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D:\AIDF\testsuite\"/>
    </mc:Choice>
  </mc:AlternateContent>
  <xr:revisionPtr revIDLastSave="0" documentId="13_ncr:1_{1E6F4474-CED7-499F-A764-68E718E5AE28}" xr6:coauthVersionLast="47" xr6:coauthVersionMax="47" xr10:uidLastSave="{00000000-0000-0000-0000-000000000000}"/>
  <bookViews>
    <workbookView xWindow="-120" yWindow="-120" windowWidth="20730" windowHeight="11310" firstSheet="7" xr2:uid="{00000000-000D-0000-FFFF-FFFF00000000}"/>
  </bookViews>
  <sheets>
    <sheet name="Summary" sheetId="1" r:id="rId1"/>
    <sheet name="Login&amp;Logout" sheetId="2" r:id="rId2"/>
    <sheet name="ForgotPassword" sheetId="3" r:id="rId3"/>
    <sheet name="ChangePassword" sheetId="12" r:id="rId4"/>
    <sheet name="SystemSettings" sheetId="13" r:id="rId5"/>
    <sheet name="DataHandling" sheetId="4" r:id="rId6"/>
    <sheet name="Notifications" sheetId="5" r:id="rId7"/>
    <sheet name="Dashboard" sheetId="6" r:id="rId8"/>
    <sheet name="Forecast" sheetId="7" r:id="rId9"/>
    <sheet name="Analysis" sheetId="8" r:id="rId10"/>
    <sheet name="Event Analysis" sheetId="9" r:id="rId11"/>
    <sheet name="ABC Analysis" sheetId="10" r:id="rId12"/>
    <sheet name="Trend Analysis" sheetId="11" r:id="rId13"/>
  </sheets>
  <definedNames>
    <definedName name="Z_5BBD740A_B794_4EDC_8D57_72B50F2F920F_.wvu.FilterData" localSheetId="8" hidden="1">Forecast!$A$8:$O$21</definedName>
  </definedNames>
  <calcPr calcId="191029"/>
  <customWorkbookViews>
    <customWorkbookView name="Filter 1" guid="{5BBD740A-B794-4EDC-8D57-72B50F2F920F}"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3" i="13" l="1"/>
  <c r="G17" i="1" s="1"/>
  <c r="Q3" i="12"/>
  <c r="G18" i="1" s="1"/>
  <c r="Q3" i="3"/>
  <c r="G9" i="1" s="1"/>
  <c r="Q3" i="2"/>
  <c r="G8" i="1" s="1"/>
  <c r="A26" i="13"/>
  <c r="A25" i="13"/>
  <c r="A24" i="13"/>
  <c r="A23" i="13"/>
  <c r="A22" i="13"/>
  <c r="A21" i="13"/>
  <c r="A20" i="13"/>
  <c r="A19" i="13"/>
  <c r="A18" i="13"/>
  <c r="A17" i="13"/>
  <c r="A16" i="13"/>
  <c r="A15" i="13"/>
  <c r="A14" i="13"/>
  <c r="A13" i="13"/>
  <c r="A12" i="13"/>
  <c r="A11" i="13"/>
  <c r="A10" i="13"/>
  <c r="A9" i="13"/>
  <c r="Q6" i="13"/>
  <c r="Q5" i="13"/>
  <c r="S4" i="13"/>
  <c r="Q4" i="13"/>
  <c r="S3" i="13"/>
  <c r="S2" i="13"/>
  <c r="Q2" i="13"/>
  <c r="A17" i="12"/>
  <c r="A16" i="12"/>
  <c r="A15" i="12"/>
  <c r="A14" i="12"/>
  <c r="A13" i="12"/>
  <c r="A12" i="12"/>
  <c r="A11" i="12"/>
  <c r="A10" i="12"/>
  <c r="A9" i="12"/>
  <c r="Q6" i="12"/>
  <c r="Q5" i="12"/>
  <c r="S4" i="12"/>
  <c r="Q4" i="12"/>
  <c r="S3" i="12"/>
  <c r="S2" i="12"/>
  <c r="Q2" i="12"/>
  <c r="A12" i="11"/>
  <c r="A11" i="11"/>
  <c r="A10" i="11"/>
  <c r="A9" i="11"/>
  <c r="Q6" i="11"/>
  <c r="Q5" i="11"/>
  <c r="S4" i="11"/>
  <c r="Q4" i="11"/>
  <c r="S3" i="11"/>
  <c r="Q3" i="11"/>
  <c r="S2" i="11"/>
  <c r="Q2" i="11"/>
  <c r="A12" i="10"/>
  <c r="A11" i="10"/>
  <c r="A10" i="10"/>
  <c r="A9" i="10"/>
  <c r="Q6" i="10"/>
  <c r="Q5" i="10"/>
  <c r="S4" i="10"/>
  <c r="Q4" i="10"/>
  <c r="S3" i="10"/>
  <c r="Q3" i="10"/>
  <c r="S2" i="10"/>
  <c r="Q2" i="10"/>
  <c r="A16" i="9"/>
  <c r="A15" i="9"/>
  <c r="A14" i="9"/>
  <c r="A13" i="9"/>
  <c r="A12" i="9"/>
  <c r="A11" i="9"/>
  <c r="A10" i="9"/>
  <c r="A9" i="9"/>
  <c r="Q6" i="9"/>
  <c r="Q5" i="9"/>
  <c r="S4" i="9"/>
  <c r="Q4" i="9"/>
  <c r="S3" i="9"/>
  <c r="Q3" i="9"/>
  <c r="S2" i="9"/>
  <c r="Q2" i="9"/>
  <c r="A14" i="8"/>
  <c r="A13" i="8"/>
  <c r="A12" i="8"/>
  <c r="A11" i="8"/>
  <c r="A10" i="8"/>
  <c r="A9" i="8"/>
  <c r="Q6" i="8"/>
  <c r="Q5" i="8"/>
  <c r="S4" i="8"/>
  <c r="Q4" i="8"/>
  <c r="S3" i="8"/>
  <c r="Q3" i="8"/>
  <c r="S2" i="8"/>
  <c r="Q2" i="8"/>
  <c r="A19" i="7"/>
  <c r="A18" i="7"/>
  <c r="A17" i="7"/>
  <c r="A16" i="7"/>
  <c r="A15" i="7"/>
  <c r="A14" i="7"/>
  <c r="A13" i="7"/>
  <c r="A12" i="7"/>
  <c r="A11" i="7"/>
  <c r="Q2" i="7" s="1"/>
  <c r="C12" i="1" s="1"/>
  <c r="A10" i="7"/>
  <c r="A9" i="7"/>
  <c r="Q5" i="7"/>
  <c r="S4" i="7"/>
  <c r="Q4" i="7"/>
  <c r="S3" i="7"/>
  <c r="Q3" i="7"/>
  <c r="S2" i="7"/>
  <c r="A19" i="6"/>
  <c r="A18" i="6"/>
  <c r="A17" i="6"/>
  <c r="A16" i="6"/>
  <c r="A15" i="6"/>
  <c r="A14" i="6"/>
  <c r="A13" i="6"/>
  <c r="A12" i="6"/>
  <c r="A11" i="6"/>
  <c r="A10" i="6"/>
  <c r="A9" i="6"/>
  <c r="Q6" i="6"/>
  <c r="Q5" i="6"/>
  <c r="S4" i="6"/>
  <c r="Q4" i="6"/>
  <c r="S3" i="6"/>
  <c r="Q3" i="6"/>
  <c r="S2" i="6"/>
  <c r="Q2" i="6"/>
  <c r="A22" i="5"/>
  <c r="A21" i="5"/>
  <c r="A20" i="5"/>
  <c r="A19" i="5"/>
  <c r="A18" i="5"/>
  <c r="A17" i="5"/>
  <c r="A16" i="5"/>
  <c r="A15" i="5"/>
  <c r="A14" i="5"/>
  <c r="A13" i="5"/>
  <c r="A12" i="5"/>
  <c r="A11" i="5"/>
  <c r="A10" i="5"/>
  <c r="A9" i="5"/>
  <c r="Q6" i="5"/>
  <c r="Q5" i="5"/>
  <c r="S4" i="5"/>
  <c r="Q4" i="5"/>
  <c r="H11" i="1" s="1"/>
  <c r="S3" i="5"/>
  <c r="Q3" i="5"/>
  <c r="G11" i="1" s="1"/>
  <c r="S2" i="5"/>
  <c r="Q2" i="5"/>
  <c r="A18" i="4"/>
  <c r="A17" i="4"/>
  <c r="A16" i="4"/>
  <c r="A15" i="4"/>
  <c r="A14" i="4"/>
  <c r="A13" i="4"/>
  <c r="A12" i="4"/>
  <c r="A11" i="4"/>
  <c r="A10" i="4"/>
  <c r="A9" i="4"/>
  <c r="Q5" i="4"/>
  <c r="S4" i="4"/>
  <c r="Q4" i="4"/>
  <c r="H10" i="1" s="1"/>
  <c r="S3" i="4"/>
  <c r="Q3" i="4"/>
  <c r="S2" i="4"/>
  <c r="Q2" i="4"/>
  <c r="C10" i="1" s="1"/>
  <c r="A17" i="3"/>
  <c r="A16" i="3"/>
  <c r="A15" i="3"/>
  <c r="A14" i="3"/>
  <c r="A13" i="3"/>
  <c r="A12" i="3"/>
  <c r="A11" i="3"/>
  <c r="A10" i="3"/>
  <c r="A9" i="3"/>
  <c r="Q6" i="3"/>
  <c r="Q5" i="3"/>
  <c r="S4" i="3"/>
  <c r="Q4" i="3"/>
  <c r="S3" i="3"/>
  <c r="S2" i="3"/>
  <c r="Q2" i="3"/>
  <c r="A18" i="2"/>
  <c r="A17" i="2"/>
  <c r="A16" i="2"/>
  <c r="A15" i="2"/>
  <c r="A14" i="2"/>
  <c r="A13" i="2"/>
  <c r="A12" i="2"/>
  <c r="A11" i="2"/>
  <c r="A10" i="2"/>
  <c r="A9" i="2"/>
  <c r="Q5" i="2"/>
  <c r="I8" i="1" s="1"/>
  <c r="I20" i="1" s="1"/>
  <c r="S4" i="2"/>
  <c r="E8" i="1" s="1"/>
  <c r="E20" i="1" s="1"/>
  <c r="Q4" i="2"/>
  <c r="H8" i="1" s="1"/>
  <c r="S3" i="2"/>
  <c r="F8" i="1" s="1"/>
  <c r="F20" i="1" s="1"/>
  <c r="S2" i="2"/>
  <c r="D8" i="1" s="1"/>
  <c r="D20" i="1" s="1"/>
  <c r="Q2" i="2"/>
  <c r="I19" i="1"/>
  <c r="H19" i="1"/>
  <c r="G19" i="1"/>
  <c r="F19" i="1"/>
  <c r="E19" i="1"/>
  <c r="D19" i="1"/>
  <c r="C19" i="1"/>
  <c r="I18" i="1"/>
  <c r="H18" i="1"/>
  <c r="F18" i="1"/>
  <c r="E18" i="1"/>
  <c r="D18" i="1"/>
  <c r="C18" i="1"/>
  <c r="I17" i="1"/>
  <c r="H17" i="1"/>
  <c r="F17" i="1"/>
  <c r="E17" i="1"/>
  <c r="D17" i="1"/>
  <c r="C17" i="1"/>
  <c r="I16" i="1"/>
  <c r="H16" i="1"/>
  <c r="G16" i="1"/>
  <c r="F16" i="1"/>
  <c r="E16" i="1"/>
  <c r="D16" i="1"/>
  <c r="C16" i="1"/>
  <c r="I15" i="1"/>
  <c r="H15" i="1"/>
  <c r="G15" i="1"/>
  <c r="F15" i="1"/>
  <c r="E15" i="1"/>
  <c r="D15" i="1"/>
  <c r="C15" i="1"/>
  <c r="I14" i="1"/>
  <c r="H14" i="1"/>
  <c r="G14" i="1"/>
  <c r="F14" i="1"/>
  <c r="E14" i="1"/>
  <c r="D14" i="1"/>
  <c r="C14" i="1"/>
  <c r="I13" i="1"/>
  <c r="H13" i="1"/>
  <c r="G13" i="1"/>
  <c r="F13" i="1"/>
  <c r="E13" i="1"/>
  <c r="D13" i="1"/>
  <c r="C13" i="1"/>
  <c r="I12" i="1"/>
  <c r="H12" i="1"/>
  <c r="G12" i="1"/>
  <c r="F12" i="1"/>
  <c r="E12" i="1"/>
  <c r="D12" i="1"/>
  <c r="I11" i="1"/>
  <c r="F11" i="1"/>
  <c r="E11" i="1"/>
  <c r="D11" i="1"/>
  <c r="C11" i="1"/>
  <c r="I10" i="1"/>
  <c r="G10" i="1"/>
  <c r="F10" i="1"/>
  <c r="E10" i="1"/>
  <c r="D10" i="1"/>
  <c r="I9" i="1"/>
  <c r="H9" i="1"/>
  <c r="F9" i="1"/>
  <c r="E9" i="1"/>
  <c r="D9" i="1"/>
  <c r="C9" i="1"/>
  <c r="C8" i="1"/>
  <c r="G20" i="1" l="1"/>
  <c r="C20" i="1"/>
  <c r="H20" i="1"/>
</calcChain>
</file>

<file path=xl/sharedStrings.xml><?xml version="1.0" encoding="utf-8"?>
<sst xmlns="http://schemas.openxmlformats.org/spreadsheetml/2006/main" count="1236" uniqueCount="371">
  <si>
    <t>SUMMARY</t>
  </si>
  <si>
    <t>Pages</t>
  </si>
  <si>
    <t>Test Cases</t>
  </si>
  <si>
    <t>Automation Test Cases</t>
  </si>
  <si>
    <t>Implemented Automation</t>
  </si>
  <si>
    <t>Manual Test Cases</t>
  </si>
  <si>
    <t>Result</t>
  </si>
  <si>
    <t>Pass</t>
  </si>
  <si>
    <t>Fail</t>
  </si>
  <si>
    <t>Skip</t>
  </si>
  <si>
    <t>Login &amp; Logout</t>
  </si>
  <si>
    <t>Forgot Password</t>
  </si>
  <si>
    <t>DataHandling</t>
  </si>
  <si>
    <t>Notification</t>
  </si>
  <si>
    <t>Forecast</t>
  </si>
  <si>
    <t>Analysis</t>
  </si>
  <si>
    <t>Event Analysis</t>
  </si>
  <si>
    <t>ABC Analysis</t>
  </si>
  <si>
    <t>Trend Analysis</t>
  </si>
  <si>
    <t>Settings Setting</t>
  </si>
  <si>
    <t>Change Password</t>
  </si>
  <si>
    <t>Dashboard</t>
  </si>
  <si>
    <t>TOTAL</t>
  </si>
  <si>
    <t>Project Name:</t>
  </si>
  <si>
    <t>AIDF</t>
  </si>
  <si>
    <t xml:space="preserve">Related file </t>
  </si>
  <si>
    <t>Link</t>
  </si>
  <si>
    <t>High</t>
  </si>
  <si>
    <t>Functional</t>
  </si>
  <si>
    <t>Automation</t>
  </si>
  <si>
    <t>Mini Report</t>
  </si>
  <si>
    <t>Module Name:</t>
  </si>
  <si>
    <t>Login and Logout</t>
  </si>
  <si>
    <t>Reference Doc (PRD)</t>
  </si>
  <si>
    <t>Medium</t>
  </si>
  <si>
    <t xml:space="preserve">Performance </t>
  </si>
  <si>
    <t>Manual</t>
  </si>
  <si>
    <t>Test case</t>
  </si>
  <si>
    <t>Automation testcases</t>
  </si>
  <si>
    <t>ID</t>
  </si>
  <si>
    <t xml:space="preserve">TC - Login_Logout - </t>
  </si>
  <si>
    <t>Figma</t>
  </si>
  <si>
    <t>Low</t>
  </si>
  <si>
    <t>Integration</t>
  </si>
  <si>
    <t>Manual testcases</t>
  </si>
  <si>
    <t>Created By:</t>
  </si>
  <si>
    <t>Calculation sheet</t>
  </si>
  <si>
    <t xml:space="preserve">GUI </t>
  </si>
  <si>
    <t>Old</t>
  </si>
  <si>
    <t xml:space="preserve">Implemented </t>
  </si>
  <si>
    <t>Date of Creation:</t>
  </si>
  <si>
    <t xml:space="preserve">Content file </t>
  </si>
  <si>
    <t xml:space="preserve"> </t>
  </si>
  <si>
    <t>New</t>
  </si>
  <si>
    <t>Date of Review:</t>
  </si>
  <si>
    <t xml:space="preserve">Clickup task </t>
  </si>
  <si>
    <t>Test case ID</t>
  </si>
  <si>
    <t>Auto ID</t>
  </si>
  <si>
    <t>Component</t>
  </si>
  <si>
    <t>Test Scenario</t>
  </si>
  <si>
    <t>Pre-condition</t>
  </si>
  <si>
    <t>Steps</t>
  </si>
  <si>
    <t>Test data</t>
  </si>
  <si>
    <t xml:space="preserve">Expected result </t>
  </si>
  <si>
    <t>Priority</t>
  </si>
  <si>
    <t>Type</t>
  </si>
  <si>
    <t>Testing Type</t>
  </si>
  <si>
    <t xml:space="preserve">Test Status </t>
  </si>
  <si>
    <t>Implement Status</t>
  </si>
  <si>
    <t>Note</t>
  </si>
  <si>
    <t xml:space="preserve">Defect </t>
  </si>
  <si>
    <t>AT-01</t>
  </si>
  <si>
    <t>Login</t>
  </si>
  <si>
    <t>Verify UI</t>
  </si>
  <si>
    <t>Display as design</t>
  </si>
  <si>
    <t>AT-02</t>
  </si>
  <si>
    <t>Verify login successfully</t>
  </si>
  <si>
    <t>Input correct email and password</t>
  </si>
  <si>
    <t>viet112@yopmail.com/123456</t>
  </si>
  <si>
    <t>Go to Dashboard page</t>
  </si>
  <si>
    <t>Done</t>
  </si>
  <si>
    <t>AT-03</t>
  </si>
  <si>
    <t>Verify mandatory fields
 - Email
 - Password</t>
  </si>
  <si>
    <t>Not input email and password</t>
  </si>
  <si>
    <t>Display error message: "This field is mandatory."</t>
  </si>
  <si>
    <t>AT-04</t>
  </si>
  <si>
    <t>Verify login unsuccessfully when wrong username/password</t>
  </si>
  <si>
    <t>Display error message: "Incorrect credentials."</t>
  </si>
  <si>
    <t>AT-05</t>
  </si>
  <si>
    <t>Verify password display/undisplay when clicking on eye icon</t>
  </si>
  <si>
    <t>Display/marked star icon for password</t>
  </si>
  <si>
    <t>AT-06</t>
  </si>
  <si>
    <t>Verify Forgot Password link</t>
  </si>
  <si>
    <t>Go to Forgot Password page</t>
  </si>
  <si>
    <t>AT-07</t>
  </si>
  <si>
    <t>Logout</t>
  </si>
  <si>
    <t>Verify logout confirmation message</t>
  </si>
  <si>
    <t>At dashboard, click Logout button</t>
  </si>
  <si>
    <t>Display confirmation message</t>
  </si>
  <si>
    <t>AT-08</t>
  </si>
  <si>
    <t>Verify logout successfully and selecting Yes option</t>
  </si>
  <si>
    <t>Go to Login page</t>
  </si>
  <si>
    <t>AT-09</t>
  </si>
  <si>
    <t>Verify logout when selecting No option</t>
  </si>
  <si>
    <t>Keep current page and close the popup message</t>
  </si>
  <si>
    <t>AT-10</t>
  </si>
  <si>
    <t>Verify timeout</t>
  </si>
  <si>
    <t>- Navigate to Login page
 - Display error message "Session timeout"</t>
  </si>
  <si>
    <t>UCA</t>
  </si>
  <si>
    <t xml:space="preserve">TC - Forgot_Password - </t>
  </si>
  <si>
    <t xml:space="preserve">Archive </t>
  </si>
  <si>
    <t>Verify reset password message when input valid email</t>
  </si>
  <si>
    <t>Display message: "We have just sent an instruction email to you. Please check your mailbox and follow the further instruction." and Reset Password email was sent successfully</t>
  </si>
  <si>
    <t>Verify login with new random password in reset password email 
(Send email including reset password link &gt; Click link to redirect to change password page &gt; Input new password and confirm new password)
(Request to send email &gt; Request to send email before 5 mins &gt; Cannot send request again after 5 mins)
(Leave page &gt; Current password does not change)
(More than 15 mins &gt; Link is expired)</t>
  </si>
  <si>
    <t>Login successfully and go to Change Password page</t>
  </si>
  <si>
    <t>No check email content</t>
  </si>
  <si>
    <t>Verify change password successfully</t>
  </si>
  <si>
    <r>
      <rPr>
        <sz val="11"/>
        <color theme="1"/>
        <rFont val="Times New Roman"/>
      </rPr>
      <t xml:space="preserve"> - Display successfully message: "</t>
    </r>
    <r>
      <rPr>
        <sz val="11"/>
        <color rgb="FFFF0000"/>
        <rFont val="Times New Roman"/>
      </rPr>
      <t>Password changed</t>
    </r>
    <r>
      <rPr>
        <sz val="11"/>
        <color theme="1"/>
        <rFont val="Times New Roman"/>
      </rPr>
      <t xml:space="preserve">"
- </t>
    </r>
    <r>
      <rPr>
        <sz val="11"/>
        <color rgb="FFFF0000"/>
        <rFont val="Times New Roman"/>
      </rPr>
      <t>Go to Login page</t>
    </r>
  </si>
  <si>
    <t>Verify mandatory field
- email</t>
  </si>
  <si>
    <t>Display an error message "This field is required"</t>
  </si>
  <si>
    <t>Verify reset password when input invalid email</t>
  </si>
  <si>
    <t>Display an error message "User does not exist."</t>
  </si>
  <si>
    <t>Verify back button</t>
  </si>
  <si>
    <t>Navigate to Login page</t>
  </si>
  <si>
    <t>Verify forgot password many times within 5 minutes</t>
  </si>
  <si>
    <t>Display the error message: "Password reset of this User email has reached limit. You can reset your password after 5 minutes."</t>
  </si>
  <si>
    <t>Verify inactive user</t>
  </si>
  <si>
    <t>Display the error message: "User ID is inactive. Cannot reset password."</t>
  </si>
  <si>
    <t xml:space="preserve">TC - DataHandling - </t>
  </si>
  <si>
    <t>Data Mapping</t>
  </si>
  <si>
    <t>Verify mandatory fields</t>
  </si>
  <si>
    <t>Select all fields with Ignore value</t>
  </si>
  <si>
    <t>Display "City, Country, Province field type is mandatory."</t>
  </si>
  <si>
    <t>Verify dupplicate types</t>
  </si>
  <si>
    <t>-Select 3 types City/Country/Province for BillingCity/BillingCountry/BillingStateProvince
-Select 3 types City/Country/Province for another fields</t>
  </si>
  <si>
    <t>Display error message for each:
-City field type should be unique.
-Country field type should be unique.
-Province field type should be unique.</t>
  </si>
  <si>
    <t>Verify Label</t>
  </si>
  <si>
    <t>-Leave empty
-Input Max characters: alphabets, numbers, special characters</t>
  </si>
  <si>
    <t>-Can click update successfully
-Can input max 32 characters successfully</t>
  </si>
  <si>
    <t>Verify "Save &amp; Next" button</t>
  </si>
  <si>
    <t>After input all data &gt; click Save &amp; Next button</t>
  </si>
  <si>
    <t>All data are saved</t>
  </si>
  <si>
    <t>Verify Back button</t>
  </si>
  <si>
    <t>Click Back button on the Schedule page</t>
  </si>
  <si>
    <t>Verify all data should be remaning</t>
  </si>
  <si>
    <t>Data import schedule</t>
  </si>
  <si>
    <t>Not input 1 of all fields in page</t>
  </si>
  <si>
    <t>Display "This field is mandatory."</t>
  </si>
  <si>
    <t>Verify "Back to data mapping" button</t>
  </si>
  <si>
    <t>Click on "Back to data mapping" button</t>
  </si>
  <si>
    <t>Data mapping page appears with remaining all inputted data</t>
  </si>
  <si>
    <t>Verify "Finish" button</t>
  </si>
  <si>
    <t>Click on "Finish" button</t>
  </si>
  <si>
    <t>Go to Dashboard</t>
  </si>
  <si>
    <t>Organization Type</t>
  </si>
  <si>
    <t>TC - Dashboard</t>
  </si>
  <si>
    <t>Verify UI on Desktop</t>
  </si>
  <si>
    <t>Verify UI on Mobile</t>
  </si>
  <si>
    <t>Verify the notification after the first successful import</t>
  </si>
  <si>
    <t>Import data for the first time</t>
  </si>
  <si>
    <t>Verify the notification should be sent to the user:
1-The status should be Success
2-The content ( title, details, time ) should be correct</t>
  </si>
  <si>
    <t>Verify the link in notification</t>
  </si>
  <si>
    <t>Click on the Description of the Notification</t>
  </si>
  <si>
    <t>The system should redirect to Forecast page</t>
  </si>
  <si>
    <t>Verify the notification after the first unsuccessful import</t>
  </si>
  <si>
    <t>Verify the notification should be sent to the user:
1-The status should be Error
2-The content ( title, details, time ) should be correct</t>
  </si>
  <si>
    <t>Verify the notification after import schedule finishes successfully</t>
  </si>
  <si>
    <t>Schedule an import and wait till it finishes successfully</t>
  </si>
  <si>
    <t>Verify the notification after import schedule fails</t>
  </si>
  <si>
    <t>Schedule an import and make it failed</t>
  </si>
  <si>
    <t>Verify the notification after forecast schedule finishes successfully</t>
  </si>
  <si>
    <t>Schedule a forecast and wait till it finishes successfully</t>
  </si>
  <si>
    <t>Verify the notification after forecast schedule fails</t>
  </si>
  <si>
    <t>Schedule a forecast and make it fail</t>
  </si>
  <si>
    <t>Verify behavior when click on unread notification</t>
  </si>
  <si>
    <t xml:space="preserve">Click on an unread notification
</t>
  </si>
  <si>
    <t>Verify:
The detail should be expanded
The red dot should disappear</t>
  </si>
  <si>
    <t>AT-11</t>
  </si>
  <si>
    <t>Verify functions of Read button</t>
  </si>
  <si>
    <t>1-Click on "Select" button
2-Click on checkboxes of unread notifications
3-Click read button</t>
  </si>
  <si>
    <t>Verify:
1-The checkbox will be displayed for each notification
3-The selected notifications should be marked as Read</t>
  </si>
  <si>
    <t>AT-12</t>
  </si>
  <si>
    <t>Verify functions of Unread button</t>
  </si>
  <si>
    <t>1-Click on "Select" button
2-Click on checkboxes of read notifications
3-Click Unread button</t>
  </si>
  <si>
    <t>Verify the selected notifications should be marked as Unread</t>
  </si>
  <si>
    <t>AT-13</t>
  </si>
  <si>
    <t>Verify when deleting 1 notification</t>
  </si>
  <si>
    <t>Click on Select button
Click on Read All button
Check on an unread notification
Click on Unread
Check on the Unread notification
Click on Delete button
Select Yes at the confirmation popup</t>
  </si>
  <si>
    <t>The notification should be deleted successfully and removed from the list
The red dot should disappear at the Sidebar menu and Burger menu</t>
  </si>
  <si>
    <t>AT-14</t>
  </si>
  <si>
    <t>Verify when deleting all notifications</t>
  </si>
  <si>
    <t>Click on Select button
Click on Select All
Click on Delete button
Click Yes on the confirmation popup</t>
  </si>
  <si>
    <t>All notifications should be deleted
The message should be displayed "No notifications yet!"</t>
  </si>
  <si>
    <t>UCA-390</t>
  </si>
  <si>
    <t>UCA-427</t>
  </si>
  <si>
    <t>UCA-391</t>
  </si>
  <si>
    <t>UCA-395</t>
  </si>
  <si>
    <t>UCA-397</t>
  </si>
  <si>
    <t>UCA-396</t>
  </si>
  <si>
    <t>TC - Dashboard -</t>
  </si>
  <si>
    <t>Verify UI on web and Mobile</t>
  </si>
  <si>
    <t>Verify Dashboard when have no forecast</t>
  </si>
  <si>
    <t>After import data then go to dashboard</t>
  </si>
  <si>
    <t>Display message: "You can start forecasting/analysing any product now "</t>
  </si>
  <si>
    <t>Verify Dashboard when having forecast</t>
  </si>
  <si>
    <t>Forecast data &gt; back to Dashboard</t>
  </si>
  <si>
    <t>There will always be the Forecast chart on Dashboard as the Default View</t>
  </si>
  <si>
    <t>Verify display Event analysis on Dashboard</t>
  </si>
  <si>
    <t>Forecast data &gt; Go to event analysis
Select an event A &gt; apply 
Click on save button
Input name and click save
Go to Dashboard</t>
  </si>
  <si>
    <t>1-The Name of the graph when saving will be the title of the view on Dashboard
2-Chart displays on dashboard is same with in Event analysis page</t>
  </si>
  <si>
    <t>Verify display ABC analysis on Dashboard</t>
  </si>
  <si>
    <t>Forecast data &gt; Go to ABC analysis
Select an event A &gt; apply 
Click on save button
Input name and click save
Go to Dashboard</t>
  </si>
  <si>
    <t>1-The Name of the graph when saving will be the title of the view on Dashboard
2-Chart displays on dashboard is same with in ABC analysis page</t>
  </si>
  <si>
    <t>Verify display Trend analysis on Dashboard</t>
  </si>
  <si>
    <t>Forecast data &gt; Go to Trend analysis
Select an event A &gt; apply 
Click on save button
Input name and click save
Go to dashboard</t>
  </si>
  <si>
    <t>1-The Name of the graph when saving will be the title of the view on Dashboard
2-Chart displays on dashboard is same with in Trend analysis page</t>
  </si>
  <si>
    <t>Verify behavior when click on Forecast chart's name in Dashboard</t>
  </si>
  <si>
    <t>At Dashboard &gt; click on Forecast chart's name</t>
  </si>
  <si>
    <t>System will bring user to Forecast page:
-Chart displays same in Dashboard</t>
  </si>
  <si>
    <t>Verify behavior when click on Event chart's name in Dashboard</t>
  </si>
  <si>
    <t>At Dashboard &gt; click on Event chart's name</t>
  </si>
  <si>
    <t>System will bring user to Event analysis page:
-Chart displays same in Dashboard
-Save button is changed to green stick and unclickable</t>
  </si>
  <si>
    <t>Verify behavior when click on ABC chart's name in Dashboard</t>
  </si>
  <si>
    <t>At Dashboard &gt; click on ABC chart's name</t>
  </si>
  <si>
    <t>System will bring user to ABC analysis page:
-Chart displays same in Dashboard
-Save button is changed to green stick and unclickable</t>
  </si>
  <si>
    <t>Verify behavior when click on Trend chart's name in Dashboard</t>
  </si>
  <si>
    <t>At Dashboard &gt; click on Trend chart's name</t>
  </si>
  <si>
    <t>System will bring user to Trend analysis page:
-Chart displays same in Dashboard
-Save button is changed to green stick and unclickable</t>
  </si>
  <si>
    <t>Verify behavior when dashboard reachs limit for number of saved views</t>
  </si>
  <si>
    <t>Create 30 saved charts to Dashboard
Go to any Analysis to save another one</t>
  </si>
  <si>
    <t>The "Save to dashboard" button will be disabled and have a hover message "Saved view limit reached"</t>
  </si>
  <si>
    <t>Organization List</t>
  </si>
  <si>
    <t>TC - Forecast -</t>
  </si>
  <si>
    <t>Same with design</t>
  </si>
  <si>
    <t>Verify UI when have no forecast yet</t>
  </si>
  <si>
    <t>After import data first time &gt; system  will show Dashboard
Select Forecast</t>
  </si>
  <si>
    <t>Display message to let user Start forecast first</t>
  </si>
  <si>
    <t>UCA-406</t>
  </si>
  <si>
    <t>Verify UI after forecast data</t>
  </si>
  <si>
    <t>Select Product 
Select filters
Click Apply</t>
  </si>
  <si>
    <t xml:space="preserve">-Forecast chart is displayed correctly
-Apply Adjustment button is unvailable to click
</t>
  </si>
  <si>
    <t>UCA-405</t>
  </si>
  <si>
    <t>Verify Next button on chart</t>
  </si>
  <si>
    <t>1-If forecast is under 6 months, Click on Next button
2-If forecast is over 6 months, click on Next button</t>
  </si>
  <si>
    <t>Verify:
1-Displays warning message: "Do not have any more data"
2-Displays next months</t>
  </si>
  <si>
    <t>Verify Previos button on chart</t>
  </si>
  <si>
    <t>1-If data is under 12 months, Click on Previous button to last month
2-If forecast is over 6 months, click on Next button</t>
  </si>
  <si>
    <t>Verify:
1-Displays warning message: "Do not have any more data"
2-Displays previous months</t>
  </si>
  <si>
    <t>Verify Apply Adjustment button</t>
  </si>
  <si>
    <t>Input some adjsutment data to adjustment boxes</t>
  </si>
  <si>
    <t>Verify Apply Adjustment is available to click</t>
  </si>
  <si>
    <t>Verify forecast chart after click Apply adjustment button</t>
  </si>
  <si>
    <t>Click Apply Adjustment button</t>
  </si>
  <si>
    <t>Forecast chart still displays adjustment data and new forecast chart</t>
  </si>
  <si>
    <t>UCA-407</t>
  </si>
  <si>
    <t>Verify Action button</t>
  </si>
  <si>
    <t>Click Action button</t>
  </si>
  <si>
    <t>Verify side bar displays:
1-Analystics
2-Change Product
3-Change Filter
-Export to csv file</t>
  </si>
  <si>
    <t>UCA-403</t>
  </si>
  <si>
    <t>Click on Analystics button</t>
  </si>
  <si>
    <t>Systems will go to Analystics page</t>
  </si>
  <si>
    <t>Click on Change product</t>
  </si>
  <si>
    <t xml:space="preserve">Side bar displays all categories and products with buttons:
Change Filter
View Forecast
Back to actions
</t>
  </si>
  <si>
    <t>Click on Change Filter</t>
  </si>
  <si>
    <t xml:space="preserve">Side bar displays all filters with buttons:
Apply
Back to actions
</t>
  </si>
  <si>
    <t>Roles</t>
  </si>
  <si>
    <t xml:space="preserve">TC - Analysis - </t>
  </si>
  <si>
    <t>Verify page displays when access first time</t>
  </si>
  <si>
    <t>Click Forecast section in left menu
Click Action button &gt; Select Analysis</t>
  </si>
  <si>
    <t>Displays Analysis chart with type "Bar" as default</t>
  </si>
  <si>
    <t>Verify analysis chart type</t>
  </si>
  <si>
    <t xml:space="preserve">Click chart type dropdown &gt; select each type:
1-Bar
2-Line
3-Pie
4-Hitmap
</t>
  </si>
  <si>
    <t>Display analysis chart as selection:
1-Bar
2-Line
3-Pie
4-Hitmap</t>
  </si>
  <si>
    <t>Verify chart display when select a specific product</t>
  </si>
  <si>
    <t>1-click on a product in list
2-click on above product again</t>
  </si>
  <si>
    <t xml:space="preserve">1-Chart displays only for selected product
2-Chart displays all products </t>
  </si>
  <si>
    <t>Verify Edit button</t>
  </si>
  <si>
    <t>Click Edit button &gt; side bar appears
Select location &gt; Next
Select Product &gt; Update</t>
  </si>
  <si>
    <t>Verify Filter button</t>
  </si>
  <si>
    <t>Click on Filter button &gt; Side bar appears
Select specific range of month &gt; Apply</t>
  </si>
  <si>
    <t>Displays Analysis chart with type "Bar" as default within selected months</t>
  </si>
  <si>
    <t>Users</t>
  </si>
  <si>
    <t xml:space="preserve">TC - EventAnalysis - </t>
  </si>
  <si>
    <t>Click Event analysis section in left menu</t>
  </si>
  <si>
    <t>Displays “No Event analysis yet!” background</t>
  </si>
  <si>
    <t>Verify Event analysis chart</t>
  </si>
  <si>
    <t xml:space="preserve">Click on Start OR click Edit button (When come this page second time) &gt; side bar appears
1-Select Event &gt; Next
2-Input back years number 
3-Click Apply button
</t>
  </si>
  <si>
    <t>1- Display all events to select
2- Verify:
a- Over 5 &gt; displays message "Maximum 5 years of data"
b- From or under 5 &gt; no error displays
3-Display event analysis chart
Apply Adjustment button is unavailbe to click</t>
  </si>
  <si>
    <t>Verify Forecast Adjustment button</t>
  </si>
  <si>
    <t>Input adjustment data for any product &gt; Click Forecast Adjustment button</t>
  </si>
  <si>
    <t>Display event analysis chart with new forecast</t>
  </si>
  <si>
    <t>Verify View Event List button</t>
  </si>
  <si>
    <t>Click Edit button  &gt; side bar appears to select event
Click on View Event List button</t>
  </si>
  <si>
    <t>Event List page will appear</t>
  </si>
  <si>
    <t>Verify event chart after click Apply adjustment button</t>
  </si>
  <si>
    <t>Event chart still displays adjustment data and new forecast chart</t>
  </si>
  <si>
    <t xml:space="preserve">TC - ABCanalysis - </t>
  </si>
  <si>
    <t>Click ABC analysis section in left menu</t>
  </si>
  <si>
    <t>Displays “No ABC analysis yet!” background</t>
  </si>
  <si>
    <t>Verify trend analysis chart</t>
  </si>
  <si>
    <t xml:space="preserve">Click on Start OR click Edit button (When come this page second time) &gt; side bar appears
Select 
Input percent &gt; Click Apply button
</t>
  </si>
  <si>
    <t>- Display trend analysis chart
- List of products below</t>
  </si>
  <si>
    <t>Profile Setting</t>
  </si>
  <si>
    <t xml:space="preserve">TC - TrendAnalysis - </t>
  </si>
  <si>
    <t>Verify trend analysis UI</t>
  </si>
  <si>
    <t>Click Trend analysis section in left menu</t>
  </si>
  <si>
    <t>Displays "“No Trend analysis yet!” background</t>
  </si>
  <si>
    <t xml:space="preserve">Click on Start OR click Edit button (When come this page second time) &gt; side bar appears
Select 
Select Location &gt; Click Next
Select product &gt; Click Update button
</t>
  </si>
  <si>
    <t xml:space="preserve">TC - Change_Password - </t>
  </si>
  <si>
    <t>Verify mandatory field of
- Current Password
- New Password
- Confirm new password</t>
  </si>
  <si>
    <t>Display error message: "This field is required"</t>
  </si>
  <si>
    <t>Verify eye icon in each password fields</t>
  </si>
  <si>
    <t>Hide/show passowrd after clicking on eye icon</t>
  </si>
  <si>
    <r>
      <rPr>
        <sz val="11"/>
        <color theme="1"/>
        <rFont val="Times New Roman"/>
      </rPr>
      <t>- Display successfully message: "</t>
    </r>
    <r>
      <rPr>
        <sz val="11"/>
        <color theme="1"/>
        <rFont val="Times New Roman"/>
      </rPr>
      <t>Password changed</t>
    </r>
    <r>
      <rPr>
        <sz val="11"/>
        <color theme="1"/>
        <rFont val="Times New Roman"/>
      </rPr>
      <t xml:space="preserve">"
- </t>
    </r>
    <r>
      <rPr>
        <sz val="11"/>
        <color theme="1"/>
        <rFont val="Times New Roman"/>
      </rPr>
      <t>Go to Dashboard</t>
    </r>
  </si>
  <si>
    <t>Verify format of New Password</t>
  </si>
  <si>
    <t>- !2aB
- !2ab1234
- !2BB1234
- !aabacax
- 12CBb1234</t>
  </si>
  <si>
    <t>- Display error message: "Password does not meet password requirements"
- Change button is disabled</t>
  </si>
  <si>
    <t>Verify New Password when inputing value the same as current password</t>
  </si>
  <si>
    <t>- Display successfully message: "Password changed"
- Go to Dashboard</t>
  </si>
  <si>
    <t>Verify Confirm new password when inputting different from new password</t>
  </si>
  <si>
    <t>- Display error message: "New password and Confirm password do not match"
- Change button is disabled</t>
  </si>
  <si>
    <t>Verify current password is incorrect</t>
  </si>
  <si>
    <t>Display error message: "Your current password is not correct"</t>
  </si>
  <si>
    <t>Verify login with new password</t>
  </si>
  <si>
    <t>Login with new password successfully</t>
  </si>
  <si>
    <t>Master Data</t>
  </si>
  <si>
    <t xml:space="preserve">TC - SystemSettings - </t>
  </si>
  <si>
    <t>Data mapping</t>
  </si>
  <si>
    <t>- New added value is displayed correctly
- Display successful message: "Updated successfully" -&gt;  "City, Country, Province field type is mandatory. "after clicking on Update button</t>
  </si>
  <si>
    <t>The added value is NOT displayed in list
-&gt; Display error message"City field type should be unique."</t>
  </si>
  <si>
    <t>-Leave empty
-Input Max characters: alphabets, numbers, special characters
-click Update button</t>
  </si>
  <si>
    <t xml:space="preserve">Update settings popup appears:
-Click Update &gt; Display "Update successfully." message
-Click Cancel &gt; Close popup"
</t>
  </si>
  <si>
    <t>Verify "Update" button</t>
  </si>
  <si>
    <t>After input all data &gt; click Update button</t>
  </si>
  <si>
    <t>Update settings popup appears:
-Click Update &gt; Data updates successfully
-Click Cancel &gt; Close popup</t>
  </si>
  <si>
    <t>Event list</t>
  </si>
  <si>
    <t xml:space="preserve">Add new event </t>
  </si>
  <si>
    <t>- Click on Add Event button</t>
  </si>
  <si>
    <t>"Add Event" side bar appears</t>
  </si>
  <si>
    <t>Verify Mandatory fields of Add Event</t>
  </si>
  <si>
    <t>Leave all fields empty</t>
  </si>
  <si>
    <t>Display "This field is mandatory." for each fields</t>
  </si>
  <si>
    <t>Verify Event name field</t>
  </si>
  <si>
    <t>Input characters: alphabets, numbers, special characters</t>
  </si>
  <si>
    <t>No limit characters</t>
  </si>
  <si>
    <t>Verify Date field</t>
  </si>
  <si>
    <t>Click on date field</t>
  </si>
  <si>
    <t>Select date popup appears</t>
  </si>
  <si>
    <t>Verify Add button</t>
  </si>
  <si>
    <t>Input correct all data &gt; click Add button</t>
  </si>
  <si>
    <t>New event is created successfully</t>
  </si>
  <si>
    <t>Edit an event</t>
  </si>
  <si>
    <t>Select an event to edit:
-Modify name
-Modify date
1-Click update button
2-Click Delete butotn</t>
  </si>
  <si>
    <t>Confirm popup apepars:
1-Click Update &gt; Data update successfully
2-Click Delete &gt; Event is deleted successfully
Click Cancel &gt; Confirmed popup is closed</t>
  </si>
  <si>
    <t>AT-15</t>
  </si>
  <si>
    <t>Delete an event</t>
  </si>
  <si>
    <t>Click on detele button</t>
  </si>
  <si>
    <t>Event is deleted successfully</t>
  </si>
  <si>
    <t>AT-16</t>
  </si>
  <si>
    <t>Logo</t>
  </si>
  <si>
    <t>Verify Supported file format</t>
  </si>
  <si>
    <t>Upload a file different with JPG, PNG, JPEG</t>
  </si>
  <si>
    <t>Display message "Your file format is invalid"</t>
  </si>
  <si>
    <t>AT-17</t>
  </si>
  <si>
    <t>Verify Max file size</t>
  </si>
  <si>
    <t>Upload a file different with 300px x 300px, 5MB</t>
  </si>
  <si>
    <t>Display message "Max file size: 300px x 300px"</t>
  </si>
  <si>
    <t>AT-18</t>
  </si>
  <si>
    <t>Verify Update button</t>
  </si>
  <si>
    <t>upload file with correct format and size &gt; click Update button</t>
  </si>
  <si>
    <t>Display message "Update successfully."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</si>
</sst>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d&quot;.&quot;mm&quot;.&quot;yyyy"/>
  </numFmts>
  <fonts count="24">
    <font>
      <sz val="10"/>
      <color rgb="FF000000"/>
      <name val="Arial"/>
      <scheme val="minor"/>
    </font>
    <font>
      <sz val="10"/>
      <color theme="1"/>
      <name val="Arial"/>
    </font>
    <font>
      <b/>
      <sz val="18"/>
      <color theme="1"/>
      <name val="Arial"/>
    </font>
    <font>
      <b/>
      <sz val="12"/>
      <color theme="1"/>
      <name val="Arial"/>
    </font>
    <font>
      <sz val="10"/>
      <name val="Arial"/>
    </font>
    <font>
      <sz val="12"/>
      <color theme="1"/>
      <name val="Arial"/>
    </font>
    <font>
      <b/>
      <sz val="9"/>
      <color theme="1"/>
      <name val="Times New Roman"/>
    </font>
    <font>
      <sz val="9"/>
      <color theme="1"/>
      <name val="Times New Roman"/>
    </font>
    <font>
      <sz val="10"/>
      <color rgb="FF000000"/>
      <name val="Times New Roman"/>
    </font>
    <font>
      <sz val="9"/>
      <color rgb="FFD9D9D9"/>
      <name val="Times New Roman"/>
    </font>
    <font>
      <b/>
      <sz val="11"/>
      <color theme="1"/>
      <name val="Times New Roman"/>
    </font>
    <font>
      <sz val="11"/>
      <color theme="1"/>
      <name val="Times New Roman"/>
    </font>
    <font>
      <u/>
      <sz val="10"/>
      <color theme="10"/>
      <name val="Arial"/>
    </font>
    <font>
      <sz val="10"/>
      <color theme="1"/>
      <name val="Arial"/>
      <scheme val="minor"/>
    </font>
    <font>
      <sz val="10"/>
      <color theme="10"/>
      <name val="Arial"/>
    </font>
    <font>
      <sz val="10"/>
      <color rgb="FF000000"/>
      <name val="Arial"/>
    </font>
    <font>
      <sz val="11"/>
      <color rgb="FF000000"/>
      <name val="Times New Roman"/>
    </font>
    <font>
      <sz val="9"/>
      <color rgb="FF000000"/>
      <name val="Times New Roman"/>
    </font>
    <font>
      <b/>
      <sz val="11"/>
      <color rgb="FF000000"/>
      <name val="Times New Roman"/>
    </font>
    <font>
      <u/>
      <sz val="10"/>
      <color rgb="FF000000"/>
      <name val="Arial"/>
    </font>
    <font>
      <sz val="10"/>
      <color rgb="FF000000"/>
      <name val="Arial"/>
    </font>
    <font>
      <sz val="11"/>
      <color rgb="FF000000"/>
      <name val="&quot;Times New Roman&quot;"/>
    </font>
    <font>
      <b/>
      <sz val="10"/>
      <color theme="0"/>
      <name val="Arial"/>
      <scheme val="minor"/>
    </font>
    <font>
      <sz val="11"/>
      <color rgb="FFFF0000"/>
      <name val="Times New Roman"/>
    </font>
  </fonts>
  <fills count="10">
    <fill>
      <patternFill patternType="none"/>
    </fill>
    <fill>
      <patternFill patternType="gray125"/>
    </fill>
    <fill>
      <patternFill patternType="solid">
        <fgColor rgb="FF4DD0E1"/>
        <bgColor rgb="FF4DD0E1"/>
      </patternFill>
    </fill>
    <fill>
      <patternFill patternType="solid">
        <fgColor rgb="FFFFFFFF"/>
        <bgColor rgb="FFFFFFFF"/>
      </patternFill>
    </fill>
    <fill>
      <patternFill patternType="solid">
        <fgColor rgb="FFE0F7FA"/>
        <bgColor rgb="FFE0F7FA"/>
      </patternFill>
    </fill>
    <fill>
      <patternFill patternType="solid">
        <fgColor rgb="FF9FC5E8"/>
        <bgColor rgb="FF9FC5E8"/>
      </patternFill>
    </fill>
    <fill>
      <patternFill patternType="solid">
        <fgColor rgb="FFCFE2F3"/>
        <bgColor rgb="FFCFE2F3"/>
      </patternFill>
    </fill>
    <fill>
      <patternFill patternType="solid">
        <fgColor rgb="FF6FA8DC"/>
        <bgColor rgb="FF6FA8DC"/>
      </patternFill>
    </fill>
    <fill>
      <patternFill patternType="solid">
        <fgColor rgb="FFE8F0FE"/>
        <bgColor rgb="FFE8F0FE"/>
      </patternFill>
    </fill>
    <fill>
      <patternFill patternType="solid">
        <fgColor rgb="FFFFFF00"/>
        <bgColor rgb="FFFFFF00"/>
      </patternFill>
    </fill>
  </fills>
  <borders count="19">
    <border>
      <left/>
      <right/>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right/>
      <top/>
      <bottom/>
      <diagonal/>
    </border>
    <border>
      <left/>
      <right/>
      <top/>
      <bottom/>
      <diagonal/>
    </border>
    <border>
      <left style="medium">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style="thin">
        <color rgb="FFFFFFFF"/>
      </left>
      <right style="thin">
        <color rgb="FFFFFFFF"/>
      </right>
      <top style="thin">
        <color rgb="FFFFFFFF"/>
      </top>
      <bottom style="thin">
        <color rgb="FFFFFFFF"/>
      </bottom>
      <diagonal/>
    </border>
    <border>
      <left/>
      <right style="thin">
        <color rgb="FFFFFFFF"/>
      </right>
      <top style="thin">
        <color rgb="FFFFFFFF"/>
      </top>
      <bottom style="thin">
        <color rgb="FFFFFFFF"/>
      </bottom>
      <diagonal/>
    </border>
    <border>
      <left style="thin">
        <color rgb="FFFFFFFF"/>
      </left>
      <right style="thin">
        <color rgb="FFFFFFFF"/>
      </right>
      <top/>
      <bottom style="thin">
        <color rgb="FFFFFFFF"/>
      </bottom>
      <diagonal/>
    </border>
    <border>
      <left/>
      <right style="thin">
        <color rgb="FFFFFFFF"/>
      </right>
      <top/>
      <bottom style="thin">
        <color rgb="FFFFFFFF"/>
      </bottom>
      <diagonal/>
    </border>
  </borders>
  <cellStyleXfs count="1">
    <xf numFmtId="0" fontId="0" fillId="0" borderId="0"/>
  </cellStyleXfs>
  <cellXfs count="71">
    <xf numFmtId="0" fontId="0" fillId="0" borderId="0" xfId="0"/>
    <xf numFmtId="0" fontId="1" fillId="0" borderId="0" xfId="0" applyFont="1" applyAlignment="1">
      <alignment vertical="center"/>
    </xf>
    <xf numFmtId="0" fontId="3" fillId="2" borderId="6" xfId="0" applyFont="1" applyFill="1" applyBorder="1" applyAlignment="1">
      <alignment horizontal="center" vertical="center"/>
    </xf>
    <xf numFmtId="0" fontId="5" fillId="3" borderId="6" xfId="0" applyFont="1" applyFill="1" applyBorder="1" applyAlignment="1">
      <alignment vertical="center"/>
    </xf>
    <xf numFmtId="0" fontId="5" fillId="4" borderId="6" xfId="0" applyFont="1" applyFill="1" applyBorder="1" applyAlignment="1">
      <alignment vertical="center"/>
    </xf>
    <xf numFmtId="0" fontId="3" fillId="0" borderId="6" xfId="0" applyFont="1" applyBorder="1" applyAlignment="1">
      <alignment vertical="center"/>
    </xf>
    <xf numFmtId="0" fontId="6" fillId="5" borderId="7" xfId="0" applyFont="1" applyFill="1" applyBorder="1" applyAlignment="1">
      <alignment vertical="center" wrapText="1"/>
    </xf>
    <xf numFmtId="0" fontId="7" fillId="5" borderId="8" xfId="0" applyFont="1" applyFill="1" applyBorder="1" applyAlignment="1">
      <alignment vertical="center" wrapText="1"/>
    </xf>
    <xf numFmtId="0" fontId="6" fillId="6" borderId="6" xfId="0" applyFont="1" applyFill="1" applyBorder="1" applyAlignment="1">
      <alignment horizontal="center" vertical="center" wrapText="1"/>
    </xf>
    <xf numFmtId="0" fontId="8" fillId="0" borderId="0" xfId="0" applyFont="1"/>
    <xf numFmtId="0" fontId="6" fillId="0" borderId="0" xfId="0" applyFont="1" applyAlignment="1">
      <alignment vertical="center" wrapText="1"/>
    </xf>
    <xf numFmtId="0" fontId="7" fillId="0" borderId="0" xfId="0" applyFont="1" applyAlignment="1">
      <alignment vertical="center" wrapText="1"/>
    </xf>
    <xf numFmtId="0" fontId="9" fillId="0" borderId="0" xfId="0" applyFont="1" applyAlignment="1">
      <alignment vertical="center" wrapText="1"/>
    </xf>
    <xf numFmtId="0" fontId="6" fillId="5" borderId="11" xfId="0" applyFont="1" applyFill="1" applyBorder="1" applyAlignment="1">
      <alignment vertical="center" wrapText="1"/>
    </xf>
    <xf numFmtId="0" fontId="7" fillId="5" borderId="12" xfId="0" applyFont="1" applyFill="1" applyBorder="1" applyAlignment="1">
      <alignment vertical="center" wrapText="1"/>
    </xf>
    <xf numFmtId="0" fontId="6" fillId="6" borderId="6" xfId="0" applyFont="1" applyFill="1" applyBorder="1" applyAlignment="1">
      <alignment vertical="center" wrapText="1"/>
    </xf>
    <xf numFmtId="0" fontId="7" fillId="6" borderId="6" xfId="0" applyFont="1" applyFill="1" applyBorder="1" applyAlignment="1">
      <alignment vertical="center" wrapText="1"/>
    </xf>
    <xf numFmtId="0" fontId="6" fillId="3" borderId="6" xfId="0" applyFont="1" applyFill="1" applyBorder="1" applyAlignment="1">
      <alignment vertical="center" wrapText="1"/>
    </xf>
    <xf numFmtId="0" fontId="7" fillId="3" borderId="6" xfId="0" applyFont="1" applyFill="1" applyBorder="1" applyAlignment="1">
      <alignment vertical="center" wrapText="1"/>
    </xf>
    <xf numFmtId="0" fontId="6" fillId="8" borderId="6" xfId="0" applyFont="1" applyFill="1" applyBorder="1" applyAlignment="1">
      <alignment vertical="center" wrapText="1"/>
    </xf>
    <xf numFmtId="0" fontId="7" fillId="8" borderId="6" xfId="0" applyFont="1" applyFill="1" applyBorder="1" applyAlignment="1">
      <alignment vertical="center" wrapText="1"/>
    </xf>
    <xf numFmtId="164" fontId="7" fillId="5" borderId="12" xfId="0" applyNumberFormat="1" applyFont="1" applyFill="1" applyBorder="1" applyAlignment="1">
      <alignment horizontal="left" vertical="center" wrapText="1"/>
    </xf>
    <xf numFmtId="0" fontId="6" fillId="5" borderId="13" xfId="0" applyFont="1" applyFill="1" applyBorder="1" applyAlignment="1">
      <alignment vertical="center" wrapText="1"/>
    </xf>
    <xf numFmtId="0" fontId="7" fillId="5" borderId="14" xfId="0" applyFont="1" applyFill="1" applyBorder="1" applyAlignment="1">
      <alignment vertical="center" wrapText="1"/>
    </xf>
    <xf numFmtId="0" fontId="6" fillId="0" borderId="0" xfId="0" applyFont="1" applyAlignment="1">
      <alignment horizontal="center" vertical="center" wrapText="1"/>
    </xf>
    <xf numFmtId="0" fontId="7" fillId="0" borderId="0" xfId="0" applyFont="1"/>
    <xf numFmtId="0" fontId="10" fillId="0" borderId="15" xfId="0" applyFont="1" applyBorder="1" applyAlignment="1">
      <alignment horizontal="center" vertical="center" wrapText="1"/>
    </xf>
    <xf numFmtId="0" fontId="10" fillId="9" borderId="15" xfId="0" applyFont="1" applyFill="1" applyBorder="1" applyAlignment="1">
      <alignment horizontal="center" vertical="center" wrapText="1"/>
    </xf>
    <xf numFmtId="0" fontId="11" fillId="0" borderId="15" xfId="0" applyFont="1" applyBorder="1" applyAlignment="1">
      <alignment vertical="center" wrapText="1"/>
    </xf>
    <xf numFmtId="0" fontId="10" fillId="0" borderId="15" xfId="0" applyFont="1" applyBorder="1" applyAlignment="1">
      <alignment vertical="center" wrapText="1"/>
    </xf>
    <xf numFmtId="0" fontId="1" fillId="0" borderId="0" xfId="0" applyFont="1"/>
    <xf numFmtId="0" fontId="11" fillId="0" borderId="15" xfId="0" applyFont="1" applyBorder="1"/>
    <xf numFmtId="0" fontId="8" fillId="0" borderId="0" xfId="0" applyFont="1" applyAlignment="1">
      <alignment vertical="center"/>
    </xf>
    <xf numFmtId="0" fontId="7" fillId="0" borderId="0" xfId="0" applyFont="1" applyAlignment="1">
      <alignment vertical="center"/>
    </xf>
    <xf numFmtId="0" fontId="11" fillId="0" borderId="0" xfId="0" applyFont="1" applyAlignment="1">
      <alignment vertical="center"/>
    </xf>
    <xf numFmtId="0" fontId="12" fillId="0" borderId="15" xfId="0" applyFont="1" applyBorder="1" applyAlignment="1">
      <alignment vertical="center" wrapText="1"/>
    </xf>
    <xf numFmtId="0" fontId="13" fillId="0" borderId="0" xfId="0" applyFont="1"/>
    <xf numFmtId="0" fontId="14" fillId="0" borderId="15" xfId="0" applyFont="1" applyBorder="1" applyAlignment="1">
      <alignment vertical="center" wrapText="1"/>
    </xf>
    <xf numFmtId="0" fontId="15" fillId="0" borderId="15" xfId="0" applyFont="1" applyBorder="1" applyAlignment="1">
      <alignment vertical="center" wrapText="1"/>
    </xf>
    <xf numFmtId="0" fontId="16" fillId="0" borderId="15" xfId="0" applyFont="1" applyBorder="1" applyAlignment="1">
      <alignment vertical="center" wrapText="1"/>
    </xf>
    <xf numFmtId="0" fontId="17" fillId="0" borderId="0" xfId="0" applyFont="1" applyAlignment="1">
      <alignment vertical="center" wrapText="1"/>
    </xf>
    <xf numFmtId="0" fontId="18" fillId="0" borderId="15" xfId="0" applyFont="1" applyBorder="1" applyAlignment="1">
      <alignment horizontal="center" vertical="center" wrapText="1"/>
    </xf>
    <xf numFmtId="0" fontId="11" fillId="6" borderId="15" xfId="0" applyFont="1" applyFill="1" applyBorder="1" applyAlignment="1">
      <alignment wrapText="1"/>
    </xf>
    <xf numFmtId="0" fontId="1" fillId="6" borderId="16" xfId="0" applyFont="1" applyFill="1" applyBorder="1"/>
    <xf numFmtId="0" fontId="11" fillId="6" borderId="16" xfId="0" applyFont="1" applyFill="1" applyBorder="1" applyAlignment="1">
      <alignment wrapText="1"/>
    </xf>
    <xf numFmtId="0" fontId="11" fillId="3" borderId="17" xfId="0" applyFont="1" applyFill="1" applyBorder="1" applyAlignment="1">
      <alignment wrapText="1"/>
    </xf>
    <xf numFmtId="0" fontId="1" fillId="3" borderId="18" xfId="0" applyFont="1" applyFill="1" applyBorder="1"/>
    <xf numFmtId="0" fontId="11" fillId="3" borderId="18" xfId="0" applyFont="1" applyFill="1" applyBorder="1" applyAlignment="1">
      <alignment wrapText="1"/>
    </xf>
    <xf numFmtId="0" fontId="19" fillId="0" borderId="15" xfId="0" applyFont="1" applyBorder="1" applyAlignment="1">
      <alignment vertical="center" wrapText="1"/>
    </xf>
    <xf numFmtId="0" fontId="11" fillId="6" borderId="17" xfId="0" applyFont="1" applyFill="1" applyBorder="1" applyAlignment="1">
      <alignment wrapText="1"/>
    </xf>
    <xf numFmtId="0" fontId="1" fillId="6" borderId="18" xfId="0" applyFont="1" applyFill="1" applyBorder="1"/>
    <xf numFmtId="0" fontId="11" fillId="6" borderId="18" xfId="0" applyFont="1" applyFill="1" applyBorder="1" applyAlignment="1">
      <alignment wrapText="1"/>
    </xf>
    <xf numFmtId="0" fontId="11" fillId="0" borderId="15" xfId="0" applyFont="1" applyBorder="1" applyAlignment="1">
      <alignment vertical="center"/>
    </xf>
    <xf numFmtId="0" fontId="16" fillId="0" borderId="15" xfId="0" applyFont="1" applyBorder="1" applyAlignment="1">
      <alignment vertical="center"/>
    </xf>
    <xf numFmtId="0" fontId="20" fillId="0" borderId="0" xfId="0" applyFont="1" applyAlignment="1">
      <alignment vertical="center"/>
    </xf>
    <xf numFmtId="0" fontId="21" fillId="3" borderId="0" xfId="0" applyFont="1" applyFill="1" applyAlignment="1">
      <alignment horizontal="left"/>
    </xf>
    <xf numFmtId="0" fontId="16" fillId="0" borderId="15" xfId="0" applyFont="1" applyBorder="1"/>
    <xf numFmtId="0" fontId="11" fillId="0" borderId="15" xfId="0" quotePrefix="1" applyFont="1" applyBorder="1" applyAlignment="1">
      <alignment vertical="center" wrapText="1"/>
    </xf>
    <xf numFmtId="0" fontId="22" fillId="0" borderId="0" xfId="0" applyFont="1" applyAlignment="1">
      <alignment horizontal="center" vertical="center" wrapText="1"/>
    </xf>
    <xf numFmtId="0" fontId="13" fillId="0" borderId="0" xfId="0" applyFont="1" applyAlignment="1">
      <alignment wrapText="1"/>
    </xf>
    <xf numFmtId="0" fontId="13" fillId="0" borderId="0" xfId="0" applyFont="1" applyAlignment="1">
      <alignment vertical="center" wrapText="1"/>
    </xf>
    <xf numFmtId="0" fontId="13" fillId="0" borderId="0" xfId="0" quotePrefix="1" applyFont="1" applyAlignment="1">
      <alignment vertical="center" wrapText="1"/>
    </xf>
    <xf numFmtId="0" fontId="2" fillId="2" borderId="0" xfId="0" applyFont="1" applyFill="1" applyAlignment="1">
      <alignment horizontal="center" vertical="center"/>
    </xf>
    <xf numFmtId="0" fontId="0" fillId="0" borderId="0" xfId="0"/>
    <xf numFmtId="0" fontId="3" fillId="2" borderId="1" xfId="0" applyFont="1" applyFill="1" applyBorder="1" applyAlignment="1">
      <alignment horizontal="center" vertical="center"/>
    </xf>
    <xf numFmtId="0" fontId="4" fillId="0" borderId="5" xfId="0" applyFont="1" applyBorder="1"/>
    <xf numFmtId="0" fontId="3" fillId="2" borderId="2" xfId="0" applyFont="1" applyFill="1" applyBorder="1" applyAlignment="1">
      <alignment horizontal="center" vertical="center"/>
    </xf>
    <xf numFmtId="0" fontId="4" fillId="0" borderId="3" xfId="0" applyFont="1" applyBorder="1"/>
    <xf numFmtId="0" fontId="4" fillId="0" borderId="4" xfId="0" applyFont="1" applyBorder="1"/>
    <xf numFmtId="0" fontId="6" fillId="7" borderId="9" xfId="0" applyFont="1" applyFill="1" applyBorder="1" applyAlignment="1">
      <alignment horizontal="center" vertical="center" wrapText="1"/>
    </xf>
    <xf numFmtId="0" fontId="4" fillId="0" borderId="10" xfId="0" applyFont="1" applyBorder="1"/>
  </cellXfs>
  <cellStyles count="1">
    <cellStyle name="Normal" xfId="0" builtinId="0"/>
  </cellStyles>
  <dxfs count="97">
    <dxf>
      <fill>
        <patternFill patternType="solid">
          <fgColor rgb="FFB7B7B7"/>
          <bgColor rgb="FFB7B7B7"/>
        </patternFill>
      </fill>
    </dxf>
    <dxf>
      <fill>
        <patternFill patternType="solid">
          <fgColor rgb="FFA3FFC2"/>
          <bgColor rgb="FFA3FFC2"/>
        </patternFill>
      </fill>
    </dxf>
    <dxf>
      <fill>
        <patternFill patternType="solid">
          <fgColor rgb="FFF9C1BD"/>
          <bgColor rgb="FFF9C1BD"/>
        </patternFill>
      </fill>
    </dxf>
    <dxf>
      <fill>
        <patternFill patternType="solid">
          <fgColor rgb="FFD8D8D8"/>
          <bgColor rgb="FFD8D8D8"/>
        </patternFill>
      </fill>
    </dxf>
    <dxf>
      <fill>
        <patternFill patternType="solid">
          <fgColor rgb="FFFFFFB9"/>
          <bgColor rgb="FFFFFFB9"/>
        </patternFill>
      </fill>
    </dxf>
    <dxf>
      <fill>
        <patternFill patternType="solid">
          <fgColor rgb="FFB7B7B7"/>
          <bgColor rgb="FFB7B7B7"/>
        </patternFill>
      </fill>
    </dxf>
    <dxf>
      <fill>
        <patternFill patternType="solid">
          <fgColor rgb="FFA3FFC2"/>
          <bgColor rgb="FFA3FFC2"/>
        </patternFill>
      </fill>
    </dxf>
    <dxf>
      <fill>
        <patternFill patternType="solid">
          <fgColor rgb="FFF9C1BD"/>
          <bgColor rgb="FFF9C1BD"/>
        </patternFill>
      </fill>
    </dxf>
    <dxf>
      <fill>
        <patternFill patternType="solid">
          <fgColor rgb="FFD8D8D8"/>
          <bgColor rgb="FFD8D8D8"/>
        </patternFill>
      </fill>
    </dxf>
    <dxf>
      <fill>
        <patternFill patternType="solid">
          <fgColor rgb="FFFFFFB9"/>
          <bgColor rgb="FFFFFFB9"/>
        </patternFill>
      </fill>
    </dxf>
    <dxf>
      <fill>
        <patternFill patternType="solid">
          <fgColor rgb="FFB7B7B7"/>
          <bgColor rgb="FFB7B7B7"/>
        </patternFill>
      </fill>
    </dxf>
    <dxf>
      <fill>
        <patternFill patternType="solid">
          <fgColor rgb="FFA3FFC2"/>
          <bgColor rgb="FFA3FFC2"/>
        </patternFill>
      </fill>
    </dxf>
    <dxf>
      <fill>
        <patternFill patternType="solid">
          <fgColor rgb="FFF9C1BD"/>
          <bgColor rgb="FFF9C1BD"/>
        </patternFill>
      </fill>
    </dxf>
    <dxf>
      <fill>
        <patternFill patternType="solid">
          <fgColor rgb="FFD8D8D8"/>
          <bgColor rgb="FFD8D8D8"/>
        </patternFill>
      </fill>
    </dxf>
    <dxf>
      <fill>
        <patternFill patternType="solid">
          <fgColor rgb="FFFFFFB9"/>
          <bgColor rgb="FFFFFFB9"/>
        </patternFill>
      </fill>
    </dxf>
    <dxf>
      <fill>
        <patternFill patternType="solid">
          <fgColor rgb="FFB7B7B7"/>
          <bgColor rgb="FFB7B7B7"/>
        </patternFill>
      </fill>
    </dxf>
    <dxf>
      <fill>
        <patternFill patternType="solid">
          <fgColor rgb="FFA3FFC2"/>
          <bgColor rgb="FFA3FFC2"/>
        </patternFill>
      </fill>
    </dxf>
    <dxf>
      <fill>
        <patternFill patternType="solid">
          <fgColor rgb="FFF9C1BD"/>
          <bgColor rgb="FFF9C1BD"/>
        </patternFill>
      </fill>
    </dxf>
    <dxf>
      <fill>
        <patternFill patternType="solid">
          <fgColor rgb="FFD8D8D8"/>
          <bgColor rgb="FFD8D8D8"/>
        </patternFill>
      </fill>
    </dxf>
    <dxf>
      <fill>
        <patternFill patternType="solid">
          <fgColor rgb="FFFFFFB9"/>
          <bgColor rgb="FFFFFFB9"/>
        </patternFill>
      </fill>
    </dxf>
    <dxf>
      <fill>
        <patternFill patternType="solid">
          <fgColor rgb="FFB7B7B7"/>
          <bgColor rgb="FFB7B7B7"/>
        </patternFill>
      </fill>
    </dxf>
    <dxf>
      <fill>
        <patternFill patternType="solid">
          <fgColor rgb="FFA3FFC2"/>
          <bgColor rgb="FFA3FFC2"/>
        </patternFill>
      </fill>
    </dxf>
    <dxf>
      <fill>
        <patternFill patternType="solid">
          <fgColor rgb="FFF9C1BD"/>
          <bgColor rgb="FFF9C1BD"/>
        </patternFill>
      </fill>
    </dxf>
    <dxf>
      <fill>
        <patternFill patternType="solid">
          <fgColor rgb="FFD8D8D8"/>
          <bgColor rgb="FFD8D8D8"/>
        </patternFill>
      </fill>
    </dxf>
    <dxf>
      <fill>
        <patternFill patternType="solid">
          <fgColor rgb="FFFFFFB9"/>
          <bgColor rgb="FFFFFFB9"/>
        </patternFill>
      </fill>
    </dxf>
    <dxf>
      <fill>
        <patternFill patternType="solid">
          <fgColor rgb="FFB7B7B7"/>
          <bgColor rgb="FFB7B7B7"/>
        </patternFill>
      </fill>
    </dxf>
    <dxf>
      <fill>
        <patternFill patternType="solid">
          <fgColor rgb="FFA3FFC2"/>
          <bgColor rgb="FFA3FFC2"/>
        </patternFill>
      </fill>
    </dxf>
    <dxf>
      <fill>
        <patternFill patternType="solid">
          <fgColor rgb="FFF9C1BD"/>
          <bgColor rgb="FFF9C1BD"/>
        </patternFill>
      </fill>
    </dxf>
    <dxf>
      <fill>
        <patternFill patternType="solid">
          <fgColor rgb="FFD8D8D8"/>
          <bgColor rgb="FFD8D8D8"/>
        </patternFill>
      </fill>
    </dxf>
    <dxf>
      <fill>
        <patternFill patternType="solid">
          <fgColor rgb="FFFFFFB9"/>
          <bgColor rgb="FFFFFFB9"/>
        </patternFill>
      </fill>
    </dxf>
    <dxf>
      <fill>
        <patternFill patternType="solid">
          <fgColor rgb="FFB7B7B7"/>
          <bgColor rgb="FFB7B7B7"/>
        </patternFill>
      </fill>
    </dxf>
    <dxf>
      <fill>
        <patternFill patternType="solid">
          <fgColor rgb="FFA3FFC2"/>
          <bgColor rgb="FFA3FFC2"/>
        </patternFill>
      </fill>
    </dxf>
    <dxf>
      <fill>
        <patternFill patternType="solid">
          <fgColor rgb="FFF9C1BD"/>
          <bgColor rgb="FFF9C1BD"/>
        </patternFill>
      </fill>
    </dxf>
    <dxf>
      <fill>
        <patternFill patternType="solid">
          <fgColor rgb="FFD8D8D8"/>
          <bgColor rgb="FFD8D8D8"/>
        </patternFill>
      </fill>
    </dxf>
    <dxf>
      <fill>
        <patternFill patternType="solid">
          <fgColor rgb="FFFFFFB9"/>
          <bgColor rgb="FFFFFFB9"/>
        </patternFill>
      </fill>
    </dxf>
    <dxf>
      <fill>
        <patternFill patternType="solid">
          <fgColor rgb="FFB7B7B7"/>
          <bgColor rgb="FFB7B7B7"/>
        </patternFill>
      </fill>
    </dxf>
    <dxf>
      <fill>
        <patternFill patternType="solid">
          <fgColor rgb="FFA3FFC2"/>
          <bgColor rgb="FFA3FFC2"/>
        </patternFill>
      </fill>
    </dxf>
    <dxf>
      <fill>
        <patternFill patternType="solid">
          <fgColor rgb="FFF9C1BD"/>
          <bgColor rgb="FFF9C1BD"/>
        </patternFill>
      </fill>
    </dxf>
    <dxf>
      <fill>
        <patternFill patternType="solid">
          <fgColor rgb="FFD8D8D8"/>
          <bgColor rgb="FFD8D8D8"/>
        </patternFill>
      </fill>
    </dxf>
    <dxf>
      <fill>
        <patternFill patternType="solid">
          <fgColor rgb="FFFFFFB9"/>
          <bgColor rgb="FFFFFFB9"/>
        </patternFill>
      </fill>
    </dxf>
    <dxf>
      <fill>
        <patternFill patternType="solid">
          <fgColor rgb="FFD8D8D8"/>
          <bgColor rgb="FFD8D8D8"/>
        </patternFill>
      </fill>
    </dxf>
    <dxf>
      <fill>
        <patternFill patternType="solid">
          <fgColor rgb="FFB7B7B7"/>
          <bgColor rgb="FFB7B7B7"/>
        </patternFill>
      </fill>
    </dxf>
    <dxf>
      <fill>
        <patternFill patternType="solid">
          <fgColor rgb="FFA3FFC2"/>
          <bgColor rgb="FFA3FFC2"/>
        </patternFill>
      </fill>
    </dxf>
    <dxf>
      <fill>
        <patternFill patternType="solid">
          <fgColor rgb="FFF9C1BD"/>
          <bgColor rgb="FFF9C1BD"/>
        </patternFill>
      </fill>
    </dxf>
    <dxf>
      <fill>
        <patternFill patternType="solid">
          <fgColor rgb="FFFFFFB9"/>
          <bgColor rgb="FFFFFFB9"/>
        </patternFill>
      </fill>
    </dxf>
    <dxf>
      <fill>
        <patternFill patternType="solid">
          <fgColor rgb="FFB7B7B7"/>
          <bgColor rgb="FFB7B7B7"/>
        </patternFill>
      </fill>
    </dxf>
    <dxf>
      <fill>
        <patternFill patternType="solid">
          <fgColor rgb="FFA3FFC2"/>
          <bgColor rgb="FFA3FFC2"/>
        </patternFill>
      </fill>
    </dxf>
    <dxf>
      <fill>
        <patternFill patternType="solid">
          <fgColor rgb="FFF9C1BD"/>
          <bgColor rgb="FFF9C1BD"/>
        </patternFill>
      </fill>
    </dxf>
    <dxf>
      <fill>
        <patternFill patternType="solid">
          <fgColor rgb="FFD8D8D8"/>
          <bgColor rgb="FFD8D8D8"/>
        </patternFill>
      </fill>
    </dxf>
    <dxf>
      <fill>
        <patternFill patternType="solid">
          <fgColor rgb="FFFFFFB9"/>
          <bgColor rgb="FFFFFFB9"/>
        </patternFill>
      </fill>
    </dxf>
    <dxf>
      <fill>
        <patternFill patternType="solid">
          <fgColor rgb="FFB7B7B7"/>
          <bgColor rgb="FFB7B7B7"/>
        </patternFill>
      </fill>
    </dxf>
    <dxf>
      <fill>
        <patternFill patternType="solid">
          <fgColor rgb="FFA3FFC2"/>
          <bgColor rgb="FFA3FFC2"/>
        </patternFill>
      </fill>
    </dxf>
    <dxf>
      <fill>
        <patternFill patternType="solid">
          <fgColor rgb="FFF9C1BD"/>
          <bgColor rgb="FFF9C1BD"/>
        </patternFill>
      </fill>
    </dxf>
    <dxf>
      <fill>
        <patternFill patternType="solid">
          <fgColor rgb="FFD8D8D8"/>
          <bgColor rgb="FFD8D8D8"/>
        </patternFill>
      </fill>
    </dxf>
    <dxf>
      <fill>
        <patternFill patternType="solid">
          <fgColor rgb="FFFFFFB9"/>
          <bgColor rgb="FFFFFFB9"/>
        </patternFill>
      </fill>
    </dxf>
    <dxf>
      <fill>
        <patternFill patternType="solid">
          <fgColor rgb="FFB7B7B7"/>
          <bgColor rgb="FFB7B7B7"/>
        </patternFill>
      </fill>
    </dxf>
    <dxf>
      <fill>
        <patternFill patternType="solid">
          <fgColor rgb="FFA3FFC2"/>
          <bgColor rgb="FFA3FFC2"/>
        </patternFill>
      </fill>
    </dxf>
    <dxf>
      <fill>
        <patternFill patternType="solid">
          <fgColor rgb="FFF9C1BD"/>
          <bgColor rgb="FFF9C1BD"/>
        </patternFill>
      </fill>
    </dxf>
    <dxf>
      <fill>
        <patternFill patternType="solid">
          <fgColor rgb="FFD8D8D8"/>
          <bgColor rgb="FFD8D8D8"/>
        </patternFill>
      </fill>
    </dxf>
    <dxf>
      <fill>
        <patternFill patternType="solid">
          <fgColor rgb="FFFFFFB9"/>
          <bgColor rgb="FFFFFFB9"/>
        </patternFill>
      </fill>
    </dxf>
    <dxf>
      <fill>
        <patternFill patternType="solid">
          <fgColor theme="6"/>
          <bgColor theme="6"/>
        </patternFill>
      </fill>
    </dxf>
    <dxf>
      <fill>
        <patternFill patternType="solid">
          <fgColor rgb="FFE8F0FE"/>
          <bgColor rgb="FFE8F0FE"/>
        </patternFill>
      </fill>
    </dxf>
    <dxf>
      <fill>
        <patternFill patternType="solid">
          <fgColor rgb="FFFFFFFF"/>
          <bgColor rgb="FFFFFFFF"/>
        </patternFill>
      </fill>
    </dxf>
    <dxf>
      <fill>
        <patternFill patternType="solid">
          <fgColor rgb="FF6D9EEB"/>
          <bgColor rgb="FF6D9EEB"/>
        </patternFill>
      </fill>
    </dxf>
    <dxf>
      <fill>
        <patternFill patternType="solid">
          <fgColor rgb="FFCFE2F3"/>
          <bgColor rgb="FFCFE2F3"/>
        </patternFill>
      </fill>
    </dxf>
    <dxf>
      <fill>
        <patternFill patternType="solid">
          <fgColor rgb="FFFFFFFF"/>
          <bgColor rgb="FFFFFFFF"/>
        </patternFill>
      </fill>
    </dxf>
    <dxf>
      <fill>
        <patternFill patternType="solid">
          <fgColor rgb="FF6FA8DC"/>
          <bgColor rgb="FF6FA8DC"/>
        </patternFill>
      </fill>
    </dxf>
    <dxf>
      <fill>
        <patternFill patternType="solid">
          <fgColor rgb="FFCFE2F3"/>
          <bgColor rgb="FFCFE2F3"/>
        </patternFill>
      </fill>
    </dxf>
    <dxf>
      <fill>
        <patternFill patternType="solid">
          <fgColor rgb="FFFFFFFF"/>
          <bgColor rgb="FFFFFFFF"/>
        </patternFill>
      </fill>
    </dxf>
    <dxf>
      <fill>
        <patternFill patternType="solid">
          <fgColor rgb="FF6FA8DC"/>
          <bgColor rgb="FF6FA8DC"/>
        </patternFill>
      </fill>
    </dxf>
    <dxf>
      <fill>
        <patternFill patternType="solid">
          <fgColor rgb="FFCFE2F3"/>
          <bgColor rgb="FFCFE2F3"/>
        </patternFill>
      </fill>
    </dxf>
    <dxf>
      <fill>
        <patternFill patternType="solid">
          <fgColor rgb="FFFFFFFF"/>
          <bgColor rgb="FFFFFFFF"/>
        </patternFill>
      </fill>
    </dxf>
    <dxf>
      <fill>
        <patternFill patternType="solid">
          <fgColor rgb="FF6FA8DC"/>
          <bgColor rgb="FF6FA8DC"/>
        </patternFill>
      </fill>
    </dxf>
    <dxf>
      <fill>
        <patternFill patternType="solid">
          <fgColor rgb="FFCFE2F3"/>
          <bgColor rgb="FFCFE2F3"/>
        </patternFill>
      </fill>
    </dxf>
    <dxf>
      <fill>
        <patternFill patternType="solid">
          <fgColor rgb="FFFFFFFF"/>
          <bgColor rgb="FFFFFFFF"/>
        </patternFill>
      </fill>
    </dxf>
    <dxf>
      <fill>
        <patternFill patternType="solid">
          <fgColor rgb="FF6FA8DC"/>
          <bgColor rgb="FF6FA8DC"/>
        </patternFill>
      </fill>
    </dxf>
    <dxf>
      <fill>
        <patternFill patternType="solid">
          <fgColor rgb="FFCFE2F3"/>
          <bgColor rgb="FFCFE2F3"/>
        </patternFill>
      </fill>
    </dxf>
    <dxf>
      <fill>
        <patternFill patternType="solid">
          <fgColor rgb="FFFFFFFF"/>
          <bgColor rgb="FFFFFFFF"/>
        </patternFill>
      </fill>
    </dxf>
    <dxf>
      <fill>
        <patternFill patternType="solid">
          <fgColor rgb="FF6FA8DC"/>
          <bgColor rgb="FF6FA8DC"/>
        </patternFill>
      </fill>
    </dxf>
    <dxf>
      <fill>
        <patternFill patternType="solid">
          <fgColor rgb="FFCFE2F3"/>
          <bgColor rgb="FFCFE2F3"/>
        </patternFill>
      </fill>
    </dxf>
    <dxf>
      <fill>
        <patternFill patternType="solid">
          <fgColor rgb="FFFFFFFF"/>
          <bgColor rgb="FFFFFFFF"/>
        </patternFill>
      </fill>
    </dxf>
    <dxf>
      <fill>
        <patternFill patternType="solid">
          <fgColor rgb="FF6FA8DC"/>
          <bgColor rgb="FF6FA8DC"/>
        </patternFill>
      </fill>
    </dxf>
    <dxf>
      <fill>
        <patternFill patternType="solid">
          <fgColor rgb="FFCFE2F3"/>
          <bgColor rgb="FFCFE2F3"/>
        </patternFill>
      </fill>
    </dxf>
    <dxf>
      <fill>
        <patternFill patternType="solid">
          <fgColor rgb="FFFFFFFF"/>
          <bgColor rgb="FFFFFFFF"/>
        </patternFill>
      </fill>
    </dxf>
    <dxf>
      <fill>
        <patternFill patternType="solid">
          <fgColor rgb="FF6FA8DC"/>
          <bgColor rgb="FF6FA8DC"/>
        </patternFill>
      </fill>
    </dxf>
    <dxf>
      <fill>
        <patternFill patternType="solid">
          <fgColor rgb="FFCFE2F3"/>
          <bgColor rgb="FFCFE2F3"/>
        </patternFill>
      </fill>
    </dxf>
    <dxf>
      <fill>
        <patternFill patternType="solid">
          <fgColor rgb="FFFFFFFF"/>
          <bgColor rgb="FFFFFFFF"/>
        </patternFill>
      </fill>
    </dxf>
    <dxf>
      <fill>
        <patternFill patternType="solid">
          <fgColor rgb="FF6FA8DC"/>
          <bgColor rgb="FF6FA8DC"/>
        </patternFill>
      </fill>
    </dxf>
    <dxf>
      <fill>
        <patternFill patternType="solid">
          <fgColor rgb="FFCFE2F3"/>
          <bgColor rgb="FFCFE2F3"/>
        </patternFill>
      </fill>
    </dxf>
    <dxf>
      <fill>
        <patternFill patternType="solid">
          <fgColor rgb="FFFFFFFF"/>
          <bgColor rgb="FFFFFFFF"/>
        </patternFill>
      </fill>
    </dxf>
    <dxf>
      <fill>
        <patternFill patternType="solid">
          <fgColor rgb="FF6FA8DC"/>
          <bgColor rgb="FF6FA8DC"/>
        </patternFill>
      </fill>
    </dxf>
    <dxf>
      <fill>
        <patternFill patternType="solid">
          <fgColor rgb="FFCFE2F3"/>
          <bgColor rgb="FFCFE2F3"/>
        </patternFill>
      </fill>
    </dxf>
    <dxf>
      <fill>
        <patternFill patternType="solid">
          <fgColor rgb="FFFFFFFF"/>
          <bgColor rgb="FFFFFFFF"/>
        </patternFill>
      </fill>
    </dxf>
    <dxf>
      <fill>
        <patternFill patternType="solid">
          <fgColor rgb="FF6FA8DC"/>
          <bgColor rgb="FF6FA8DC"/>
        </patternFill>
      </fill>
    </dxf>
    <dxf>
      <fill>
        <patternFill patternType="solid">
          <fgColor rgb="FFCFE2F3"/>
          <bgColor rgb="FFCFE2F3"/>
        </patternFill>
      </fill>
    </dxf>
    <dxf>
      <fill>
        <patternFill patternType="solid">
          <fgColor rgb="FFFFFFFF"/>
          <bgColor rgb="FFFFFFFF"/>
        </patternFill>
      </fill>
    </dxf>
    <dxf>
      <fill>
        <patternFill patternType="solid">
          <fgColor rgb="FF6FA8DC"/>
          <bgColor rgb="FF6FA8DC"/>
        </patternFill>
      </fill>
    </dxf>
  </dxfs>
  <tableStyles count="12">
    <tableStyle name="Login&amp;Logout-style" pivot="0" count="3" xr9:uid="{00000000-0011-0000-FFFF-FFFF00000000}">
      <tableStyleElement type="headerRow" dxfId="96"/>
      <tableStyleElement type="firstRowStripe" dxfId="95"/>
      <tableStyleElement type="secondRowStripe" dxfId="94"/>
    </tableStyle>
    <tableStyle name="ForgotPassword-style" pivot="0" count="3" xr9:uid="{00000000-0011-0000-FFFF-FFFF01000000}">
      <tableStyleElement type="headerRow" dxfId="93"/>
      <tableStyleElement type="firstRowStripe" dxfId="92"/>
      <tableStyleElement type="secondRowStripe" dxfId="91"/>
    </tableStyle>
    <tableStyle name="DataHandling-style" pivot="0" count="3" xr9:uid="{00000000-0011-0000-FFFF-FFFF02000000}">
      <tableStyleElement type="headerRow" dxfId="90"/>
      <tableStyleElement type="firstRowStripe" dxfId="89"/>
      <tableStyleElement type="secondRowStripe" dxfId="88"/>
    </tableStyle>
    <tableStyle name="Notification-style" pivot="0" count="3" xr9:uid="{00000000-0011-0000-FFFF-FFFF03000000}">
      <tableStyleElement type="headerRow" dxfId="87"/>
      <tableStyleElement type="firstRowStripe" dxfId="86"/>
      <tableStyleElement type="secondRowStripe" dxfId="85"/>
    </tableStyle>
    <tableStyle name="Dashboard-style" pivot="0" count="3" xr9:uid="{00000000-0011-0000-FFFF-FFFF04000000}">
      <tableStyleElement type="headerRow" dxfId="84"/>
      <tableStyleElement type="firstRowStripe" dxfId="83"/>
      <tableStyleElement type="secondRowStripe" dxfId="82"/>
    </tableStyle>
    <tableStyle name="Forecast-style" pivot="0" count="3" xr9:uid="{00000000-0011-0000-FFFF-FFFF05000000}">
      <tableStyleElement type="headerRow" dxfId="81"/>
      <tableStyleElement type="firstRowStripe" dxfId="80"/>
      <tableStyleElement type="secondRowStripe" dxfId="79"/>
    </tableStyle>
    <tableStyle name="Analysis-style" pivot="0" count="3" xr9:uid="{00000000-0011-0000-FFFF-FFFF06000000}">
      <tableStyleElement type="headerRow" dxfId="78"/>
      <tableStyleElement type="firstRowStripe" dxfId="77"/>
      <tableStyleElement type="secondRowStripe" dxfId="76"/>
    </tableStyle>
    <tableStyle name="Event Analysis-style" pivot="0" count="3" xr9:uid="{00000000-0011-0000-FFFF-FFFF07000000}">
      <tableStyleElement type="headerRow" dxfId="75"/>
      <tableStyleElement type="firstRowStripe" dxfId="74"/>
      <tableStyleElement type="secondRowStripe" dxfId="73"/>
    </tableStyle>
    <tableStyle name="ABC Analysis-style" pivot="0" count="3" xr9:uid="{00000000-0011-0000-FFFF-FFFF08000000}">
      <tableStyleElement type="headerRow" dxfId="72"/>
      <tableStyleElement type="firstRowStripe" dxfId="71"/>
      <tableStyleElement type="secondRowStripe" dxfId="70"/>
    </tableStyle>
    <tableStyle name="Trend Analysis-style" pivot="0" count="3" xr9:uid="{00000000-0011-0000-FFFF-FFFF09000000}">
      <tableStyleElement type="headerRow" dxfId="69"/>
      <tableStyleElement type="firstRowStripe" dxfId="68"/>
      <tableStyleElement type="secondRowStripe" dxfId="67"/>
    </tableStyle>
    <tableStyle name="ChangePassword-style" pivot="0" count="3" xr9:uid="{00000000-0011-0000-FFFF-FFFF0A000000}">
      <tableStyleElement type="headerRow" dxfId="66"/>
      <tableStyleElement type="firstRowStripe" dxfId="65"/>
      <tableStyleElement type="secondRowStripe" dxfId="64"/>
    </tableStyle>
    <tableStyle name="SystemSettings-style" pivot="0" count="3" xr9:uid="{00000000-0011-0000-FFFF-FFFF0B000000}">
      <tableStyleElement type="headerRow" dxfId="63"/>
      <tableStyleElement type="firstRowStripe" dxfId="62"/>
      <tableStyleElement type="secondRowStripe" dxfId="6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8:O22">
  <tableColumns count="15">
    <tableColumn id="1" xr3:uid="{00000000-0010-0000-0000-000001000000}" name="Test case ID"/>
    <tableColumn id="2" xr3:uid="{00000000-0010-0000-0000-000002000000}" name="Auto ID"/>
    <tableColumn id="3" xr3:uid="{00000000-0010-0000-0000-000003000000}" name="Component"/>
    <tableColumn id="4" xr3:uid="{00000000-0010-0000-0000-000004000000}" name="Test Scenario"/>
    <tableColumn id="5" xr3:uid="{00000000-0010-0000-0000-000005000000}" name="Pre-condition"/>
    <tableColumn id="6" xr3:uid="{00000000-0010-0000-0000-000006000000}" name="Steps"/>
    <tableColumn id="7" xr3:uid="{00000000-0010-0000-0000-000007000000}" name="Test data"/>
    <tableColumn id="8" xr3:uid="{00000000-0010-0000-0000-000008000000}" name="Expected result "/>
    <tableColumn id="9" xr3:uid="{00000000-0010-0000-0000-000009000000}" name="Priority"/>
    <tableColumn id="10" xr3:uid="{00000000-0010-0000-0000-00000A000000}" name="Type"/>
    <tableColumn id="11" xr3:uid="{00000000-0010-0000-0000-00000B000000}" name="Testing Type"/>
    <tableColumn id="12" xr3:uid="{00000000-0010-0000-0000-00000C000000}" name="Test Status "/>
    <tableColumn id="13" xr3:uid="{00000000-0010-0000-0000-00000D000000}" name="Implement Status"/>
    <tableColumn id="14" xr3:uid="{00000000-0010-0000-0000-00000E000000}" name="Note"/>
    <tableColumn id="15" xr3:uid="{00000000-0010-0000-0000-00000F000000}" name="Defect "/>
  </tableColumns>
  <tableStyleInfo name="Login&amp;Logout-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A8:O20">
  <tableColumns count="15">
    <tableColumn id="1" xr3:uid="{00000000-0010-0000-0100-000001000000}" name="Test case ID"/>
    <tableColumn id="2" xr3:uid="{00000000-0010-0000-0100-000002000000}" name="Auto ID"/>
    <tableColumn id="3" xr3:uid="{00000000-0010-0000-0100-000003000000}" name="Component"/>
    <tableColumn id="4" xr3:uid="{00000000-0010-0000-0100-000004000000}" name="Test Scenario"/>
    <tableColumn id="5" xr3:uid="{00000000-0010-0000-0100-000005000000}" name="Pre-condition"/>
    <tableColumn id="6" xr3:uid="{00000000-0010-0000-0100-000006000000}" name="Steps"/>
    <tableColumn id="7" xr3:uid="{00000000-0010-0000-0100-000007000000}" name="Test data"/>
    <tableColumn id="8" xr3:uid="{00000000-0010-0000-0100-000008000000}" name="Expected result "/>
    <tableColumn id="9" xr3:uid="{00000000-0010-0000-0100-000009000000}" name="Priority"/>
    <tableColumn id="10" xr3:uid="{00000000-0010-0000-0100-00000A000000}" name="Type"/>
    <tableColumn id="11" xr3:uid="{00000000-0010-0000-0100-00000B000000}" name="Testing Type"/>
    <tableColumn id="12" xr3:uid="{00000000-0010-0000-0100-00000C000000}" name="Test Status "/>
    <tableColumn id="13" xr3:uid="{00000000-0010-0000-0100-00000D000000}" name="Implement Status"/>
    <tableColumn id="14" xr3:uid="{00000000-0010-0000-0100-00000E000000}" name="Note"/>
    <tableColumn id="15" xr3:uid="{00000000-0010-0000-0100-00000F000000}" name="Defect "/>
  </tableColumns>
  <tableStyleInfo name="ForgotPassword-style"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A000000}" name="Table_11" displayName="Table_11" ref="A8:O20">
  <tableColumns count="15">
    <tableColumn id="1" xr3:uid="{00000000-0010-0000-0A00-000001000000}" name="Test case ID"/>
    <tableColumn id="2" xr3:uid="{00000000-0010-0000-0A00-000002000000}" name="Auto ID"/>
    <tableColumn id="3" xr3:uid="{00000000-0010-0000-0A00-000003000000}" name="Component"/>
    <tableColumn id="4" xr3:uid="{00000000-0010-0000-0A00-000004000000}" name="Test Scenario"/>
    <tableColumn id="5" xr3:uid="{00000000-0010-0000-0A00-000005000000}" name="Pre-condition"/>
    <tableColumn id="6" xr3:uid="{00000000-0010-0000-0A00-000006000000}" name="Steps"/>
    <tableColumn id="7" xr3:uid="{00000000-0010-0000-0A00-000007000000}" name="Test data"/>
    <tableColumn id="8" xr3:uid="{00000000-0010-0000-0A00-000008000000}" name="Expected result "/>
    <tableColumn id="9" xr3:uid="{00000000-0010-0000-0A00-000009000000}" name="Priority"/>
    <tableColumn id="10" xr3:uid="{00000000-0010-0000-0A00-00000A000000}" name="Type"/>
    <tableColumn id="11" xr3:uid="{00000000-0010-0000-0A00-00000B000000}" name="Testing Type"/>
    <tableColumn id="12" xr3:uid="{00000000-0010-0000-0A00-00000C000000}" name="Test Status "/>
    <tableColumn id="13" xr3:uid="{00000000-0010-0000-0A00-00000D000000}" name="Implement Status"/>
    <tableColumn id="14" xr3:uid="{00000000-0010-0000-0A00-00000E000000}" name="Note"/>
    <tableColumn id="15" xr3:uid="{00000000-0010-0000-0A00-00000F000000}" name="Defect "/>
  </tableColumns>
  <tableStyleInfo name="ChangePassword-style"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B000000}" name="Table_12" displayName="Table_12" ref="A8:O27">
  <tableColumns count="15">
    <tableColumn id="1" xr3:uid="{00000000-0010-0000-0B00-000001000000}" name="Test case ID"/>
    <tableColumn id="2" xr3:uid="{00000000-0010-0000-0B00-000002000000}" name="Auto ID"/>
    <tableColumn id="3" xr3:uid="{00000000-0010-0000-0B00-000003000000}" name="Component"/>
    <tableColumn id="4" xr3:uid="{00000000-0010-0000-0B00-000004000000}" name="Test Scenario"/>
    <tableColumn id="5" xr3:uid="{00000000-0010-0000-0B00-000005000000}" name="Pre-condition"/>
    <tableColumn id="6" xr3:uid="{00000000-0010-0000-0B00-000006000000}" name="Steps"/>
    <tableColumn id="7" xr3:uid="{00000000-0010-0000-0B00-000007000000}" name="Test data"/>
    <tableColumn id="8" xr3:uid="{00000000-0010-0000-0B00-000008000000}" name="Expected result "/>
    <tableColumn id="9" xr3:uid="{00000000-0010-0000-0B00-000009000000}" name="Priority"/>
    <tableColumn id="10" xr3:uid="{00000000-0010-0000-0B00-00000A000000}" name="Type"/>
    <tableColumn id="11" xr3:uid="{00000000-0010-0000-0B00-00000B000000}" name="Testing Type"/>
    <tableColumn id="12" xr3:uid="{00000000-0010-0000-0B00-00000C000000}" name="Test Status "/>
    <tableColumn id="13" xr3:uid="{00000000-0010-0000-0B00-00000D000000}" name="Implement Status"/>
    <tableColumn id="14" xr3:uid="{00000000-0010-0000-0B00-00000E000000}" name="Note"/>
    <tableColumn id="15" xr3:uid="{00000000-0010-0000-0B00-00000F000000}" name="Defect "/>
  </tableColumns>
  <tableStyleInfo name="SystemSettings-style" showFirstColumn="1" showLastColumn="1"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A8:O22">
  <tableColumns count="15">
    <tableColumn id="1" xr3:uid="{00000000-0010-0000-0200-000001000000}" name="Test case ID"/>
    <tableColumn id="2" xr3:uid="{00000000-0010-0000-0200-000002000000}" name="Auto ID"/>
    <tableColumn id="3" xr3:uid="{00000000-0010-0000-0200-000003000000}" name="Component"/>
    <tableColumn id="4" xr3:uid="{00000000-0010-0000-0200-000004000000}" name="Test Scenario"/>
    <tableColumn id="5" xr3:uid="{00000000-0010-0000-0200-000005000000}" name="Pre-condition"/>
    <tableColumn id="6" xr3:uid="{00000000-0010-0000-0200-000006000000}" name="Steps"/>
    <tableColumn id="7" xr3:uid="{00000000-0010-0000-0200-000007000000}" name="Test data"/>
    <tableColumn id="8" xr3:uid="{00000000-0010-0000-0200-000008000000}" name="Expected result "/>
    <tableColumn id="9" xr3:uid="{00000000-0010-0000-0200-000009000000}" name="Priority"/>
    <tableColumn id="10" xr3:uid="{00000000-0010-0000-0200-00000A000000}" name="Type"/>
    <tableColumn id="11" xr3:uid="{00000000-0010-0000-0200-00000B000000}" name="Testing Type"/>
    <tableColumn id="12" xr3:uid="{00000000-0010-0000-0200-00000C000000}" name="Test Status "/>
    <tableColumn id="13" xr3:uid="{00000000-0010-0000-0200-00000D000000}" name="Implement Status"/>
    <tableColumn id="14" xr3:uid="{00000000-0010-0000-0200-00000E000000}" name="Note"/>
    <tableColumn id="15" xr3:uid="{00000000-0010-0000-0200-00000F000000}" name="Defect "/>
  </tableColumns>
  <tableStyleInfo name="DataHandling-style" showFirstColumn="1" showLastColumn="1"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A8:O56">
  <tableColumns count="15">
    <tableColumn id="1" xr3:uid="{00000000-0010-0000-0300-000001000000}" name="Test case ID"/>
    <tableColumn id="2" xr3:uid="{00000000-0010-0000-0300-000002000000}" name="Auto ID"/>
    <tableColumn id="3" xr3:uid="{00000000-0010-0000-0300-000003000000}" name="Component"/>
    <tableColumn id="4" xr3:uid="{00000000-0010-0000-0300-000004000000}" name="Test Scenario"/>
    <tableColumn id="5" xr3:uid="{00000000-0010-0000-0300-000005000000}" name="Pre-condition"/>
    <tableColumn id="6" xr3:uid="{00000000-0010-0000-0300-000006000000}" name="Steps"/>
    <tableColumn id="7" xr3:uid="{00000000-0010-0000-0300-000007000000}" name="Test data"/>
    <tableColumn id="8" xr3:uid="{00000000-0010-0000-0300-000008000000}" name="Expected result "/>
    <tableColumn id="9" xr3:uid="{00000000-0010-0000-0300-000009000000}" name="Priority"/>
    <tableColumn id="10" xr3:uid="{00000000-0010-0000-0300-00000A000000}" name="Type"/>
    <tableColumn id="11" xr3:uid="{00000000-0010-0000-0300-00000B000000}" name="Testing Type"/>
    <tableColumn id="12" xr3:uid="{00000000-0010-0000-0300-00000C000000}" name="Test Status "/>
    <tableColumn id="13" xr3:uid="{00000000-0010-0000-0300-00000D000000}" name="Implement Status"/>
    <tableColumn id="14" xr3:uid="{00000000-0010-0000-0300-00000E000000}" name="Note"/>
    <tableColumn id="15" xr3:uid="{00000000-0010-0000-0300-00000F000000}" name="Defect "/>
  </tableColumns>
  <tableStyleInfo name="Notification-style" showFirstColumn="1" showLastColumn="1"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_5" displayName="Table_5" ref="A8:O54">
  <tableColumns count="15">
    <tableColumn id="1" xr3:uid="{00000000-0010-0000-0400-000001000000}" name="Test case ID"/>
    <tableColumn id="2" xr3:uid="{00000000-0010-0000-0400-000002000000}" name="Auto ID"/>
    <tableColumn id="3" xr3:uid="{00000000-0010-0000-0400-000003000000}" name="Component"/>
    <tableColumn id="4" xr3:uid="{00000000-0010-0000-0400-000004000000}" name="Test Scenario"/>
    <tableColumn id="5" xr3:uid="{00000000-0010-0000-0400-000005000000}" name="Pre-condition"/>
    <tableColumn id="6" xr3:uid="{00000000-0010-0000-0400-000006000000}" name="Steps"/>
    <tableColumn id="7" xr3:uid="{00000000-0010-0000-0400-000007000000}" name="Test data"/>
    <tableColumn id="8" xr3:uid="{00000000-0010-0000-0400-000008000000}" name="Expected result "/>
    <tableColumn id="9" xr3:uid="{00000000-0010-0000-0400-000009000000}" name="Priority"/>
    <tableColumn id="10" xr3:uid="{00000000-0010-0000-0400-00000A000000}" name="Type"/>
    <tableColumn id="11" xr3:uid="{00000000-0010-0000-0400-00000B000000}" name="Testing Type"/>
    <tableColumn id="12" xr3:uid="{00000000-0010-0000-0400-00000C000000}" name="Test Status "/>
    <tableColumn id="13" xr3:uid="{00000000-0010-0000-0400-00000D000000}" name="Implement Status"/>
    <tableColumn id="14" xr3:uid="{00000000-0010-0000-0400-00000E000000}" name="Note"/>
    <tableColumn id="15" xr3:uid="{00000000-0010-0000-0400-00000F000000}" name="Defect "/>
  </tableColumns>
  <tableStyleInfo name="Dashboard-style" showFirstColumn="1" showLastColumn="1"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_6" displayName="Table_6" ref="A8:O21">
  <tableColumns count="15">
    <tableColumn id="1" xr3:uid="{00000000-0010-0000-0500-000001000000}" name="Test case ID"/>
    <tableColumn id="2" xr3:uid="{00000000-0010-0000-0500-000002000000}" name="Auto ID"/>
    <tableColumn id="3" xr3:uid="{00000000-0010-0000-0500-000003000000}" name="Component"/>
    <tableColumn id="4" xr3:uid="{00000000-0010-0000-0500-000004000000}" name="Test Scenario"/>
    <tableColumn id="5" xr3:uid="{00000000-0010-0000-0500-000005000000}" name="Pre-condition"/>
    <tableColumn id="6" xr3:uid="{00000000-0010-0000-0500-000006000000}" name="Steps"/>
    <tableColumn id="7" xr3:uid="{00000000-0010-0000-0500-000007000000}" name="Test data"/>
    <tableColumn id="8" xr3:uid="{00000000-0010-0000-0500-000008000000}" name="Expected result "/>
    <tableColumn id="9" xr3:uid="{00000000-0010-0000-0500-000009000000}" name="Priority"/>
    <tableColumn id="10" xr3:uid="{00000000-0010-0000-0500-00000A000000}" name="Type"/>
    <tableColumn id="11" xr3:uid="{00000000-0010-0000-0500-00000B000000}" name="Testing Type"/>
    <tableColumn id="12" xr3:uid="{00000000-0010-0000-0500-00000C000000}" name="Test Status "/>
    <tableColumn id="13" xr3:uid="{00000000-0010-0000-0500-00000D000000}" name="Implement Status"/>
    <tableColumn id="14" xr3:uid="{00000000-0010-0000-0500-00000E000000}" name="Note"/>
    <tableColumn id="15" xr3:uid="{00000000-0010-0000-0500-00000F000000}" name="Defect "/>
  </tableColumns>
  <tableStyleInfo name="Forecast-style" showFirstColumn="1" showLastColumn="1"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_7" displayName="Table_7" ref="A8:O86">
  <tableColumns count="15">
    <tableColumn id="1" xr3:uid="{00000000-0010-0000-0600-000001000000}" name="Test case ID"/>
    <tableColumn id="2" xr3:uid="{00000000-0010-0000-0600-000002000000}" name="Auto ID"/>
    <tableColumn id="3" xr3:uid="{00000000-0010-0000-0600-000003000000}" name="Component"/>
    <tableColumn id="4" xr3:uid="{00000000-0010-0000-0600-000004000000}" name="Test Scenario"/>
    <tableColumn id="5" xr3:uid="{00000000-0010-0000-0600-000005000000}" name="Pre-condition"/>
    <tableColumn id="6" xr3:uid="{00000000-0010-0000-0600-000006000000}" name="Steps"/>
    <tableColumn id="7" xr3:uid="{00000000-0010-0000-0600-000007000000}" name="Test data"/>
    <tableColumn id="8" xr3:uid="{00000000-0010-0000-0600-000008000000}" name="Expected result "/>
    <tableColumn id="9" xr3:uid="{00000000-0010-0000-0600-000009000000}" name="Priority"/>
    <tableColumn id="10" xr3:uid="{00000000-0010-0000-0600-00000A000000}" name="Type"/>
    <tableColumn id="11" xr3:uid="{00000000-0010-0000-0600-00000B000000}" name="Testing Type"/>
    <tableColumn id="12" xr3:uid="{00000000-0010-0000-0600-00000C000000}" name="Test Status "/>
    <tableColumn id="13" xr3:uid="{00000000-0010-0000-0600-00000D000000}" name="Implement Status"/>
    <tableColumn id="14" xr3:uid="{00000000-0010-0000-0600-00000E000000}" name="Note"/>
    <tableColumn id="15" xr3:uid="{00000000-0010-0000-0600-00000F000000}" name="Defect "/>
  </tableColumns>
  <tableStyleInfo name="Analysis-style" showFirstColumn="1" showLastColumn="1"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e_8" displayName="Table_8" ref="A8:O69">
  <tableColumns count="15">
    <tableColumn id="1" xr3:uid="{00000000-0010-0000-0700-000001000000}" name="Test case ID"/>
    <tableColumn id="2" xr3:uid="{00000000-0010-0000-0700-000002000000}" name="Auto ID"/>
    <tableColumn id="3" xr3:uid="{00000000-0010-0000-0700-000003000000}" name="Component"/>
    <tableColumn id="4" xr3:uid="{00000000-0010-0000-0700-000004000000}" name="Test Scenario"/>
    <tableColumn id="5" xr3:uid="{00000000-0010-0000-0700-000005000000}" name="Pre-condition"/>
    <tableColumn id="6" xr3:uid="{00000000-0010-0000-0700-000006000000}" name="Steps"/>
    <tableColumn id="7" xr3:uid="{00000000-0010-0000-0700-000007000000}" name="Test data"/>
    <tableColumn id="8" xr3:uid="{00000000-0010-0000-0700-000008000000}" name="Expected result "/>
    <tableColumn id="9" xr3:uid="{00000000-0010-0000-0700-000009000000}" name="Priority"/>
    <tableColumn id="10" xr3:uid="{00000000-0010-0000-0700-00000A000000}" name="Type"/>
    <tableColumn id="11" xr3:uid="{00000000-0010-0000-0700-00000B000000}" name="Testing Type"/>
    <tableColumn id="12" xr3:uid="{00000000-0010-0000-0700-00000C000000}" name="Test Status "/>
    <tableColumn id="13" xr3:uid="{00000000-0010-0000-0700-00000D000000}" name="Implement Status"/>
    <tableColumn id="14" xr3:uid="{00000000-0010-0000-0700-00000E000000}" name="Note"/>
    <tableColumn id="15" xr3:uid="{00000000-0010-0000-0700-00000F000000}" name="Defect "/>
  </tableColumns>
  <tableStyleInfo name="Event Analysis-style" showFirstColumn="1" showLastColumn="1"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Table_9" displayName="Table_9" ref="A8:O69">
  <tableColumns count="15">
    <tableColumn id="1" xr3:uid="{00000000-0010-0000-0800-000001000000}" name="Test case ID"/>
    <tableColumn id="2" xr3:uid="{00000000-0010-0000-0800-000002000000}" name="Auto ID"/>
    <tableColumn id="3" xr3:uid="{00000000-0010-0000-0800-000003000000}" name="Component"/>
    <tableColumn id="4" xr3:uid="{00000000-0010-0000-0800-000004000000}" name="Test Scenario"/>
    <tableColumn id="5" xr3:uid="{00000000-0010-0000-0800-000005000000}" name="Pre-condition"/>
    <tableColumn id="6" xr3:uid="{00000000-0010-0000-0800-000006000000}" name="Steps"/>
    <tableColumn id="7" xr3:uid="{00000000-0010-0000-0800-000007000000}" name="Test data"/>
    <tableColumn id="8" xr3:uid="{00000000-0010-0000-0800-000008000000}" name="Expected result "/>
    <tableColumn id="9" xr3:uid="{00000000-0010-0000-0800-000009000000}" name="Priority"/>
    <tableColumn id="10" xr3:uid="{00000000-0010-0000-0800-00000A000000}" name="Type"/>
    <tableColumn id="11" xr3:uid="{00000000-0010-0000-0800-00000B000000}" name="Testing Type"/>
    <tableColumn id="12" xr3:uid="{00000000-0010-0000-0800-00000C000000}" name="Test Status "/>
    <tableColumn id="13" xr3:uid="{00000000-0010-0000-0800-00000D000000}" name="Implement Status"/>
    <tableColumn id="14" xr3:uid="{00000000-0010-0000-0800-00000E000000}" name="Note"/>
    <tableColumn id="15" xr3:uid="{00000000-0010-0000-0800-00000F000000}" name="Defect "/>
  </tableColumns>
  <tableStyleInfo name="ABC Analysis-style" showFirstColumn="1" showLastColumn="1"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9000000}" name="Table_10" displayName="Table_10" ref="A8:O29">
  <tableColumns count="15">
    <tableColumn id="1" xr3:uid="{00000000-0010-0000-0900-000001000000}" name="Test case ID"/>
    <tableColumn id="2" xr3:uid="{00000000-0010-0000-0900-000002000000}" name="Auto ID"/>
    <tableColumn id="3" xr3:uid="{00000000-0010-0000-0900-000003000000}" name="Component"/>
    <tableColumn id="4" xr3:uid="{00000000-0010-0000-0900-000004000000}" name="Test Scenario"/>
    <tableColumn id="5" xr3:uid="{00000000-0010-0000-0900-000005000000}" name="Pre-condition"/>
    <tableColumn id="6" xr3:uid="{00000000-0010-0000-0900-000006000000}" name="Steps"/>
    <tableColumn id="7" xr3:uid="{00000000-0010-0000-0900-000007000000}" name="Test data"/>
    <tableColumn id="8" xr3:uid="{00000000-0010-0000-0900-000008000000}" name="Expected result "/>
    <tableColumn id="9" xr3:uid="{00000000-0010-0000-0900-000009000000}" name="Priority"/>
    <tableColumn id="10" xr3:uid="{00000000-0010-0000-0900-00000A000000}" name="Type"/>
    <tableColumn id="11" xr3:uid="{00000000-0010-0000-0900-00000B000000}" name="Testing Type"/>
    <tableColumn id="12" xr3:uid="{00000000-0010-0000-0900-00000C000000}" name="Test Status "/>
    <tableColumn id="13" xr3:uid="{00000000-0010-0000-0900-00000D000000}" name="Implement Status"/>
    <tableColumn id="14" xr3:uid="{00000000-0010-0000-0900-00000E000000}" name="Note"/>
    <tableColumn id="15" xr3:uid="{00000000-0010-0000-0900-00000F000000}" name="Defect "/>
  </tableColumns>
  <tableStyleInfo name="Trend Analysis-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8" Type="http://schemas.openxmlformats.org/officeDocument/2006/relationships/hyperlink" Target="https://saidigital.atlassian.net/browse/UCA-396" TargetMode="External"/><Relationship Id="rId3" Type="http://schemas.openxmlformats.org/officeDocument/2006/relationships/hyperlink" Target="https://saidigital.atlassian.net/browse/UCA-390" TargetMode="External"/><Relationship Id="rId7" Type="http://schemas.openxmlformats.org/officeDocument/2006/relationships/hyperlink" Target="https://saidigital.atlassian.net/browse/UCA-397" TargetMode="External"/><Relationship Id="rId2" Type="http://schemas.openxmlformats.org/officeDocument/2006/relationships/hyperlink" Target="https://saidigital.atlassian.net/browse/UCA-390" TargetMode="External"/><Relationship Id="rId1" Type="http://schemas.openxmlformats.org/officeDocument/2006/relationships/hyperlink" Target="https://saidigital.atlassian.net/browse/UCA-390" TargetMode="External"/><Relationship Id="rId6" Type="http://schemas.openxmlformats.org/officeDocument/2006/relationships/hyperlink" Target="https://saidigital.atlassian.net/browse/UCA-395" TargetMode="External"/><Relationship Id="rId5" Type="http://schemas.openxmlformats.org/officeDocument/2006/relationships/hyperlink" Target="https://saidigital.atlassian.net/browse/UCA-391" TargetMode="External"/><Relationship Id="rId4" Type="http://schemas.openxmlformats.org/officeDocument/2006/relationships/hyperlink" Target="https://saidigital.atlassian.net/browse/UCA-427" TargetMode="External"/><Relationship Id="rId9"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3" Type="http://schemas.openxmlformats.org/officeDocument/2006/relationships/hyperlink" Target="https://saidigital.atlassian.net/browse/UCA-405" TargetMode="External"/><Relationship Id="rId2" Type="http://schemas.openxmlformats.org/officeDocument/2006/relationships/hyperlink" Target="https://saidigital.atlassian.net/browse/UCA-405" TargetMode="External"/><Relationship Id="rId1" Type="http://schemas.openxmlformats.org/officeDocument/2006/relationships/hyperlink" Target="https://saidigital.atlassian.net/browse/UCA-406" TargetMode="External"/><Relationship Id="rId6" Type="http://schemas.openxmlformats.org/officeDocument/2006/relationships/table" Target="../tables/table8.xml"/><Relationship Id="rId5" Type="http://schemas.openxmlformats.org/officeDocument/2006/relationships/hyperlink" Target="https://saidigital.atlassian.net/browse/UCA-404" TargetMode="External"/><Relationship Id="rId4" Type="http://schemas.openxmlformats.org/officeDocument/2006/relationships/hyperlink" Target="https://saidigital.atlassian.net/browse/UCA-407" TargetMode="Externa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A1002"/>
  <sheetViews>
    <sheetView tabSelected="1" zoomScale="90" zoomScaleNormal="90" workbookViewId="0">
      <selection activeCell="B2" sqref="B2:I3"/>
    </sheetView>
  </sheetViews>
  <sheetFormatPr defaultColWidth="12.5703125" defaultRowHeight="15" customHeight="1"/>
  <cols>
    <col min="2" max="2" width="24.140625" customWidth="1" collapsed="1"/>
    <col min="3" max="3" width="32.28515625" customWidth="1" collapsed="1"/>
    <col min="4" max="4" width="29.42578125" customWidth="1" collapsed="1"/>
    <col min="5" max="6" width="26.28515625" customWidth="1" collapsed="1"/>
    <col min="7" max="7" width="17.42578125" customWidth="1" collapsed="1"/>
    <col min="8" max="8" width="16.85546875" customWidth="1" collapsed="1"/>
    <col min="9" max="9" width="17.28515625" customWidth="1" collapsed="1"/>
  </cols>
  <sheetData>
    <row r="1" spans="1:27" ht="12.75">
      <c r="A1" s="1"/>
      <c r="B1" s="1"/>
      <c r="C1" s="1"/>
      <c r="D1" s="1"/>
      <c r="E1" s="1"/>
      <c r="F1" s="1"/>
      <c r="G1" s="1"/>
      <c r="H1" s="1"/>
      <c r="I1" s="1"/>
      <c r="J1" s="1"/>
      <c r="K1" s="1"/>
      <c r="L1" s="1"/>
      <c r="M1" s="1"/>
      <c r="N1" s="1"/>
      <c r="O1" s="1"/>
      <c r="P1" s="1"/>
      <c r="Q1" s="1"/>
      <c r="R1" s="1"/>
      <c r="S1" s="1"/>
      <c r="T1" s="1"/>
      <c r="U1" s="1"/>
      <c r="V1" s="1"/>
      <c r="W1" s="1"/>
      <c r="X1" s="1"/>
      <c r="Y1" s="1"/>
      <c r="Z1" s="1"/>
      <c r="AA1" s="1"/>
    </row>
    <row r="2" spans="1:27" ht="12.75">
      <c r="A2" s="1"/>
      <c r="B2" s="62" t="s">
        <v>0</v>
      </c>
      <c r="C2" s="63"/>
      <c r="D2" s="63"/>
      <c r="E2" s="63"/>
      <c r="F2" s="63"/>
      <c r="G2" s="63"/>
      <c r="H2" s="63"/>
      <c r="I2" s="63"/>
      <c r="J2" s="1"/>
      <c r="K2" s="1"/>
      <c r="L2" s="1"/>
      <c r="M2" s="1"/>
      <c r="N2" s="1"/>
      <c r="O2" s="1"/>
      <c r="P2" s="1"/>
      <c r="Q2" s="1"/>
      <c r="R2" s="1"/>
      <c r="S2" s="1"/>
      <c r="T2" s="1"/>
      <c r="U2" s="1"/>
      <c r="V2" s="1"/>
      <c r="W2" s="1"/>
      <c r="X2" s="1"/>
      <c r="Y2" s="1"/>
      <c r="Z2" s="1"/>
      <c r="AA2" s="1"/>
    </row>
    <row r="3" spans="1:27" ht="12.75">
      <c r="A3" s="1"/>
      <c r="B3" s="63"/>
      <c r="C3" s="63"/>
      <c r="D3" s="63"/>
      <c r="E3" s="63"/>
      <c r="F3" s="63"/>
      <c r="G3" s="63"/>
      <c r="H3" s="63"/>
      <c r="I3" s="63"/>
      <c r="J3" s="1"/>
      <c r="K3" s="1"/>
      <c r="L3" s="1"/>
      <c r="M3" s="1"/>
      <c r="N3" s="1"/>
      <c r="O3" s="1"/>
      <c r="P3" s="1"/>
      <c r="Q3" s="1"/>
      <c r="R3" s="1"/>
      <c r="S3" s="1"/>
      <c r="T3" s="1"/>
      <c r="U3" s="1"/>
      <c r="V3" s="1"/>
      <c r="W3" s="1"/>
      <c r="X3" s="1"/>
      <c r="Y3" s="1"/>
      <c r="Z3" s="1"/>
      <c r="AA3" s="1"/>
    </row>
    <row r="4" spans="1:27" ht="12.75">
      <c r="A4" s="1"/>
      <c r="B4" s="1"/>
      <c r="C4" s="1"/>
      <c r="D4" s="1"/>
      <c r="E4" s="1"/>
      <c r="F4" s="1"/>
      <c r="G4" s="1"/>
      <c r="H4" s="1"/>
      <c r="I4" s="1"/>
      <c r="J4" s="1"/>
      <c r="K4" s="1"/>
      <c r="L4" s="1"/>
      <c r="M4" s="1"/>
      <c r="N4" s="1"/>
      <c r="O4" s="1"/>
      <c r="P4" s="1"/>
      <c r="Q4" s="1"/>
      <c r="R4" s="1"/>
      <c r="S4" s="1"/>
      <c r="T4" s="1"/>
      <c r="U4" s="1"/>
      <c r="V4" s="1"/>
      <c r="W4" s="1"/>
      <c r="X4" s="1"/>
      <c r="Y4" s="1"/>
      <c r="Z4" s="1"/>
      <c r="AA4" s="1"/>
    </row>
    <row r="5" spans="1:27" ht="12.75">
      <c r="A5" s="1"/>
      <c r="B5" s="1"/>
      <c r="C5" s="1"/>
      <c r="D5" s="1"/>
      <c r="E5" s="1"/>
      <c r="F5" s="1"/>
      <c r="G5" s="1"/>
      <c r="H5" s="1"/>
      <c r="I5" s="1"/>
      <c r="J5" s="1"/>
      <c r="K5" s="1"/>
      <c r="L5" s="1"/>
      <c r="M5" s="1"/>
      <c r="N5" s="1"/>
      <c r="O5" s="1"/>
      <c r="P5" s="1"/>
      <c r="Q5" s="1"/>
      <c r="R5" s="1"/>
      <c r="S5" s="1"/>
      <c r="T5" s="1"/>
      <c r="U5" s="1"/>
      <c r="V5" s="1"/>
      <c r="W5" s="1"/>
      <c r="X5" s="1"/>
      <c r="Y5" s="1"/>
      <c r="Z5" s="1"/>
      <c r="AA5" s="1"/>
    </row>
    <row r="6" spans="1:27" ht="15.75">
      <c r="A6" s="1"/>
      <c r="B6" s="64" t="s">
        <v>1</v>
      </c>
      <c r="C6" s="64" t="s">
        <v>2</v>
      </c>
      <c r="D6" s="64" t="s">
        <v>3</v>
      </c>
      <c r="E6" s="64" t="s">
        <v>4</v>
      </c>
      <c r="F6" s="64" t="s">
        <v>5</v>
      </c>
      <c r="G6" s="66" t="s">
        <v>6</v>
      </c>
      <c r="H6" s="67"/>
      <c r="I6" s="68"/>
      <c r="J6" s="1"/>
      <c r="K6" s="1"/>
      <c r="L6" s="1"/>
      <c r="M6" s="1"/>
      <c r="N6" s="1"/>
      <c r="O6" s="1"/>
      <c r="P6" s="1"/>
      <c r="Q6" s="1"/>
      <c r="R6" s="1"/>
      <c r="S6" s="1"/>
      <c r="T6" s="1"/>
      <c r="U6" s="1"/>
      <c r="V6" s="1"/>
      <c r="W6" s="1"/>
      <c r="X6" s="1"/>
      <c r="Y6" s="1"/>
      <c r="Z6" s="1"/>
      <c r="AA6" s="1"/>
    </row>
    <row r="7" spans="1:27" ht="15.75">
      <c r="A7" s="1"/>
      <c r="B7" s="65"/>
      <c r="C7" s="65"/>
      <c r="D7" s="65"/>
      <c r="E7" s="65"/>
      <c r="F7" s="65"/>
      <c r="G7" s="2" t="s">
        <v>7</v>
      </c>
      <c r="H7" s="2" t="s">
        <v>8</v>
      </c>
      <c r="I7" s="2" t="s">
        <v>9</v>
      </c>
      <c r="J7" s="1"/>
      <c r="K7" s="1"/>
      <c r="L7" s="1"/>
      <c r="M7" s="1"/>
      <c r="N7" s="1"/>
      <c r="O7" s="1"/>
      <c r="P7" s="1"/>
      <c r="Q7" s="1"/>
      <c r="R7" s="1"/>
      <c r="S7" s="1"/>
      <c r="T7" s="1"/>
      <c r="U7" s="1"/>
      <c r="V7" s="1"/>
      <c r="W7" s="1"/>
      <c r="X7" s="1"/>
      <c r="Y7" s="1"/>
      <c r="Z7" s="1"/>
      <c r="AA7" s="1"/>
    </row>
    <row r="8" spans="1:27" ht="22.5" customHeight="1">
      <c r="A8" s="1"/>
      <c r="B8" s="3" t="s">
        <v>10</v>
      </c>
      <c r="C8" s="3">
        <f>'Login&amp;Logout'!Q2</f>
        <v>10</v>
      </c>
      <c r="D8" s="3">
        <f>'Login&amp;Logout'!S2</f>
        <v>7</v>
      </c>
      <c r="E8" s="3">
        <f>'Login&amp;Logout'!S4</f>
        <v>7</v>
      </c>
      <c r="F8" s="3">
        <f>'Login&amp;Logout'!S3</f>
        <v>3</v>
      </c>
      <c r="G8" s="3">
        <f>'Login&amp;Logout'!Q3</f>
        <v>7</v>
      </c>
      <c r="H8" s="3">
        <f>'Login&amp;Logout'!Q4</f>
        <v>0</v>
      </c>
      <c r="I8" s="3">
        <f>'Login&amp;Logout'!Q5</f>
        <v>0</v>
      </c>
      <c r="J8" s="1"/>
      <c r="K8" s="1"/>
      <c r="L8" s="1"/>
      <c r="M8" s="1"/>
      <c r="N8" s="1"/>
      <c r="O8" s="1"/>
      <c r="P8" s="1"/>
      <c r="Q8" s="1"/>
      <c r="R8" s="1"/>
      <c r="S8" s="1"/>
      <c r="T8" s="1"/>
      <c r="U8" s="1"/>
      <c r="V8" s="1"/>
      <c r="W8" s="1"/>
      <c r="X8" s="1"/>
      <c r="Y8" s="1"/>
      <c r="Z8" s="1"/>
      <c r="AA8" s="1"/>
    </row>
    <row r="9" spans="1:27" ht="22.5" customHeight="1">
      <c r="A9" s="1"/>
      <c r="B9" s="4" t="s">
        <v>11</v>
      </c>
      <c r="C9" s="4">
        <f>ForgotPassword!Q2</f>
        <v>9</v>
      </c>
      <c r="D9" s="4">
        <f>ForgotPassword!S2</f>
        <v>7</v>
      </c>
      <c r="E9" s="4">
        <f>ForgotPassword!S4</f>
        <v>7</v>
      </c>
      <c r="F9" s="4">
        <f>ForgotPassword!S3</f>
        <v>2</v>
      </c>
      <c r="G9" s="4">
        <f>ForgotPassword!Q3</f>
        <v>7</v>
      </c>
      <c r="H9" s="4">
        <f>ForgotPassword!Q4</f>
        <v>0</v>
      </c>
      <c r="I9" s="4">
        <f>ForgotPassword!Q5</f>
        <v>0</v>
      </c>
      <c r="J9" s="1"/>
      <c r="K9" s="1"/>
      <c r="L9" s="1"/>
      <c r="M9" s="1"/>
      <c r="N9" s="1"/>
      <c r="O9" s="1"/>
      <c r="P9" s="1"/>
      <c r="Q9" s="1"/>
      <c r="R9" s="1"/>
      <c r="S9" s="1"/>
      <c r="T9" s="1"/>
      <c r="U9" s="1"/>
      <c r="V9" s="1"/>
      <c r="W9" s="1"/>
      <c r="X9" s="1"/>
      <c r="Y9" s="1"/>
      <c r="Z9" s="1"/>
      <c r="AA9" s="1"/>
    </row>
    <row r="10" spans="1:27" ht="22.5" customHeight="1">
      <c r="A10" s="1"/>
      <c r="B10" s="3" t="s">
        <v>12</v>
      </c>
      <c r="C10" s="3">
        <f>DataHandling!Q2</f>
        <v>10</v>
      </c>
      <c r="D10" s="3">
        <f>DataHandling!S2</f>
        <v>0</v>
      </c>
      <c r="E10" s="3">
        <f>DataHandling!S4</f>
        <v>0</v>
      </c>
      <c r="F10" s="3">
        <f>DataHandling!S3</f>
        <v>0</v>
      </c>
      <c r="G10" s="3">
        <f>DataHandling!Q3</f>
        <v>1</v>
      </c>
      <c r="H10" s="3">
        <f>DataHandling!Q4</f>
        <v>0</v>
      </c>
      <c r="I10" s="3">
        <f>DataHandling!Q5</f>
        <v>0</v>
      </c>
      <c r="J10" s="1"/>
      <c r="K10" s="1"/>
      <c r="L10" s="1"/>
      <c r="M10" s="1"/>
      <c r="N10" s="1"/>
      <c r="O10" s="1"/>
      <c r="P10" s="1"/>
      <c r="Q10" s="1"/>
      <c r="R10" s="1"/>
      <c r="S10" s="1"/>
      <c r="T10" s="1"/>
      <c r="U10" s="1"/>
      <c r="V10" s="1"/>
      <c r="W10" s="1"/>
      <c r="X10" s="1"/>
      <c r="Y10" s="1"/>
      <c r="Z10" s="1"/>
      <c r="AA10" s="1"/>
    </row>
    <row r="11" spans="1:27" ht="22.5" customHeight="1">
      <c r="A11" s="1"/>
      <c r="B11" s="3" t="s">
        <v>13</v>
      </c>
      <c r="C11" s="3">
        <f>Notifications!Q2</f>
        <v>14</v>
      </c>
      <c r="D11" s="3">
        <f>Notifications!S2</f>
        <v>0</v>
      </c>
      <c r="E11" s="3">
        <f>Notifications!S4</f>
        <v>0</v>
      </c>
      <c r="F11" s="3">
        <f>Notifications!S3</f>
        <v>0</v>
      </c>
      <c r="G11" s="3">
        <f>Notifications!Q3</f>
        <v>1</v>
      </c>
      <c r="H11" s="3">
        <f>Notifications!Q4</f>
        <v>1</v>
      </c>
      <c r="I11" s="3">
        <f>Notifications!Q5</f>
        <v>0</v>
      </c>
      <c r="J11" s="1"/>
      <c r="K11" s="1"/>
      <c r="L11" s="1"/>
      <c r="M11" s="1"/>
      <c r="N11" s="1"/>
      <c r="O11" s="1"/>
      <c r="P11" s="1"/>
      <c r="Q11" s="1"/>
      <c r="R11" s="1"/>
      <c r="S11" s="1"/>
      <c r="T11" s="1"/>
      <c r="U11" s="1"/>
      <c r="V11" s="1"/>
      <c r="W11" s="1"/>
      <c r="X11" s="1"/>
      <c r="Y11" s="1"/>
      <c r="Z11" s="1"/>
      <c r="AA11" s="1"/>
    </row>
    <row r="12" spans="1:27" ht="22.5" customHeight="1">
      <c r="A12" s="1"/>
      <c r="B12" s="4" t="s">
        <v>14</v>
      </c>
      <c r="C12" s="4">
        <f>Forecast!Q2</f>
        <v>11</v>
      </c>
      <c r="D12" s="4">
        <f>Forecast!S2</f>
        <v>0</v>
      </c>
      <c r="E12" s="4">
        <f>Forecast!S4</f>
        <v>0</v>
      </c>
      <c r="F12" s="4">
        <f>Forecast!S3</f>
        <v>3</v>
      </c>
      <c r="G12" s="4">
        <f>Forecast!Q3</f>
        <v>0</v>
      </c>
      <c r="H12" s="4">
        <f>Forecast!Q4</f>
        <v>0</v>
      </c>
      <c r="I12" s="4">
        <f>Forecast!Q5</f>
        <v>0</v>
      </c>
      <c r="J12" s="1"/>
      <c r="K12" s="1"/>
      <c r="L12" s="1"/>
      <c r="M12" s="1"/>
      <c r="N12" s="1"/>
      <c r="O12" s="1"/>
      <c r="P12" s="1"/>
      <c r="Q12" s="1"/>
      <c r="R12" s="1"/>
      <c r="S12" s="1"/>
      <c r="T12" s="1"/>
      <c r="U12" s="1"/>
      <c r="V12" s="1"/>
      <c r="W12" s="1"/>
      <c r="X12" s="1"/>
      <c r="Y12" s="1"/>
      <c r="Z12" s="1"/>
      <c r="AA12" s="1"/>
    </row>
    <row r="13" spans="1:27" ht="22.5" customHeight="1">
      <c r="A13" s="1"/>
      <c r="B13" s="3" t="s">
        <v>15</v>
      </c>
      <c r="C13" s="3">
        <f>Analysis!Q2</f>
        <v>6</v>
      </c>
      <c r="D13" s="3">
        <f>Analysis!S2</f>
        <v>0</v>
      </c>
      <c r="E13" s="3">
        <f>Analysis!S4</f>
        <v>0</v>
      </c>
      <c r="F13" s="3">
        <f>Analysis!S3</f>
        <v>0</v>
      </c>
      <c r="G13" s="3">
        <f>Analysis!Q3</f>
        <v>0</v>
      </c>
      <c r="H13" s="3">
        <f>Analysis!Q4</f>
        <v>0</v>
      </c>
      <c r="I13" s="3">
        <f>Analysis!Q5</f>
        <v>0</v>
      </c>
      <c r="J13" s="1"/>
      <c r="K13" s="1"/>
      <c r="L13" s="1"/>
      <c r="M13" s="1"/>
      <c r="N13" s="1"/>
      <c r="O13" s="1"/>
      <c r="P13" s="1"/>
      <c r="Q13" s="1"/>
      <c r="R13" s="1"/>
      <c r="S13" s="1"/>
      <c r="T13" s="1"/>
      <c r="U13" s="1"/>
      <c r="V13" s="1"/>
      <c r="W13" s="1"/>
      <c r="X13" s="1"/>
      <c r="Y13" s="1"/>
      <c r="Z13" s="1"/>
      <c r="AA13" s="1"/>
    </row>
    <row r="14" spans="1:27" ht="22.5" customHeight="1">
      <c r="A14" s="1"/>
      <c r="B14" s="4" t="s">
        <v>16</v>
      </c>
      <c r="C14" s="4">
        <f>'Event Analysis'!Q2</f>
        <v>8</v>
      </c>
      <c r="D14" s="4">
        <f>'Event Analysis'!S2</f>
        <v>0</v>
      </c>
      <c r="E14" s="4">
        <f>'Event Analysis'!S4</f>
        <v>0</v>
      </c>
      <c r="F14" s="4">
        <f>'Event Analysis'!S3</f>
        <v>0</v>
      </c>
      <c r="G14" s="4">
        <f>'Event Analysis'!Q3</f>
        <v>0</v>
      </c>
      <c r="H14" s="4">
        <f>'Event Analysis'!Q4</f>
        <v>0</v>
      </c>
      <c r="I14" s="4">
        <f>'Event Analysis'!Q5</f>
        <v>0</v>
      </c>
      <c r="J14" s="1"/>
      <c r="K14" s="1"/>
      <c r="L14" s="1"/>
      <c r="M14" s="1"/>
      <c r="N14" s="1"/>
      <c r="O14" s="1"/>
      <c r="P14" s="1"/>
      <c r="Q14" s="1"/>
      <c r="R14" s="1"/>
      <c r="S14" s="1"/>
      <c r="T14" s="1"/>
      <c r="U14" s="1"/>
      <c r="V14" s="1"/>
      <c r="W14" s="1"/>
      <c r="X14" s="1"/>
      <c r="Y14" s="1"/>
      <c r="Z14" s="1"/>
      <c r="AA14" s="1"/>
    </row>
    <row r="15" spans="1:27" ht="22.5" customHeight="1">
      <c r="A15" s="1"/>
      <c r="B15" s="4" t="s">
        <v>17</v>
      </c>
      <c r="C15" s="4">
        <f>'ABC Analysis'!Q2</f>
        <v>4</v>
      </c>
      <c r="D15" s="4">
        <f>'ABC Analysis'!S2</f>
        <v>0</v>
      </c>
      <c r="E15" s="4">
        <f>'ABC Analysis'!S4</f>
        <v>0</v>
      </c>
      <c r="F15" s="4">
        <f>'ABC Analysis'!S3</f>
        <v>0</v>
      </c>
      <c r="G15" s="4">
        <f>'ABC Analysis'!Q3</f>
        <v>0</v>
      </c>
      <c r="H15" s="4">
        <f>'ABC Analysis'!Q4</f>
        <v>0</v>
      </c>
      <c r="I15" s="4">
        <f>'ABC Analysis'!Q5</f>
        <v>0</v>
      </c>
      <c r="J15" s="1"/>
      <c r="K15" s="1"/>
      <c r="L15" s="1"/>
      <c r="M15" s="1"/>
      <c r="N15" s="1"/>
      <c r="O15" s="1"/>
      <c r="P15" s="1"/>
      <c r="Q15" s="1"/>
      <c r="R15" s="1"/>
      <c r="S15" s="1"/>
      <c r="T15" s="1"/>
      <c r="U15" s="1"/>
      <c r="V15" s="1"/>
      <c r="W15" s="1"/>
      <c r="X15" s="1"/>
      <c r="Y15" s="1"/>
      <c r="Z15" s="1"/>
      <c r="AA15" s="1"/>
    </row>
    <row r="16" spans="1:27" ht="22.5" customHeight="1">
      <c r="A16" s="1"/>
      <c r="B16" s="3" t="s">
        <v>18</v>
      </c>
      <c r="C16" s="3">
        <f>'Trend Analysis'!Q2</f>
        <v>4</v>
      </c>
      <c r="D16" s="3">
        <f>'Trend Analysis'!S2</f>
        <v>0</v>
      </c>
      <c r="E16" s="3">
        <f>'Trend Analysis'!S4</f>
        <v>0</v>
      </c>
      <c r="F16" s="3">
        <f>'Trend Analysis'!S3</f>
        <v>0</v>
      </c>
      <c r="G16" s="3">
        <f>'Trend Analysis'!Q3</f>
        <v>0</v>
      </c>
      <c r="H16" s="3">
        <f>'Trend Analysis'!Q4</f>
        <v>0</v>
      </c>
      <c r="I16" s="3">
        <f>'Trend Analysis'!Q5</f>
        <v>0</v>
      </c>
      <c r="J16" s="1"/>
      <c r="K16" s="1"/>
      <c r="L16" s="1"/>
      <c r="M16" s="1"/>
      <c r="N16" s="1"/>
      <c r="O16" s="1"/>
      <c r="P16" s="1"/>
      <c r="Q16" s="1"/>
      <c r="R16" s="1"/>
      <c r="S16" s="1"/>
      <c r="T16" s="1"/>
      <c r="U16" s="1"/>
      <c r="V16" s="1"/>
      <c r="W16" s="1"/>
      <c r="X16" s="1"/>
      <c r="Y16" s="1"/>
      <c r="Z16" s="1"/>
      <c r="AA16" s="1"/>
    </row>
    <row r="17" spans="1:27" ht="22.5" customHeight="1">
      <c r="A17" s="1"/>
      <c r="B17" s="4" t="s">
        <v>19</v>
      </c>
      <c r="C17" s="4">
        <f>SystemSettings!Q2</f>
        <v>18</v>
      </c>
      <c r="D17" s="4">
        <f>SystemSettings!S2</f>
        <v>14</v>
      </c>
      <c r="E17" s="4">
        <f>SystemSettings!S4</f>
        <v>14</v>
      </c>
      <c r="F17" s="4">
        <f>SystemSettings!S3</f>
        <v>3</v>
      </c>
      <c r="G17" s="4">
        <f>SystemSettings!Q3</f>
        <v>13</v>
      </c>
      <c r="H17" s="4">
        <f>SystemSettings!Q4</f>
        <v>0</v>
      </c>
      <c r="I17" s="4">
        <f>SystemSettings!Q5</f>
        <v>0</v>
      </c>
      <c r="J17" s="1"/>
      <c r="K17" s="1"/>
      <c r="L17" s="1"/>
      <c r="M17" s="1"/>
      <c r="N17" s="1"/>
      <c r="O17" s="1"/>
      <c r="P17" s="1"/>
      <c r="Q17" s="1"/>
      <c r="R17" s="1"/>
      <c r="S17" s="1"/>
      <c r="T17" s="1"/>
      <c r="U17" s="1"/>
      <c r="V17" s="1"/>
      <c r="W17" s="1"/>
      <c r="X17" s="1"/>
      <c r="Y17" s="1"/>
      <c r="Z17" s="1"/>
      <c r="AA17" s="1"/>
    </row>
    <row r="18" spans="1:27" ht="22.5" customHeight="1">
      <c r="A18" s="1"/>
      <c r="B18" s="3" t="s">
        <v>20</v>
      </c>
      <c r="C18" s="3">
        <f>ChangePassword!Q2</f>
        <v>9</v>
      </c>
      <c r="D18" s="3">
        <f>ChangePassword!S2</f>
        <v>7</v>
      </c>
      <c r="E18" s="3">
        <f>ChangePassword!S4</f>
        <v>7</v>
      </c>
      <c r="F18" s="3">
        <f>ChangePassword!S3</f>
        <v>2</v>
      </c>
      <c r="G18" s="3">
        <f>ChangePassword!Q3</f>
        <v>7</v>
      </c>
      <c r="H18" s="3">
        <f>ChangePassword!Q4</f>
        <v>0</v>
      </c>
      <c r="I18" s="3">
        <f>ChangePassword!Q5</f>
        <v>0</v>
      </c>
      <c r="J18" s="1"/>
      <c r="K18" s="1"/>
      <c r="L18" s="1"/>
      <c r="M18" s="1"/>
      <c r="N18" s="1"/>
      <c r="O18" s="1"/>
      <c r="P18" s="1"/>
      <c r="Q18" s="1"/>
      <c r="R18" s="1"/>
      <c r="S18" s="1"/>
      <c r="T18" s="1"/>
      <c r="U18" s="1"/>
      <c r="V18" s="1"/>
      <c r="W18" s="1"/>
      <c r="X18" s="1"/>
      <c r="Y18" s="1"/>
      <c r="Z18" s="1"/>
      <c r="AA18" s="1"/>
    </row>
    <row r="19" spans="1:27" ht="22.5" customHeight="1">
      <c r="A19" s="1"/>
      <c r="B19" s="4" t="s">
        <v>21</v>
      </c>
      <c r="C19" s="4">
        <f>Dashboard!Q2</f>
        <v>11</v>
      </c>
      <c r="D19" s="4">
        <f>Dashboard!S2</f>
        <v>0</v>
      </c>
      <c r="E19" s="4">
        <f>Dashboard!S4</f>
        <v>0</v>
      </c>
      <c r="F19" s="4">
        <f>Dashboard!S3</f>
        <v>0</v>
      </c>
      <c r="G19" s="4">
        <f>Dashboard!Q4</f>
        <v>0</v>
      </c>
      <c r="H19" s="4">
        <f>Dashboard!Q4</f>
        <v>0</v>
      </c>
      <c r="I19" s="4">
        <f>Dashboard!Q5</f>
        <v>0</v>
      </c>
      <c r="J19" s="1"/>
      <c r="K19" s="1"/>
      <c r="L19" s="1"/>
      <c r="M19" s="1"/>
      <c r="N19" s="1"/>
      <c r="O19" s="1"/>
      <c r="P19" s="1"/>
      <c r="Q19" s="1"/>
      <c r="R19" s="1"/>
      <c r="S19" s="1"/>
      <c r="T19" s="1"/>
      <c r="U19" s="1"/>
      <c r="V19" s="1"/>
      <c r="W19" s="1"/>
      <c r="X19" s="1"/>
      <c r="Y19" s="1"/>
      <c r="Z19" s="1"/>
      <c r="AA19" s="1"/>
    </row>
    <row r="20" spans="1:27" ht="22.5" customHeight="1">
      <c r="A20" s="1"/>
      <c r="B20" s="5" t="s">
        <v>22</v>
      </c>
      <c r="C20" s="5">
        <f t="shared" ref="C20:I20" si="0">SUM(C8:C19)</f>
        <v>114</v>
      </c>
      <c r="D20" s="5">
        <f t="shared" si="0"/>
        <v>35</v>
      </c>
      <c r="E20" s="5">
        <f t="shared" si="0"/>
        <v>35</v>
      </c>
      <c r="F20" s="5">
        <f t="shared" si="0"/>
        <v>13</v>
      </c>
      <c r="G20" s="5">
        <f t="shared" si="0"/>
        <v>36</v>
      </c>
      <c r="H20" s="5">
        <f t="shared" si="0"/>
        <v>1</v>
      </c>
      <c r="I20" s="5">
        <f t="shared" si="0"/>
        <v>0</v>
      </c>
      <c r="J20" s="1"/>
      <c r="K20" s="1"/>
      <c r="L20" s="1"/>
      <c r="M20" s="1"/>
      <c r="N20" s="1"/>
      <c r="O20" s="1"/>
      <c r="P20" s="1"/>
      <c r="Q20" s="1"/>
      <c r="R20" s="1"/>
      <c r="S20" s="1"/>
      <c r="T20" s="1"/>
      <c r="U20" s="1"/>
      <c r="V20" s="1"/>
      <c r="W20" s="1"/>
      <c r="X20" s="1"/>
      <c r="Y20" s="1"/>
      <c r="Z20" s="1"/>
      <c r="AA20" s="1"/>
    </row>
    <row r="21" spans="1:27" ht="12.75">
      <c r="A21" s="1"/>
      <c r="B21" s="1"/>
      <c r="C21" s="1"/>
      <c r="D21" s="1"/>
      <c r="E21" s="1"/>
      <c r="F21" s="1"/>
      <c r="G21" s="1"/>
      <c r="H21" s="1"/>
      <c r="I21" s="1"/>
      <c r="J21" s="1"/>
      <c r="K21" s="1"/>
      <c r="L21" s="1"/>
      <c r="M21" s="1"/>
      <c r="N21" s="1"/>
      <c r="O21" s="1"/>
      <c r="P21" s="1"/>
      <c r="Q21" s="1"/>
      <c r="R21" s="1"/>
      <c r="S21" s="1"/>
      <c r="T21" s="1"/>
      <c r="U21" s="1"/>
      <c r="V21" s="1"/>
      <c r="W21" s="1"/>
      <c r="X21" s="1"/>
      <c r="Y21" s="1"/>
      <c r="Z21" s="1"/>
      <c r="AA21" s="1"/>
    </row>
    <row r="22" spans="1:27" ht="12.75">
      <c r="A22" s="1"/>
      <c r="B22" s="1"/>
      <c r="C22" s="1"/>
      <c r="D22" s="1"/>
      <c r="E22" s="1"/>
      <c r="F22" s="1"/>
      <c r="G22" s="1"/>
      <c r="H22" s="1"/>
      <c r="I22" s="1"/>
      <c r="J22" s="1"/>
      <c r="K22" s="1"/>
      <c r="L22" s="1"/>
      <c r="M22" s="1"/>
      <c r="N22" s="1"/>
      <c r="O22" s="1"/>
      <c r="P22" s="1"/>
      <c r="Q22" s="1"/>
      <c r="R22" s="1"/>
      <c r="S22" s="1"/>
      <c r="T22" s="1"/>
      <c r="U22" s="1"/>
      <c r="V22" s="1"/>
      <c r="W22" s="1"/>
      <c r="X22" s="1"/>
      <c r="Y22" s="1"/>
      <c r="Z22" s="1"/>
      <c r="AA22" s="1"/>
    </row>
    <row r="23" spans="1:27" ht="12.75">
      <c r="A23" s="1"/>
      <c r="B23" s="1"/>
      <c r="C23" s="1"/>
      <c r="D23" s="1"/>
      <c r="E23" s="1"/>
      <c r="F23" s="1"/>
      <c r="G23" s="1"/>
      <c r="H23" s="1"/>
      <c r="I23" s="1"/>
      <c r="J23" s="1"/>
      <c r="K23" s="1"/>
      <c r="L23" s="1"/>
      <c r="M23" s="1"/>
      <c r="N23" s="1"/>
      <c r="O23" s="1"/>
      <c r="P23" s="1"/>
      <c r="Q23" s="1"/>
      <c r="R23" s="1"/>
      <c r="S23" s="1"/>
      <c r="T23" s="1"/>
      <c r="U23" s="1"/>
      <c r="V23" s="1"/>
      <c r="W23" s="1"/>
      <c r="X23" s="1"/>
      <c r="Y23" s="1"/>
      <c r="Z23" s="1"/>
      <c r="AA23" s="1"/>
    </row>
    <row r="24" spans="1:27" ht="12.75">
      <c r="A24" s="1"/>
      <c r="B24" s="1"/>
      <c r="C24" s="1"/>
      <c r="D24" s="1"/>
      <c r="E24" s="1"/>
      <c r="F24" s="1"/>
      <c r="G24" s="1"/>
      <c r="H24" s="1"/>
      <c r="I24" s="1"/>
      <c r="J24" s="1"/>
      <c r="K24" s="1"/>
      <c r="L24" s="1"/>
      <c r="M24" s="1"/>
      <c r="N24" s="1"/>
      <c r="O24" s="1"/>
      <c r="P24" s="1"/>
      <c r="Q24" s="1"/>
      <c r="R24" s="1"/>
      <c r="S24" s="1"/>
      <c r="T24" s="1"/>
      <c r="U24" s="1"/>
      <c r="V24" s="1"/>
      <c r="W24" s="1"/>
      <c r="X24" s="1"/>
      <c r="Y24" s="1"/>
      <c r="Z24" s="1"/>
      <c r="AA24" s="1"/>
    </row>
    <row r="25" spans="1:27" ht="12.75">
      <c r="A25" s="1"/>
      <c r="B25" s="1"/>
      <c r="C25" s="1"/>
      <c r="D25" s="1"/>
      <c r="E25" s="1"/>
      <c r="F25" s="1"/>
      <c r="G25" s="1"/>
      <c r="H25" s="1"/>
      <c r="I25" s="1"/>
      <c r="J25" s="1"/>
      <c r="K25" s="1"/>
      <c r="L25" s="1"/>
      <c r="M25" s="1"/>
      <c r="N25" s="1"/>
      <c r="O25" s="1"/>
      <c r="P25" s="1"/>
      <c r="Q25" s="1"/>
      <c r="R25" s="1"/>
      <c r="S25" s="1"/>
      <c r="T25" s="1"/>
      <c r="U25" s="1"/>
      <c r="V25" s="1"/>
      <c r="W25" s="1"/>
      <c r="X25" s="1"/>
      <c r="Y25" s="1"/>
      <c r="Z25" s="1"/>
      <c r="AA25" s="1"/>
    </row>
    <row r="26" spans="1:27" ht="12.75">
      <c r="A26" s="1"/>
      <c r="B26" s="1"/>
      <c r="C26" s="1"/>
      <c r="D26" s="1"/>
      <c r="E26" s="1"/>
      <c r="F26" s="1"/>
      <c r="G26" s="1"/>
      <c r="H26" s="1"/>
      <c r="I26" s="1"/>
      <c r="J26" s="1"/>
      <c r="K26" s="1"/>
      <c r="L26" s="1"/>
      <c r="M26" s="1"/>
      <c r="N26" s="1"/>
      <c r="O26" s="1"/>
      <c r="P26" s="1"/>
      <c r="Q26" s="1"/>
      <c r="R26" s="1"/>
      <c r="S26" s="1"/>
      <c r="T26" s="1"/>
      <c r="U26" s="1"/>
      <c r="V26" s="1"/>
      <c r="W26" s="1"/>
      <c r="X26" s="1"/>
      <c r="Y26" s="1"/>
      <c r="Z26" s="1"/>
      <c r="AA26" s="1"/>
    </row>
    <row r="27" spans="1:27" ht="12.75">
      <c r="A27" s="1"/>
      <c r="B27" s="1"/>
      <c r="C27" s="1"/>
      <c r="D27" s="1"/>
      <c r="E27" s="1"/>
      <c r="F27" s="1"/>
      <c r="G27" s="1"/>
      <c r="H27" s="1"/>
      <c r="I27" s="1"/>
      <c r="J27" s="1"/>
      <c r="K27" s="1"/>
      <c r="L27" s="1"/>
      <c r="M27" s="1"/>
      <c r="N27" s="1"/>
      <c r="O27" s="1"/>
      <c r="P27" s="1"/>
      <c r="Q27" s="1"/>
      <c r="R27" s="1"/>
      <c r="S27" s="1"/>
      <c r="T27" s="1"/>
      <c r="U27" s="1"/>
      <c r="V27" s="1"/>
      <c r="W27" s="1"/>
      <c r="X27" s="1"/>
      <c r="Y27" s="1"/>
      <c r="Z27" s="1"/>
      <c r="AA27" s="1"/>
    </row>
    <row r="28" spans="1:27" ht="12.75">
      <c r="A28" s="1"/>
      <c r="B28" s="1"/>
      <c r="C28" s="1"/>
      <c r="D28" s="1"/>
      <c r="E28" s="1"/>
      <c r="F28" s="1"/>
      <c r="G28" s="1"/>
      <c r="H28" s="1"/>
      <c r="I28" s="1"/>
      <c r="J28" s="1"/>
      <c r="K28" s="1"/>
      <c r="L28" s="1"/>
      <c r="M28" s="1"/>
      <c r="N28" s="1"/>
      <c r="O28" s="1"/>
      <c r="P28" s="1"/>
      <c r="Q28" s="1"/>
      <c r="R28" s="1"/>
      <c r="S28" s="1"/>
      <c r="T28" s="1"/>
      <c r="U28" s="1"/>
      <c r="V28" s="1"/>
      <c r="W28" s="1"/>
      <c r="X28" s="1"/>
      <c r="Y28" s="1"/>
      <c r="Z28" s="1"/>
      <c r="AA28" s="1"/>
    </row>
    <row r="29" spans="1:27" ht="12.75">
      <c r="A29" s="1"/>
      <c r="B29" s="1"/>
      <c r="C29" s="1"/>
      <c r="D29" s="1"/>
      <c r="E29" s="1"/>
      <c r="F29" s="1"/>
      <c r="G29" s="1"/>
      <c r="H29" s="1"/>
      <c r="I29" s="1"/>
      <c r="J29" s="1"/>
      <c r="K29" s="1"/>
      <c r="L29" s="1"/>
      <c r="M29" s="1"/>
      <c r="N29" s="1"/>
      <c r="O29" s="1"/>
      <c r="P29" s="1"/>
      <c r="Q29" s="1"/>
      <c r="R29" s="1"/>
      <c r="S29" s="1"/>
      <c r="T29" s="1"/>
      <c r="U29" s="1"/>
      <c r="V29" s="1"/>
      <c r="W29" s="1"/>
      <c r="X29" s="1"/>
      <c r="Y29" s="1"/>
      <c r="Z29" s="1"/>
      <c r="AA29" s="1"/>
    </row>
    <row r="30" spans="1:27" ht="12.75">
      <c r="A30" s="1"/>
      <c r="B30" s="1"/>
      <c r="C30" s="1"/>
      <c r="D30" s="1"/>
      <c r="E30" s="1"/>
      <c r="F30" s="1"/>
      <c r="G30" s="1"/>
      <c r="H30" s="1"/>
      <c r="I30" s="1"/>
      <c r="J30" s="1"/>
      <c r="K30" s="1"/>
      <c r="L30" s="1"/>
      <c r="M30" s="1"/>
      <c r="N30" s="1"/>
      <c r="O30" s="1"/>
      <c r="P30" s="1"/>
      <c r="Q30" s="1"/>
      <c r="R30" s="1"/>
      <c r="S30" s="1"/>
      <c r="T30" s="1"/>
      <c r="U30" s="1"/>
      <c r="V30" s="1"/>
      <c r="W30" s="1"/>
      <c r="X30" s="1"/>
      <c r="Y30" s="1"/>
      <c r="Z30" s="1"/>
      <c r="AA30" s="1"/>
    </row>
    <row r="31" spans="1:27" ht="12.75">
      <c r="A31" s="1"/>
      <c r="B31" s="1"/>
      <c r="C31" s="1"/>
      <c r="D31" s="1"/>
      <c r="E31" s="1"/>
      <c r="F31" s="1"/>
      <c r="G31" s="1"/>
      <c r="H31" s="1"/>
      <c r="I31" s="1"/>
      <c r="J31" s="1"/>
      <c r="K31" s="1"/>
      <c r="L31" s="1"/>
      <c r="M31" s="1"/>
      <c r="N31" s="1"/>
      <c r="O31" s="1"/>
      <c r="P31" s="1"/>
      <c r="Q31" s="1"/>
      <c r="R31" s="1"/>
      <c r="S31" s="1"/>
      <c r="T31" s="1"/>
      <c r="U31" s="1"/>
      <c r="V31" s="1"/>
      <c r="W31" s="1"/>
      <c r="X31" s="1"/>
      <c r="Y31" s="1"/>
      <c r="Z31" s="1"/>
      <c r="AA31" s="1"/>
    </row>
    <row r="32" spans="1:27" ht="12.75">
      <c r="A32" s="1"/>
      <c r="B32" s="1"/>
      <c r="C32" s="1"/>
      <c r="D32" s="1"/>
      <c r="E32" s="1"/>
      <c r="F32" s="1"/>
      <c r="G32" s="1"/>
      <c r="H32" s="1"/>
      <c r="I32" s="1"/>
      <c r="J32" s="1"/>
      <c r="K32" s="1"/>
      <c r="L32" s="1"/>
      <c r="M32" s="1"/>
      <c r="N32" s="1"/>
      <c r="O32" s="1"/>
      <c r="P32" s="1"/>
      <c r="Q32" s="1"/>
      <c r="R32" s="1"/>
      <c r="S32" s="1"/>
      <c r="T32" s="1"/>
      <c r="U32" s="1"/>
      <c r="V32" s="1"/>
      <c r="W32" s="1"/>
      <c r="X32" s="1"/>
      <c r="Y32" s="1"/>
      <c r="Z32" s="1"/>
      <c r="AA32" s="1"/>
    </row>
    <row r="33" spans="1:27" ht="12.75">
      <c r="A33" s="1"/>
      <c r="B33" s="1"/>
      <c r="C33" s="1"/>
      <c r="D33" s="1"/>
      <c r="E33" s="1"/>
      <c r="F33" s="1"/>
      <c r="G33" s="1"/>
      <c r="H33" s="1"/>
      <c r="I33" s="1"/>
      <c r="J33" s="1"/>
      <c r="K33" s="1"/>
      <c r="L33" s="1"/>
      <c r="M33" s="1"/>
      <c r="N33" s="1"/>
      <c r="O33" s="1"/>
      <c r="P33" s="1"/>
      <c r="Q33" s="1"/>
      <c r="R33" s="1"/>
      <c r="S33" s="1"/>
      <c r="T33" s="1"/>
      <c r="U33" s="1"/>
      <c r="V33" s="1"/>
      <c r="W33" s="1"/>
      <c r="X33" s="1"/>
      <c r="Y33" s="1"/>
      <c r="Z33" s="1"/>
      <c r="AA33" s="1"/>
    </row>
    <row r="34" spans="1:27" ht="12.75">
      <c r="A34" s="1"/>
      <c r="B34" s="1"/>
      <c r="C34" s="1"/>
      <c r="D34" s="1"/>
      <c r="E34" s="1"/>
      <c r="F34" s="1"/>
      <c r="G34" s="1"/>
      <c r="H34" s="1"/>
      <c r="I34" s="1"/>
      <c r="J34" s="1"/>
      <c r="K34" s="1"/>
      <c r="L34" s="1"/>
      <c r="M34" s="1"/>
      <c r="N34" s="1"/>
      <c r="O34" s="1"/>
      <c r="P34" s="1"/>
      <c r="Q34" s="1"/>
      <c r="R34" s="1"/>
      <c r="S34" s="1"/>
      <c r="T34" s="1"/>
      <c r="U34" s="1"/>
      <c r="V34" s="1"/>
      <c r="W34" s="1"/>
      <c r="X34" s="1"/>
      <c r="Y34" s="1"/>
      <c r="Z34" s="1"/>
      <c r="AA34" s="1"/>
    </row>
    <row r="35" spans="1:27" ht="12.75">
      <c r="A35" s="1"/>
      <c r="B35" s="1"/>
      <c r="C35" s="1"/>
      <c r="D35" s="1"/>
      <c r="E35" s="1"/>
      <c r="F35" s="1"/>
      <c r="G35" s="1"/>
      <c r="H35" s="1"/>
      <c r="I35" s="1"/>
      <c r="J35" s="1"/>
      <c r="K35" s="1"/>
      <c r="L35" s="1"/>
      <c r="M35" s="1"/>
      <c r="N35" s="1"/>
      <c r="O35" s="1"/>
      <c r="P35" s="1"/>
      <c r="Q35" s="1"/>
      <c r="R35" s="1"/>
      <c r="S35" s="1"/>
      <c r="T35" s="1"/>
      <c r="U35" s="1"/>
      <c r="V35" s="1"/>
      <c r="W35" s="1"/>
      <c r="X35" s="1"/>
      <c r="Y35" s="1"/>
      <c r="Z35" s="1"/>
      <c r="AA35" s="1"/>
    </row>
    <row r="36" spans="1:27" ht="12.75">
      <c r="A36" s="1"/>
      <c r="B36" s="1"/>
      <c r="C36" s="1"/>
      <c r="D36" s="1"/>
      <c r="E36" s="1"/>
      <c r="F36" s="1"/>
      <c r="G36" s="1"/>
      <c r="H36" s="1"/>
      <c r="I36" s="1"/>
      <c r="J36" s="1"/>
      <c r="K36" s="1"/>
      <c r="L36" s="1"/>
      <c r="M36" s="1"/>
      <c r="N36" s="1"/>
      <c r="O36" s="1"/>
      <c r="P36" s="1"/>
      <c r="Q36" s="1"/>
      <c r="R36" s="1"/>
      <c r="S36" s="1"/>
      <c r="T36" s="1"/>
      <c r="U36" s="1"/>
      <c r="V36" s="1"/>
      <c r="W36" s="1"/>
      <c r="X36" s="1"/>
      <c r="Y36" s="1"/>
      <c r="Z36" s="1"/>
      <c r="AA36" s="1"/>
    </row>
    <row r="37" spans="1:27" ht="12.75">
      <c r="A37" s="1"/>
      <c r="B37" s="1"/>
      <c r="C37" s="1"/>
      <c r="D37" s="1"/>
      <c r="E37" s="1"/>
      <c r="F37" s="1"/>
      <c r="G37" s="1"/>
      <c r="H37" s="1"/>
      <c r="I37" s="1"/>
      <c r="J37" s="1"/>
      <c r="K37" s="1"/>
      <c r="L37" s="1"/>
      <c r="M37" s="1"/>
      <c r="N37" s="1"/>
      <c r="O37" s="1"/>
      <c r="P37" s="1"/>
      <c r="Q37" s="1"/>
      <c r="R37" s="1"/>
      <c r="S37" s="1"/>
      <c r="T37" s="1"/>
      <c r="U37" s="1"/>
      <c r="V37" s="1"/>
      <c r="W37" s="1"/>
      <c r="X37" s="1"/>
      <c r="Y37" s="1"/>
      <c r="Z37" s="1"/>
      <c r="AA37" s="1"/>
    </row>
    <row r="38" spans="1:27" ht="12.75">
      <c r="A38" s="1"/>
      <c r="B38" s="1"/>
      <c r="C38" s="1"/>
      <c r="D38" s="1"/>
      <c r="E38" s="1"/>
      <c r="F38" s="1"/>
      <c r="G38" s="1"/>
      <c r="H38" s="1"/>
      <c r="I38" s="1"/>
      <c r="J38" s="1"/>
      <c r="K38" s="1"/>
      <c r="L38" s="1"/>
      <c r="M38" s="1"/>
      <c r="N38" s="1"/>
      <c r="O38" s="1"/>
      <c r="P38" s="1"/>
      <c r="Q38" s="1"/>
      <c r="R38" s="1"/>
      <c r="S38" s="1"/>
      <c r="T38" s="1"/>
      <c r="U38" s="1"/>
      <c r="V38" s="1"/>
      <c r="W38" s="1"/>
      <c r="X38" s="1"/>
      <c r="Y38" s="1"/>
      <c r="Z38" s="1"/>
      <c r="AA38" s="1"/>
    </row>
    <row r="39" spans="1:27" ht="12.75">
      <c r="A39" s="1"/>
      <c r="B39" s="1"/>
      <c r="C39" s="1"/>
      <c r="D39" s="1"/>
      <c r="E39" s="1"/>
      <c r="F39" s="1"/>
      <c r="G39" s="1"/>
      <c r="H39" s="1"/>
      <c r="I39" s="1"/>
      <c r="J39" s="1"/>
      <c r="K39" s="1"/>
      <c r="L39" s="1"/>
      <c r="M39" s="1"/>
      <c r="N39" s="1"/>
      <c r="O39" s="1"/>
      <c r="P39" s="1"/>
      <c r="Q39" s="1"/>
      <c r="R39" s="1"/>
      <c r="S39" s="1"/>
      <c r="T39" s="1"/>
      <c r="U39" s="1"/>
      <c r="V39" s="1"/>
      <c r="W39" s="1"/>
      <c r="X39" s="1"/>
      <c r="Y39" s="1"/>
      <c r="Z39" s="1"/>
      <c r="AA39" s="1"/>
    </row>
    <row r="40" spans="1:27" ht="12.75">
      <c r="A40" s="1"/>
      <c r="B40" s="1"/>
      <c r="C40" s="1"/>
      <c r="D40" s="1"/>
      <c r="E40" s="1"/>
      <c r="F40" s="1"/>
      <c r="G40" s="1"/>
      <c r="H40" s="1"/>
      <c r="I40" s="1"/>
      <c r="J40" s="1"/>
      <c r="K40" s="1"/>
      <c r="L40" s="1"/>
      <c r="M40" s="1"/>
      <c r="N40" s="1"/>
      <c r="O40" s="1"/>
      <c r="P40" s="1"/>
      <c r="Q40" s="1"/>
      <c r="R40" s="1"/>
      <c r="S40" s="1"/>
      <c r="T40" s="1"/>
      <c r="U40" s="1"/>
      <c r="V40" s="1"/>
      <c r="W40" s="1"/>
      <c r="X40" s="1"/>
      <c r="Y40" s="1"/>
      <c r="Z40" s="1"/>
      <c r="AA40" s="1"/>
    </row>
    <row r="41" spans="1:27" ht="12.75">
      <c r="A41" s="1"/>
      <c r="B41" s="1"/>
      <c r="C41" s="1"/>
      <c r="D41" s="1"/>
      <c r="E41" s="1"/>
      <c r="F41" s="1"/>
      <c r="G41" s="1"/>
      <c r="H41" s="1"/>
      <c r="I41" s="1"/>
      <c r="J41" s="1"/>
      <c r="K41" s="1"/>
      <c r="L41" s="1"/>
      <c r="M41" s="1"/>
      <c r="N41" s="1"/>
      <c r="O41" s="1"/>
      <c r="P41" s="1"/>
      <c r="Q41" s="1"/>
      <c r="R41" s="1"/>
      <c r="S41" s="1"/>
      <c r="T41" s="1"/>
      <c r="U41" s="1"/>
      <c r="V41" s="1"/>
      <c r="W41" s="1"/>
      <c r="X41" s="1"/>
      <c r="Y41" s="1"/>
      <c r="Z41" s="1"/>
      <c r="AA41" s="1"/>
    </row>
    <row r="42" spans="1:27" ht="12.75">
      <c r="A42" s="1"/>
      <c r="B42" s="1"/>
      <c r="C42" s="1"/>
      <c r="D42" s="1"/>
      <c r="E42" s="1"/>
      <c r="F42" s="1"/>
      <c r="G42" s="1"/>
      <c r="H42" s="1"/>
      <c r="I42" s="1"/>
      <c r="J42" s="1"/>
      <c r="K42" s="1"/>
      <c r="L42" s="1"/>
      <c r="M42" s="1"/>
      <c r="N42" s="1"/>
      <c r="O42" s="1"/>
      <c r="P42" s="1"/>
      <c r="Q42" s="1"/>
      <c r="R42" s="1"/>
      <c r="S42" s="1"/>
      <c r="T42" s="1"/>
      <c r="U42" s="1"/>
      <c r="V42" s="1"/>
      <c r="W42" s="1"/>
      <c r="X42" s="1"/>
      <c r="Y42" s="1"/>
      <c r="Z42" s="1"/>
      <c r="AA42" s="1"/>
    </row>
    <row r="43" spans="1:27" ht="12.75">
      <c r="A43" s="1"/>
      <c r="B43" s="1"/>
      <c r="C43" s="1"/>
      <c r="D43" s="1"/>
      <c r="E43" s="1"/>
      <c r="F43" s="1"/>
      <c r="G43" s="1"/>
      <c r="H43" s="1"/>
      <c r="I43" s="1"/>
      <c r="J43" s="1"/>
      <c r="K43" s="1"/>
      <c r="L43" s="1"/>
      <c r="M43" s="1"/>
      <c r="N43" s="1"/>
      <c r="O43" s="1"/>
      <c r="P43" s="1"/>
      <c r="Q43" s="1"/>
      <c r="R43" s="1"/>
      <c r="S43" s="1"/>
      <c r="T43" s="1"/>
      <c r="U43" s="1"/>
      <c r="V43" s="1"/>
      <c r="W43" s="1"/>
      <c r="X43" s="1"/>
      <c r="Y43" s="1"/>
      <c r="Z43" s="1"/>
      <c r="AA43" s="1"/>
    </row>
    <row r="44" spans="1:27" ht="12.75">
      <c r="A44" s="1"/>
      <c r="B44" s="1"/>
      <c r="C44" s="1"/>
      <c r="D44" s="1"/>
      <c r="E44" s="1"/>
      <c r="F44" s="1"/>
      <c r="G44" s="1"/>
      <c r="H44" s="1"/>
      <c r="I44" s="1"/>
      <c r="J44" s="1"/>
      <c r="K44" s="1"/>
      <c r="L44" s="1"/>
      <c r="M44" s="1"/>
      <c r="N44" s="1"/>
      <c r="O44" s="1"/>
      <c r="P44" s="1"/>
      <c r="Q44" s="1"/>
      <c r="R44" s="1"/>
      <c r="S44" s="1"/>
      <c r="T44" s="1"/>
      <c r="U44" s="1"/>
      <c r="V44" s="1"/>
      <c r="W44" s="1"/>
      <c r="X44" s="1"/>
      <c r="Y44" s="1"/>
      <c r="Z44" s="1"/>
      <c r="AA44" s="1"/>
    </row>
    <row r="45" spans="1:27" ht="12.75">
      <c r="A45" s="1"/>
      <c r="B45" s="1"/>
      <c r="C45" s="1"/>
      <c r="D45" s="1"/>
      <c r="E45" s="1"/>
      <c r="F45" s="1"/>
      <c r="G45" s="1"/>
      <c r="H45" s="1"/>
      <c r="I45" s="1"/>
      <c r="J45" s="1"/>
      <c r="K45" s="1"/>
      <c r="L45" s="1"/>
      <c r="M45" s="1"/>
      <c r="N45" s="1"/>
      <c r="O45" s="1"/>
      <c r="P45" s="1"/>
      <c r="Q45" s="1"/>
      <c r="R45" s="1"/>
      <c r="S45" s="1"/>
      <c r="T45" s="1"/>
      <c r="U45" s="1"/>
      <c r="V45" s="1"/>
      <c r="W45" s="1"/>
      <c r="X45" s="1"/>
      <c r="Y45" s="1"/>
      <c r="Z45" s="1"/>
      <c r="AA45" s="1"/>
    </row>
    <row r="46" spans="1:27" ht="12.75">
      <c r="A46" s="1"/>
      <c r="B46" s="1"/>
      <c r="C46" s="1"/>
      <c r="D46" s="1"/>
      <c r="E46" s="1"/>
      <c r="F46" s="1"/>
      <c r="G46" s="1"/>
      <c r="H46" s="1"/>
      <c r="I46" s="1"/>
      <c r="J46" s="1"/>
      <c r="K46" s="1"/>
      <c r="L46" s="1"/>
      <c r="M46" s="1"/>
      <c r="N46" s="1"/>
      <c r="O46" s="1"/>
      <c r="P46" s="1"/>
      <c r="Q46" s="1"/>
      <c r="R46" s="1"/>
      <c r="S46" s="1"/>
      <c r="T46" s="1"/>
      <c r="U46" s="1"/>
      <c r="V46" s="1"/>
      <c r="W46" s="1"/>
      <c r="X46" s="1"/>
      <c r="Y46" s="1"/>
      <c r="Z46" s="1"/>
      <c r="AA46" s="1"/>
    </row>
    <row r="47" spans="1:27" ht="12.75">
      <c r="A47" s="1"/>
      <c r="B47" s="1"/>
      <c r="C47" s="1"/>
      <c r="D47" s="1"/>
      <c r="E47" s="1"/>
      <c r="F47" s="1"/>
      <c r="G47" s="1"/>
      <c r="H47" s="1"/>
      <c r="I47" s="1"/>
      <c r="J47" s="1"/>
      <c r="K47" s="1"/>
      <c r="L47" s="1"/>
      <c r="M47" s="1"/>
      <c r="N47" s="1"/>
      <c r="O47" s="1"/>
      <c r="P47" s="1"/>
      <c r="Q47" s="1"/>
      <c r="R47" s="1"/>
      <c r="S47" s="1"/>
      <c r="T47" s="1"/>
      <c r="U47" s="1"/>
      <c r="V47" s="1"/>
      <c r="W47" s="1"/>
      <c r="X47" s="1"/>
      <c r="Y47" s="1"/>
      <c r="Z47" s="1"/>
      <c r="AA47" s="1"/>
    </row>
    <row r="48" spans="1:27" ht="12.75">
      <c r="A48" s="1"/>
      <c r="B48" s="1"/>
      <c r="C48" s="1"/>
      <c r="D48" s="1"/>
      <c r="E48" s="1"/>
      <c r="F48" s="1"/>
      <c r="G48" s="1"/>
      <c r="H48" s="1"/>
      <c r="I48" s="1"/>
      <c r="J48" s="1"/>
      <c r="K48" s="1"/>
      <c r="L48" s="1"/>
      <c r="M48" s="1"/>
      <c r="N48" s="1"/>
      <c r="O48" s="1"/>
      <c r="P48" s="1"/>
      <c r="Q48" s="1"/>
      <c r="R48" s="1"/>
      <c r="S48" s="1"/>
      <c r="T48" s="1"/>
      <c r="U48" s="1"/>
      <c r="V48" s="1"/>
      <c r="W48" s="1"/>
      <c r="X48" s="1"/>
      <c r="Y48" s="1"/>
      <c r="Z48" s="1"/>
      <c r="AA48" s="1"/>
    </row>
    <row r="49" spans="1:27" ht="12.75">
      <c r="A49" s="1"/>
      <c r="B49" s="1"/>
      <c r="C49" s="1"/>
      <c r="D49" s="1"/>
      <c r="E49" s="1"/>
      <c r="F49" s="1"/>
      <c r="G49" s="1"/>
      <c r="H49" s="1"/>
      <c r="I49" s="1"/>
      <c r="J49" s="1"/>
      <c r="K49" s="1"/>
      <c r="L49" s="1"/>
      <c r="M49" s="1"/>
      <c r="N49" s="1"/>
      <c r="O49" s="1"/>
      <c r="P49" s="1"/>
      <c r="Q49" s="1"/>
      <c r="R49" s="1"/>
      <c r="S49" s="1"/>
      <c r="T49" s="1"/>
      <c r="U49" s="1"/>
      <c r="V49" s="1"/>
      <c r="W49" s="1"/>
      <c r="X49" s="1"/>
      <c r="Y49" s="1"/>
      <c r="Z49" s="1"/>
      <c r="AA49" s="1"/>
    </row>
    <row r="50" spans="1:27" ht="12.75">
      <c r="A50" s="1"/>
      <c r="B50" s="1"/>
      <c r="C50" s="1"/>
      <c r="D50" s="1"/>
      <c r="E50" s="1"/>
      <c r="F50" s="1"/>
      <c r="G50" s="1"/>
      <c r="H50" s="1"/>
      <c r="I50" s="1"/>
      <c r="J50" s="1"/>
      <c r="K50" s="1"/>
      <c r="L50" s="1"/>
      <c r="M50" s="1"/>
      <c r="N50" s="1"/>
      <c r="O50" s="1"/>
      <c r="P50" s="1"/>
      <c r="Q50" s="1"/>
      <c r="R50" s="1"/>
      <c r="S50" s="1"/>
      <c r="T50" s="1"/>
      <c r="U50" s="1"/>
      <c r="V50" s="1"/>
      <c r="W50" s="1"/>
      <c r="X50" s="1"/>
      <c r="Y50" s="1"/>
      <c r="Z50" s="1"/>
      <c r="AA50" s="1"/>
    </row>
    <row r="51" spans="1:27" ht="12.75">
      <c r="A51" s="1"/>
      <c r="B51" s="1"/>
      <c r="C51" s="1"/>
      <c r="D51" s="1"/>
      <c r="E51" s="1"/>
      <c r="F51" s="1"/>
      <c r="G51" s="1"/>
      <c r="H51" s="1"/>
      <c r="I51" s="1"/>
      <c r="J51" s="1"/>
      <c r="K51" s="1"/>
      <c r="L51" s="1"/>
      <c r="M51" s="1"/>
      <c r="N51" s="1"/>
      <c r="O51" s="1"/>
      <c r="P51" s="1"/>
      <c r="Q51" s="1"/>
      <c r="R51" s="1"/>
      <c r="S51" s="1"/>
      <c r="T51" s="1"/>
      <c r="U51" s="1"/>
      <c r="V51" s="1"/>
      <c r="W51" s="1"/>
      <c r="X51" s="1"/>
      <c r="Y51" s="1"/>
      <c r="Z51" s="1"/>
      <c r="AA51" s="1"/>
    </row>
    <row r="52" spans="1:27" ht="12.75">
      <c r="A52" s="1"/>
      <c r="B52" s="1"/>
      <c r="C52" s="1"/>
      <c r="D52" s="1"/>
      <c r="E52" s="1"/>
      <c r="F52" s="1"/>
      <c r="G52" s="1"/>
      <c r="H52" s="1"/>
      <c r="I52" s="1"/>
      <c r="J52" s="1"/>
      <c r="K52" s="1"/>
      <c r="L52" s="1"/>
      <c r="M52" s="1"/>
      <c r="N52" s="1"/>
      <c r="O52" s="1"/>
      <c r="P52" s="1"/>
      <c r="Q52" s="1"/>
      <c r="R52" s="1"/>
      <c r="S52" s="1"/>
      <c r="T52" s="1"/>
      <c r="U52" s="1"/>
      <c r="V52" s="1"/>
      <c r="W52" s="1"/>
      <c r="X52" s="1"/>
      <c r="Y52" s="1"/>
      <c r="Z52" s="1"/>
      <c r="AA52" s="1"/>
    </row>
    <row r="53" spans="1:27" ht="12.75">
      <c r="A53" s="1"/>
      <c r="B53" s="1"/>
      <c r="C53" s="1"/>
      <c r="D53" s="1"/>
      <c r="E53" s="1"/>
      <c r="F53" s="1"/>
      <c r="G53" s="1"/>
      <c r="H53" s="1"/>
      <c r="I53" s="1"/>
      <c r="J53" s="1"/>
      <c r="K53" s="1"/>
      <c r="L53" s="1"/>
      <c r="M53" s="1"/>
      <c r="N53" s="1"/>
      <c r="O53" s="1"/>
      <c r="P53" s="1"/>
      <c r="Q53" s="1"/>
      <c r="R53" s="1"/>
      <c r="S53" s="1"/>
      <c r="T53" s="1"/>
      <c r="U53" s="1"/>
      <c r="V53" s="1"/>
      <c r="W53" s="1"/>
      <c r="X53" s="1"/>
      <c r="Y53" s="1"/>
      <c r="Z53" s="1"/>
      <c r="AA53" s="1"/>
    </row>
    <row r="54" spans="1:27" ht="12.75">
      <c r="A54" s="1"/>
      <c r="B54" s="1"/>
      <c r="C54" s="1"/>
      <c r="D54" s="1"/>
      <c r="E54" s="1"/>
      <c r="F54" s="1"/>
      <c r="G54" s="1"/>
      <c r="H54" s="1"/>
      <c r="I54" s="1"/>
      <c r="J54" s="1"/>
      <c r="K54" s="1"/>
      <c r="L54" s="1"/>
      <c r="M54" s="1"/>
      <c r="N54" s="1"/>
      <c r="O54" s="1"/>
      <c r="P54" s="1"/>
      <c r="Q54" s="1"/>
      <c r="R54" s="1"/>
      <c r="S54" s="1"/>
      <c r="T54" s="1"/>
      <c r="U54" s="1"/>
      <c r="V54" s="1"/>
      <c r="W54" s="1"/>
      <c r="X54" s="1"/>
      <c r="Y54" s="1"/>
      <c r="Z54" s="1"/>
      <c r="AA54" s="1"/>
    </row>
    <row r="55" spans="1:27" ht="12.75">
      <c r="A55" s="1"/>
      <c r="B55" s="1"/>
      <c r="C55" s="1"/>
      <c r="D55" s="1"/>
      <c r="E55" s="1"/>
      <c r="F55" s="1"/>
      <c r="G55" s="1"/>
      <c r="H55" s="1"/>
      <c r="I55" s="1"/>
      <c r="J55" s="1"/>
      <c r="K55" s="1"/>
      <c r="L55" s="1"/>
      <c r="M55" s="1"/>
      <c r="N55" s="1"/>
      <c r="O55" s="1"/>
      <c r="P55" s="1"/>
      <c r="Q55" s="1"/>
      <c r="R55" s="1"/>
      <c r="S55" s="1"/>
      <c r="T55" s="1"/>
      <c r="U55" s="1"/>
      <c r="V55" s="1"/>
      <c r="W55" s="1"/>
      <c r="X55" s="1"/>
      <c r="Y55" s="1"/>
      <c r="Z55" s="1"/>
      <c r="AA55" s="1"/>
    </row>
    <row r="56" spans="1:27" ht="12.75">
      <c r="A56" s="1"/>
      <c r="B56" s="1"/>
      <c r="C56" s="1"/>
      <c r="D56" s="1"/>
      <c r="E56" s="1"/>
      <c r="F56" s="1"/>
      <c r="G56" s="1"/>
      <c r="H56" s="1"/>
      <c r="I56" s="1"/>
      <c r="J56" s="1"/>
      <c r="K56" s="1"/>
      <c r="L56" s="1"/>
      <c r="M56" s="1"/>
      <c r="N56" s="1"/>
      <c r="O56" s="1"/>
      <c r="P56" s="1"/>
      <c r="Q56" s="1"/>
      <c r="R56" s="1"/>
      <c r="S56" s="1"/>
      <c r="T56" s="1"/>
      <c r="U56" s="1"/>
      <c r="V56" s="1"/>
      <c r="W56" s="1"/>
      <c r="X56" s="1"/>
      <c r="Y56" s="1"/>
      <c r="Z56" s="1"/>
      <c r="AA56" s="1"/>
    </row>
    <row r="57" spans="1:27" ht="12.75">
      <c r="A57" s="1"/>
      <c r="B57" s="1"/>
      <c r="C57" s="1"/>
      <c r="D57" s="1"/>
      <c r="E57" s="1"/>
      <c r="F57" s="1"/>
      <c r="G57" s="1"/>
      <c r="H57" s="1"/>
      <c r="I57" s="1"/>
      <c r="J57" s="1"/>
      <c r="K57" s="1"/>
      <c r="L57" s="1"/>
      <c r="M57" s="1"/>
      <c r="N57" s="1"/>
      <c r="O57" s="1"/>
      <c r="P57" s="1"/>
      <c r="Q57" s="1"/>
      <c r="R57" s="1"/>
      <c r="S57" s="1"/>
      <c r="T57" s="1"/>
      <c r="U57" s="1"/>
      <c r="V57" s="1"/>
      <c r="W57" s="1"/>
      <c r="X57" s="1"/>
      <c r="Y57" s="1"/>
      <c r="Z57" s="1"/>
      <c r="AA57" s="1"/>
    </row>
    <row r="58" spans="1:27" ht="12.75">
      <c r="A58" s="1"/>
      <c r="B58" s="1"/>
      <c r="C58" s="1"/>
      <c r="D58" s="1"/>
      <c r="E58" s="1"/>
      <c r="F58" s="1"/>
      <c r="G58" s="1"/>
      <c r="H58" s="1"/>
      <c r="I58" s="1"/>
      <c r="J58" s="1"/>
      <c r="K58" s="1"/>
      <c r="L58" s="1"/>
      <c r="M58" s="1"/>
      <c r="N58" s="1"/>
      <c r="O58" s="1"/>
      <c r="P58" s="1"/>
      <c r="Q58" s="1"/>
      <c r="R58" s="1"/>
      <c r="S58" s="1"/>
      <c r="T58" s="1"/>
      <c r="U58" s="1"/>
      <c r="V58" s="1"/>
      <c r="W58" s="1"/>
      <c r="X58" s="1"/>
      <c r="Y58" s="1"/>
      <c r="Z58" s="1"/>
      <c r="AA58" s="1"/>
    </row>
    <row r="59" spans="1:27" ht="12.75">
      <c r="A59" s="1"/>
      <c r="B59" s="1"/>
      <c r="C59" s="1"/>
      <c r="D59" s="1"/>
      <c r="E59" s="1"/>
      <c r="F59" s="1"/>
      <c r="G59" s="1"/>
      <c r="H59" s="1"/>
      <c r="I59" s="1"/>
      <c r="J59" s="1"/>
      <c r="K59" s="1"/>
      <c r="L59" s="1"/>
      <c r="M59" s="1"/>
      <c r="N59" s="1"/>
      <c r="O59" s="1"/>
      <c r="P59" s="1"/>
      <c r="Q59" s="1"/>
      <c r="R59" s="1"/>
      <c r="S59" s="1"/>
      <c r="T59" s="1"/>
      <c r="U59" s="1"/>
      <c r="V59" s="1"/>
      <c r="W59" s="1"/>
      <c r="X59" s="1"/>
      <c r="Y59" s="1"/>
      <c r="Z59" s="1"/>
      <c r="AA59" s="1"/>
    </row>
    <row r="60" spans="1:27" ht="12.75">
      <c r="A60" s="1"/>
      <c r="B60" s="1"/>
      <c r="C60" s="1"/>
      <c r="D60" s="1"/>
      <c r="E60" s="1"/>
      <c r="F60" s="1"/>
      <c r="G60" s="1"/>
      <c r="H60" s="1"/>
      <c r="I60" s="1"/>
      <c r="J60" s="1"/>
      <c r="K60" s="1"/>
      <c r="L60" s="1"/>
      <c r="M60" s="1"/>
      <c r="N60" s="1"/>
      <c r="O60" s="1"/>
      <c r="P60" s="1"/>
      <c r="Q60" s="1"/>
      <c r="R60" s="1"/>
      <c r="S60" s="1"/>
      <c r="T60" s="1"/>
      <c r="U60" s="1"/>
      <c r="V60" s="1"/>
      <c r="W60" s="1"/>
      <c r="X60" s="1"/>
      <c r="Y60" s="1"/>
      <c r="Z60" s="1"/>
      <c r="AA60" s="1"/>
    </row>
    <row r="61" spans="1:27" ht="12.75">
      <c r="A61" s="1"/>
      <c r="B61" s="1"/>
      <c r="C61" s="1"/>
      <c r="D61" s="1"/>
      <c r="E61" s="1"/>
      <c r="F61" s="1"/>
      <c r="G61" s="1"/>
      <c r="H61" s="1"/>
      <c r="I61" s="1"/>
      <c r="J61" s="1"/>
      <c r="K61" s="1"/>
      <c r="L61" s="1"/>
      <c r="M61" s="1"/>
      <c r="N61" s="1"/>
      <c r="O61" s="1"/>
      <c r="P61" s="1"/>
      <c r="Q61" s="1"/>
      <c r="R61" s="1"/>
      <c r="S61" s="1"/>
      <c r="T61" s="1"/>
      <c r="U61" s="1"/>
      <c r="V61" s="1"/>
      <c r="W61" s="1"/>
      <c r="X61" s="1"/>
      <c r="Y61" s="1"/>
      <c r="Z61" s="1"/>
      <c r="AA61" s="1"/>
    </row>
    <row r="62" spans="1:27" ht="12.75">
      <c r="A62" s="1"/>
      <c r="B62" s="1"/>
      <c r="C62" s="1"/>
      <c r="D62" s="1"/>
      <c r="E62" s="1"/>
      <c r="F62" s="1"/>
      <c r="G62" s="1"/>
      <c r="H62" s="1"/>
      <c r="I62" s="1"/>
      <c r="J62" s="1"/>
      <c r="K62" s="1"/>
      <c r="L62" s="1"/>
      <c r="M62" s="1"/>
      <c r="N62" s="1"/>
      <c r="O62" s="1"/>
      <c r="P62" s="1"/>
      <c r="Q62" s="1"/>
      <c r="R62" s="1"/>
      <c r="S62" s="1"/>
      <c r="T62" s="1"/>
      <c r="U62" s="1"/>
      <c r="V62" s="1"/>
      <c r="W62" s="1"/>
      <c r="X62" s="1"/>
      <c r="Y62" s="1"/>
      <c r="Z62" s="1"/>
      <c r="AA62" s="1"/>
    </row>
    <row r="63" spans="1:27" ht="12.75">
      <c r="A63" s="1"/>
      <c r="B63" s="1"/>
      <c r="C63" s="1"/>
      <c r="D63" s="1"/>
      <c r="E63" s="1"/>
      <c r="F63" s="1"/>
      <c r="G63" s="1"/>
      <c r="H63" s="1"/>
      <c r="I63" s="1"/>
      <c r="J63" s="1"/>
      <c r="K63" s="1"/>
      <c r="L63" s="1"/>
      <c r="M63" s="1"/>
      <c r="N63" s="1"/>
      <c r="O63" s="1"/>
      <c r="P63" s="1"/>
      <c r="Q63" s="1"/>
      <c r="R63" s="1"/>
      <c r="S63" s="1"/>
      <c r="T63" s="1"/>
      <c r="U63" s="1"/>
      <c r="V63" s="1"/>
      <c r="W63" s="1"/>
      <c r="X63" s="1"/>
      <c r="Y63" s="1"/>
      <c r="Z63" s="1"/>
      <c r="AA63" s="1"/>
    </row>
    <row r="64" spans="1:27" ht="12.75">
      <c r="A64" s="1"/>
      <c r="B64" s="1"/>
      <c r="C64" s="1"/>
      <c r="D64" s="1"/>
      <c r="E64" s="1"/>
      <c r="F64" s="1"/>
      <c r="G64" s="1"/>
      <c r="H64" s="1"/>
      <c r="I64" s="1"/>
      <c r="J64" s="1"/>
      <c r="K64" s="1"/>
      <c r="L64" s="1"/>
      <c r="M64" s="1"/>
      <c r="N64" s="1"/>
      <c r="O64" s="1"/>
      <c r="P64" s="1"/>
      <c r="Q64" s="1"/>
      <c r="R64" s="1"/>
      <c r="S64" s="1"/>
      <c r="T64" s="1"/>
      <c r="U64" s="1"/>
      <c r="V64" s="1"/>
      <c r="W64" s="1"/>
      <c r="X64" s="1"/>
      <c r="Y64" s="1"/>
      <c r="Z64" s="1"/>
      <c r="AA64" s="1"/>
    </row>
    <row r="65" spans="1:27" ht="12.75">
      <c r="A65" s="1"/>
      <c r="B65" s="1"/>
      <c r="C65" s="1"/>
      <c r="D65" s="1"/>
      <c r="E65" s="1"/>
      <c r="F65" s="1"/>
      <c r="G65" s="1"/>
      <c r="H65" s="1"/>
      <c r="I65" s="1"/>
      <c r="J65" s="1"/>
      <c r="K65" s="1"/>
      <c r="L65" s="1"/>
      <c r="M65" s="1"/>
      <c r="N65" s="1"/>
      <c r="O65" s="1"/>
      <c r="P65" s="1"/>
      <c r="Q65" s="1"/>
      <c r="R65" s="1"/>
      <c r="S65" s="1"/>
      <c r="T65" s="1"/>
      <c r="U65" s="1"/>
      <c r="V65" s="1"/>
      <c r="W65" s="1"/>
      <c r="X65" s="1"/>
      <c r="Y65" s="1"/>
      <c r="Z65" s="1"/>
      <c r="AA65" s="1"/>
    </row>
    <row r="66" spans="1:27" ht="12.75">
      <c r="A66" s="1"/>
      <c r="B66" s="1"/>
      <c r="C66" s="1"/>
      <c r="D66" s="1"/>
      <c r="E66" s="1"/>
      <c r="F66" s="1"/>
      <c r="G66" s="1"/>
      <c r="H66" s="1"/>
      <c r="I66" s="1"/>
      <c r="J66" s="1"/>
      <c r="K66" s="1"/>
      <c r="L66" s="1"/>
      <c r="M66" s="1"/>
      <c r="N66" s="1"/>
      <c r="O66" s="1"/>
      <c r="P66" s="1"/>
      <c r="Q66" s="1"/>
      <c r="R66" s="1"/>
      <c r="S66" s="1"/>
      <c r="T66" s="1"/>
      <c r="U66" s="1"/>
      <c r="V66" s="1"/>
      <c r="W66" s="1"/>
      <c r="X66" s="1"/>
      <c r="Y66" s="1"/>
      <c r="Z66" s="1"/>
      <c r="AA66" s="1"/>
    </row>
    <row r="67" spans="1:27" ht="12.75">
      <c r="A67" s="1"/>
      <c r="B67" s="1"/>
      <c r="C67" s="1"/>
      <c r="D67" s="1"/>
      <c r="E67" s="1"/>
      <c r="F67" s="1"/>
      <c r="G67" s="1"/>
      <c r="H67" s="1"/>
      <c r="I67" s="1"/>
      <c r="J67" s="1"/>
      <c r="K67" s="1"/>
      <c r="L67" s="1"/>
      <c r="M67" s="1"/>
      <c r="N67" s="1"/>
      <c r="O67" s="1"/>
      <c r="P67" s="1"/>
      <c r="Q67" s="1"/>
      <c r="R67" s="1"/>
      <c r="S67" s="1"/>
      <c r="T67" s="1"/>
      <c r="U67" s="1"/>
      <c r="V67" s="1"/>
      <c r="W67" s="1"/>
      <c r="X67" s="1"/>
      <c r="Y67" s="1"/>
      <c r="Z67" s="1"/>
      <c r="AA67" s="1"/>
    </row>
    <row r="68" spans="1:27" ht="12.75">
      <c r="A68" s="1"/>
      <c r="B68" s="1"/>
      <c r="C68" s="1"/>
      <c r="D68" s="1"/>
      <c r="E68" s="1"/>
      <c r="F68" s="1"/>
      <c r="G68" s="1"/>
      <c r="H68" s="1"/>
      <c r="I68" s="1"/>
      <c r="J68" s="1"/>
      <c r="K68" s="1"/>
      <c r="L68" s="1"/>
      <c r="M68" s="1"/>
      <c r="N68" s="1"/>
      <c r="O68" s="1"/>
      <c r="P68" s="1"/>
      <c r="Q68" s="1"/>
      <c r="R68" s="1"/>
      <c r="S68" s="1"/>
      <c r="T68" s="1"/>
      <c r="U68" s="1"/>
      <c r="V68" s="1"/>
      <c r="W68" s="1"/>
      <c r="X68" s="1"/>
      <c r="Y68" s="1"/>
      <c r="Z68" s="1"/>
      <c r="AA68" s="1"/>
    </row>
    <row r="69" spans="1:27" ht="12.75">
      <c r="A69" s="1"/>
      <c r="B69" s="1"/>
      <c r="C69" s="1"/>
      <c r="D69" s="1"/>
      <c r="E69" s="1"/>
      <c r="F69" s="1"/>
      <c r="G69" s="1"/>
      <c r="H69" s="1"/>
      <c r="I69" s="1"/>
      <c r="J69" s="1"/>
      <c r="K69" s="1"/>
      <c r="L69" s="1"/>
      <c r="M69" s="1"/>
      <c r="N69" s="1"/>
      <c r="O69" s="1"/>
      <c r="P69" s="1"/>
      <c r="Q69" s="1"/>
      <c r="R69" s="1"/>
      <c r="S69" s="1"/>
      <c r="T69" s="1"/>
      <c r="U69" s="1"/>
      <c r="V69" s="1"/>
      <c r="W69" s="1"/>
      <c r="X69" s="1"/>
      <c r="Y69" s="1"/>
      <c r="Z69" s="1"/>
      <c r="AA69" s="1"/>
    </row>
    <row r="70" spans="1:27" ht="12.75">
      <c r="A70" s="1"/>
      <c r="B70" s="1"/>
      <c r="C70" s="1"/>
      <c r="D70" s="1"/>
      <c r="E70" s="1"/>
      <c r="F70" s="1"/>
      <c r="G70" s="1"/>
      <c r="H70" s="1"/>
      <c r="I70" s="1"/>
      <c r="J70" s="1"/>
      <c r="K70" s="1"/>
      <c r="L70" s="1"/>
      <c r="M70" s="1"/>
      <c r="N70" s="1"/>
      <c r="O70" s="1"/>
      <c r="P70" s="1"/>
      <c r="Q70" s="1"/>
      <c r="R70" s="1"/>
      <c r="S70" s="1"/>
      <c r="T70" s="1"/>
      <c r="U70" s="1"/>
      <c r="V70" s="1"/>
      <c r="W70" s="1"/>
      <c r="X70" s="1"/>
      <c r="Y70" s="1"/>
      <c r="Z70" s="1"/>
      <c r="AA70" s="1"/>
    </row>
    <row r="71" spans="1:27" ht="12.75">
      <c r="A71" s="1"/>
      <c r="B71" s="1"/>
      <c r="C71" s="1"/>
      <c r="D71" s="1"/>
      <c r="E71" s="1"/>
      <c r="F71" s="1"/>
      <c r="G71" s="1"/>
      <c r="H71" s="1"/>
      <c r="I71" s="1"/>
      <c r="J71" s="1"/>
      <c r="K71" s="1"/>
      <c r="L71" s="1"/>
      <c r="M71" s="1"/>
      <c r="N71" s="1"/>
      <c r="O71" s="1"/>
      <c r="P71" s="1"/>
      <c r="Q71" s="1"/>
      <c r="R71" s="1"/>
      <c r="S71" s="1"/>
      <c r="T71" s="1"/>
      <c r="U71" s="1"/>
      <c r="V71" s="1"/>
      <c r="W71" s="1"/>
      <c r="X71" s="1"/>
      <c r="Y71" s="1"/>
      <c r="Z71" s="1"/>
      <c r="AA71" s="1"/>
    </row>
    <row r="72" spans="1:27" ht="12.75">
      <c r="A72" s="1"/>
      <c r="B72" s="1"/>
      <c r="C72" s="1"/>
      <c r="D72" s="1"/>
      <c r="E72" s="1"/>
      <c r="F72" s="1"/>
      <c r="G72" s="1"/>
      <c r="H72" s="1"/>
      <c r="I72" s="1"/>
      <c r="J72" s="1"/>
      <c r="K72" s="1"/>
      <c r="L72" s="1"/>
      <c r="M72" s="1"/>
      <c r="N72" s="1"/>
      <c r="O72" s="1"/>
      <c r="P72" s="1"/>
      <c r="Q72" s="1"/>
      <c r="R72" s="1"/>
      <c r="S72" s="1"/>
      <c r="T72" s="1"/>
      <c r="U72" s="1"/>
      <c r="V72" s="1"/>
      <c r="W72" s="1"/>
      <c r="X72" s="1"/>
      <c r="Y72" s="1"/>
      <c r="Z72" s="1"/>
      <c r="AA72" s="1"/>
    </row>
    <row r="73" spans="1:27" ht="12.75">
      <c r="A73" s="1"/>
      <c r="B73" s="1"/>
      <c r="C73" s="1"/>
      <c r="D73" s="1"/>
      <c r="E73" s="1"/>
      <c r="F73" s="1"/>
      <c r="G73" s="1"/>
      <c r="H73" s="1"/>
      <c r="I73" s="1"/>
      <c r="J73" s="1"/>
      <c r="K73" s="1"/>
      <c r="L73" s="1"/>
      <c r="M73" s="1"/>
      <c r="N73" s="1"/>
      <c r="O73" s="1"/>
      <c r="P73" s="1"/>
      <c r="Q73" s="1"/>
      <c r="R73" s="1"/>
      <c r="S73" s="1"/>
      <c r="T73" s="1"/>
      <c r="U73" s="1"/>
      <c r="V73" s="1"/>
      <c r="W73" s="1"/>
      <c r="X73" s="1"/>
      <c r="Y73" s="1"/>
      <c r="Z73" s="1"/>
      <c r="AA73" s="1"/>
    </row>
    <row r="74" spans="1:27" ht="12.75">
      <c r="A74" s="1"/>
      <c r="B74" s="1"/>
      <c r="C74" s="1"/>
      <c r="D74" s="1"/>
      <c r="E74" s="1"/>
      <c r="F74" s="1"/>
      <c r="G74" s="1"/>
      <c r="H74" s="1"/>
      <c r="I74" s="1"/>
      <c r="J74" s="1"/>
      <c r="K74" s="1"/>
      <c r="L74" s="1"/>
      <c r="M74" s="1"/>
      <c r="N74" s="1"/>
      <c r="O74" s="1"/>
      <c r="P74" s="1"/>
      <c r="Q74" s="1"/>
      <c r="R74" s="1"/>
      <c r="S74" s="1"/>
      <c r="T74" s="1"/>
      <c r="U74" s="1"/>
      <c r="V74" s="1"/>
      <c r="W74" s="1"/>
      <c r="X74" s="1"/>
      <c r="Y74" s="1"/>
      <c r="Z74" s="1"/>
      <c r="AA74" s="1"/>
    </row>
    <row r="75" spans="1:27" ht="12.75">
      <c r="A75" s="1"/>
      <c r="B75" s="1"/>
      <c r="C75" s="1"/>
      <c r="D75" s="1"/>
      <c r="E75" s="1"/>
      <c r="F75" s="1"/>
      <c r="G75" s="1"/>
      <c r="H75" s="1"/>
      <c r="I75" s="1"/>
      <c r="J75" s="1"/>
      <c r="K75" s="1"/>
      <c r="L75" s="1"/>
      <c r="M75" s="1"/>
      <c r="N75" s="1"/>
      <c r="O75" s="1"/>
      <c r="P75" s="1"/>
      <c r="Q75" s="1"/>
      <c r="R75" s="1"/>
      <c r="S75" s="1"/>
      <c r="T75" s="1"/>
      <c r="U75" s="1"/>
      <c r="V75" s="1"/>
      <c r="W75" s="1"/>
      <c r="X75" s="1"/>
      <c r="Y75" s="1"/>
      <c r="Z75" s="1"/>
      <c r="AA75" s="1"/>
    </row>
    <row r="76" spans="1:27" ht="12.75">
      <c r="A76" s="1"/>
      <c r="B76" s="1"/>
      <c r="C76" s="1"/>
      <c r="D76" s="1"/>
      <c r="E76" s="1"/>
      <c r="F76" s="1"/>
      <c r="G76" s="1"/>
      <c r="H76" s="1"/>
      <c r="I76" s="1"/>
      <c r="J76" s="1"/>
      <c r="K76" s="1"/>
      <c r="L76" s="1"/>
      <c r="M76" s="1"/>
      <c r="N76" s="1"/>
      <c r="O76" s="1"/>
      <c r="P76" s="1"/>
      <c r="Q76" s="1"/>
      <c r="R76" s="1"/>
      <c r="S76" s="1"/>
      <c r="T76" s="1"/>
      <c r="U76" s="1"/>
      <c r="V76" s="1"/>
      <c r="W76" s="1"/>
      <c r="X76" s="1"/>
      <c r="Y76" s="1"/>
      <c r="Z76" s="1"/>
      <c r="AA76" s="1"/>
    </row>
    <row r="77" spans="1:27" ht="12.75">
      <c r="A77" s="1"/>
      <c r="B77" s="1"/>
      <c r="C77" s="1"/>
      <c r="D77" s="1"/>
      <c r="E77" s="1"/>
      <c r="F77" s="1"/>
      <c r="G77" s="1"/>
      <c r="H77" s="1"/>
      <c r="I77" s="1"/>
      <c r="J77" s="1"/>
      <c r="K77" s="1"/>
      <c r="L77" s="1"/>
      <c r="M77" s="1"/>
      <c r="N77" s="1"/>
      <c r="O77" s="1"/>
      <c r="P77" s="1"/>
      <c r="Q77" s="1"/>
      <c r="R77" s="1"/>
      <c r="S77" s="1"/>
      <c r="T77" s="1"/>
      <c r="U77" s="1"/>
      <c r="V77" s="1"/>
      <c r="W77" s="1"/>
      <c r="X77" s="1"/>
      <c r="Y77" s="1"/>
      <c r="Z77" s="1"/>
      <c r="AA77" s="1"/>
    </row>
    <row r="78" spans="1:27" ht="12.75">
      <c r="A78" s="1"/>
      <c r="B78" s="1"/>
      <c r="C78" s="1"/>
      <c r="D78" s="1"/>
      <c r="E78" s="1"/>
      <c r="F78" s="1"/>
      <c r="G78" s="1"/>
      <c r="H78" s="1"/>
      <c r="I78" s="1"/>
      <c r="J78" s="1"/>
      <c r="K78" s="1"/>
      <c r="L78" s="1"/>
      <c r="M78" s="1"/>
      <c r="N78" s="1"/>
      <c r="O78" s="1"/>
      <c r="P78" s="1"/>
      <c r="Q78" s="1"/>
      <c r="R78" s="1"/>
      <c r="S78" s="1"/>
      <c r="T78" s="1"/>
      <c r="U78" s="1"/>
      <c r="V78" s="1"/>
      <c r="W78" s="1"/>
      <c r="X78" s="1"/>
      <c r="Y78" s="1"/>
      <c r="Z78" s="1"/>
      <c r="AA78" s="1"/>
    </row>
    <row r="79" spans="1:27" ht="12.75">
      <c r="A79" s="1"/>
      <c r="B79" s="1"/>
      <c r="C79" s="1"/>
      <c r="D79" s="1"/>
      <c r="E79" s="1"/>
      <c r="F79" s="1"/>
      <c r="G79" s="1"/>
      <c r="H79" s="1"/>
      <c r="I79" s="1"/>
      <c r="J79" s="1"/>
      <c r="K79" s="1"/>
      <c r="L79" s="1"/>
      <c r="M79" s="1"/>
      <c r="N79" s="1"/>
      <c r="O79" s="1"/>
      <c r="P79" s="1"/>
      <c r="Q79" s="1"/>
      <c r="R79" s="1"/>
      <c r="S79" s="1"/>
      <c r="T79" s="1"/>
      <c r="U79" s="1"/>
      <c r="V79" s="1"/>
      <c r="W79" s="1"/>
      <c r="X79" s="1"/>
      <c r="Y79" s="1"/>
      <c r="Z79" s="1"/>
      <c r="AA79" s="1"/>
    </row>
    <row r="80" spans="1:27" ht="12.75">
      <c r="A80" s="1"/>
      <c r="B80" s="1"/>
      <c r="C80" s="1"/>
      <c r="D80" s="1"/>
      <c r="E80" s="1"/>
      <c r="F80" s="1"/>
      <c r="G80" s="1"/>
      <c r="H80" s="1"/>
      <c r="I80" s="1"/>
      <c r="J80" s="1"/>
      <c r="K80" s="1"/>
      <c r="L80" s="1"/>
      <c r="M80" s="1"/>
      <c r="N80" s="1"/>
      <c r="O80" s="1"/>
      <c r="P80" s="1"/>
      <c r="Q80" s="1"/>
      <c r="R80" s="1"/>
      <c r="S80" s="1"/>
      <c r="T80" s="1"/>
      <c r="U80" s="1"/>
      <c r="V80" s="1"/>
      <c r="W80" s="1"/>
      <c r="X80" s="1"/>
      <c r="Y80" s="1"/>
      <c r="Z80" s="1"/>
      <c r="AA80" s="1"/>
    </row>
    <row r="81" spans="1:27" ht="12.75">
      <c r="A81" s="1"/>
      <c r="B81" s="1"/>
      <c r="C81" s="1"/>
      <c r="D81" s="1"/>
      <c r="E81" s="1"/>
      <c r="F81" s="1"/>
      <c r="G81" s="1"/>
      <c r="H81" s="1"/>
      <c r="I81" s="1"/>
      <c r="J81" s="1"/>
      <c r="K81" s="1"/>
      <c r="L81" s="1"/>
      <c r="M81" s="1"/>
      <c r="N81" s="1"/>
      <c r="O81" s="1"/>
      <c r="P81" s="1"/>
      <c r="Q81" s="1"/>
      <c r="R81" s="1"/>
      <c r="S81" s="1"/>
      <c r="T81" s="1"/>
      <c r="U81" s="1"/>
      <c r="V81" s="1"/>
      <c r="W81" s="1"/>
      <c r="X81" s="1"/>
      <c r="Y81" s="1"/>
      <c r="Z81" s="1"/>
      <c r="AA81" s="1"/>
    </row>
    <row r="82" spans="1:27" ht="12.75">
      <c r="A82" s="1"/>
      <c r="B82" s="1"/>
      <c r="C82" s="1"/>
      <c r="D82" s="1"/>
      <c r="E82" s="1"/>
      <c r="F82" s="1"/>
      <c r="G82" s="1"/>
      <c r="H82" s="1"/>
      <c r="I82" s="1"/>
      <c r="J82" s="1"/>
      <c r="K82" s="1"/>
      <c r="L82" s="1"/>
      <c r="M82" s="1"/>
      <c r="N82" s="1"/>
      <c r="O82" s="1"/>
      <c r="P82" s="1"/>
      <c r="Q82" s="1"/>
      <c r="R82" s="1"/>
      <c r="S82" s="1"/>
      <c r="T82" s="1"/>
      <c r="U82" s="1"/>
      <c r="V82" s="1"/>
      <c r="W82" s="1"/>
      <c r="X82" s="1"/>
      <c r="Y82" s="1"/>
      <c r="Z82" s="1"/>
      <c r="AA82" s="1"/>
    </row>
    <row r="83" spans="1:27" ht="12.75">
      <c r="A83" s="1"/>
      <c r="B83" s="1"/>
      <c r="C83" s="1"/>
      <c r="D83" s="1"/>
      <c r="E83" s="1"/>
      <c r="F83" s="1"/>
      <c r="G83" s="1"/>
      <c r="H83" s="1"/>
      <c r="I83" s="1"/>
      <c r="J83" s="1"/>
      <c r="K83" s="1"/>
      <c r="L83" s="1"/>
      <c r="M83" s="1"/>
      <c r="N83" s="1"/>
      <c r="O83" s="1"/>
      <c r="P83" s="1"/>
      <c r="Q83" s="1"/>
      <c r="R83" s="1"/>
      <c r="S83" s="1"/>
      <c r="T83" s="1"/>
      <c r="U83" s="1"/>
      <c r="V83" s="1"/>
      <c r="W83" s="1"/>
      <c r="X83" s="1"/>
      <c r="Y83" s="1"/>
      <c r="Z83" s="1"/>
      <c r="AA83" s="1"/>
    </row>
    <row r="84" spans="1:27" ht="12.75">
      <c r="A84" s="1"/>
      <c r="B84" s="1"/>
      <c r="C84" s="1"/>
      <c r="D84" s="1"/>
      <c r="E84" s="1"/>
      <c r="F84" s="1"/>
      <c r="G84" s="1"/>
      <c r="H84" s="1"/>
      <c r="I84" s="1"/>
      <c r="J84" s="1"/>
      <c r="K84" s="1"/>
      <c r="L84" s="1"/>
      <c r="M84" s="1"/>
      <c r="N84" s="1"/>
      <c r="O84" s="1"/>
      <c r="P84" s="1"/>
      <c r="Q84" s="1"/>
      <c r="R84" s="1"/>
      <c r="S84" s="1"/>
      <c r="T84" s="1"/>
      <c r="U84" s="1"/>
      <c r="V84" s="1"/>
      <c r="W84" s="1"/>
      <c r="X84" s="1"/>
      <c r="Y84" s="1"/>
      <c r="Z84" s="1"/>
      <c r="AA84" s="1"/>
    </row>
    <row r="85" spans="1:27" ht="12.75">
      <c r="A85" s="1"/>
      <c r="B85" s="1"/>
      <c r="C85" s="1"/>
      <c r="D85" s="1"/>
      <c r="E85" s="1"/>
      <c r="F85" s="1"/>
      <c r="G85" s="1"/>
      <c r="H85" s="1"/>
      <c r="I85" s="1"/>
      <c r="J85" s="1"/>
      <c r="K85" s="1"/>
      <c r="L85" s="1"/>
      <c r="M85" s="1"/>
      <c r="N85" s="1"/>
      <c r="O85" s="1"/>
      <c r="P85" s="1"/>
      <c r="Q85" s="1"/>
      <c r="R85" s="1"/>
      <c r="S85" s="1"/>
      <c r="T85" s="1"/>
      <c r="U85" s="1"/>
      <c r="V85" s="1"/>
      <c r="W85" s="1"/>
      <c r="X85" s="1"/>
      <c r="Y85" s="1"/>
      <c r="Z85" s="1"/>
      <c r="AA85" s="1"/>
    </row>
    <row r="86" spans="1:27" ht="12.75">
      <c r="A86" s="1"/>
      <c r="B86" s="1"/>
      <c r="C86" s="1"/>
      <c r="D86" s="1"/>
      <c r="E86" s="1"/>
      <c r="F86" s="1"/>
      <c r="G86" s="1"/>
      <c r="H86" s="1"/>
      <c r="I86" s="1"/>
      <c r="J86" s="1"/>
      <c r="K86" s="1"/>
      <c r="L86" s="1"/>
      <c r="M86" s="1"/>
      <c r="N86" s="1"/>
      <c r="O86" s="1"/>
      <c r="P86" s="1"/>
      <c r="Q86" s="1"/>
      <c r="R86" s="1"/>
      <c r="S86" s="1"/>
      <c r="T86" s="1"/>
      <c r="U86" s="1"/>
      <c r="V86" s="1"/>
      <c r="W86" s="1"/>
      <c r="X86" s="1"/>
      <c r="Y86" s="1"/>
      <c r="Z86" s="1"/>
      <c r="AA86" s="1"/>
    </row>
    <row r="87" spans="1:27" ht="12.75">
      <c r="A87" s="1"/>
      <c r="B87" s="1"/>
      <c r="C87" s="1"/>
      <c r="D87" s="1"/>
      <c r="E87" s="1"/>
      <c r="F87" s="1"/>
      <c r="G87" s="1"/>
      <c r="H87" s="1"/>
      <c r="I87" s="1"/>
      <c r="J87" s="1"/>
      <c r="K87" s="1"/>
      <c r="L87" s="1"/>
      <c r="M87" s="1"/>
      <c r="N87" s="1"/>
      <c r="O87" s="1"/>
      <c r="P87" s="1"/>
      <c r="Q87" s="1"/>
      <c r="R87" s="1"/>
      <c r="S87" s="1"/>
      <c r="T87" s="1"/>
      <c r="U87" s="1"/>
      <c r="V87" s="1"/>
      <c r="W87" s="1"/>
      <c r="X87" s="1"/>
      <c r="Y87" s="1"/>
      <c r="Z87" s="1"/>
      <c r="AA87" s="1"/>
    </row>
    <row r="88" spans="1:27" ht="12.75">
      <c r="A88" s="1"/>
      <c r="B88" s="1"/>
      <c r="C88" s="1"/>
      <c r="D88" s="1"/>
      <c r="E88" s="1"/>
      <c r="F88" s="1"/>
      <c r="G88" s="1"/>
      <c r="H88" s="1"/>
      <c r="I88" s="1"/>
      <c r="J88" s="1"/>
      <c r="K88" s="1"/>
      <c r="L88" s="1"/>
      <c r="M88" s="1"/>
      <c r="N88" s="1"/>
      <c r="O88" s="1"/>
      <c r="P88" s="1"/>
      <c r="Q88" s="1"/>
      <c r="R88" s="1"/>
      <c r="S88" s="1"/>
      <c r="T88" s="1"/>
      <c r="U88" s="1"/>
      <c r="V88" s="1"/>
      <c r="W88" s="1"/>
      <c r="X88" s="1"/>
      <c r="Y88" s="1"/>
      <c r="Z88" s="1"/>
      <c r="AA88" s="1"/>
    </row>
    <row r="89" spans="1:27" ht="12.75">
      <c r="A89" s="1"/>
      <c r="B89" s="1"/>
      <c r="C89" s="1"/>
      <c r="D89" s="1"/>
      <c r="E89" s="1"/>
      <c r="F89" s="1"/>
      <c r="G89" s="1"/>
      <c r="H89" s="1"/>
      <c r="I89" s="1"/>
      <c r="J89" s="1"/>
      <c r="K89" s="1"/>
      <c r="L89" s="1"/>
      <c r="M89" s="1"/>
      <c r="N89" s="1"/>
      <c r="O89" s="1"/>
      <c r="P89" s="1"/>
      <c r="Q89" s="1"/>
      <c r="R89" s="1"/>
      <c r="S89" s="1"/>
      <c r="T89" s="1"/>
      <c r="U89" s="1"/>
      <c r="V89" s="1"/>
      <c r="W89" s="1"/>
      <c r="X89" s="1"/>
      <c r="Y89" s="1"/>
      <c r="Z89" s="1"/>
      <c r="AA89" s="1"/>
    </row>
    <row r="90" spans="1:27" ht="12.75">
      <c r="A90" s="1"/>
      <c r="B90" s="1"/>
      <c r="C90" s="1"/>
      <c r="D90" s="1"/>
      <c r="E90" s="1"/>
      <c r="F90" s="1"/>
      <c r="G90" s="1"/>
      <c r="H90" s="1"/>
      <c r="I90" s="1"/>
      <c r="J90" s="1"/>
      <c r="K90" s="1"/>
      <c r="L90" s="1"/>
      <c r="M90" s="1"/>
      <c r="N90" s="1"/>
      <c r="O90" s="1"/>
      <c r="P90" s="1"/>
      <c r="Q90" s="1"/>
      <c r="R90" s="1"/>
      <c r="S90" s="1"/>
      <c r="T90" s="1"/>
      <c r="U90" s="1"/>
      <c r="V90" s="1"/>
      <c r="W90" s="1"/>
      <c r="X90" s="1"/>
      <c r="Y90" s="1"/>
      <c r="Z90" s="1"/>
      <c r="AA90" s="1"/>
    </row>
    <row r="91" spans="1:27" ht="12.75">
      <c r="A91" s="1"/>
      <c r="B91" s="1"/>
      <c r="C91" s="1"/>
      <c r="D91" s="1"/>
      <c r="E91" s="1"/>
      <c r="F91" s="1"/>
      <c r="G91" s="1"/>
      <c r="H91" s="1"/>
      <c r="I91" s="1"/>
      <c r="J91" s="1"/>
      <c r="K91" s="1"/>
      <c r="L91" s="1"/>
      <c r="M91" s="1"/>
      <c r="N91" s="1"/>
      <c r="O91" s="1"/>
      <c r="P91" s="1"/>
      <c r="Q91" s="1"/>
      <c r="R91" s="1"/>
      <c r="S91" s="1"/>
      <c r="T91" s="1"/>
      <c r="U91" s="1"/>
      <c r="V91" s="1"/>
      <c r="W91" s="1"/>
      <c r="X91" s="1"/>
      <c r="Y91" s="1"/>
      <c r="Z91" s="1"/>
      <c r="AA91" s="1"/>
    </row>
    <row r="92" spans="1:27" ht="12.75">
      <c r="A92" s="1"/>
      <c r="B92" s="1"/>
      <c r="C92" s="1"/>
      <c r="D92" s="1"/>
      <c r="E92" s="1"/>
      <c r="F92" s="1"/>
      <c r="G92" s="1"/>
      <c r="H92" s="1"/>
      <c r="I92" s="1"/>
      <c r="J92" s="1"/>
      <c r="K92" s="1"/>
      <c r="L92" s="1"/>
      <c r="M92" s="1"/>
      <c r="N92" s="1"/>
      <c r="O92" s="1"/>
      <c r="P92" s="1"/>
      <c r="Q92" s="1"/>
      <c r="R92" s="1"/>
      <c r="S92" s="1"/>
      <c r="T92" s="1"/>
      <c r="U92" s="1"/>
      <c r="V92" s="1"/>
      <c r="W92" s="1"/>
      <c r="X92" s="1"/>
      <c r="Y92" s="1"/>
      <c r="Z92" s="1"/>
      <c r="AA92" s="1"/>
    </row>
    <row r="93" spans="1:27" ht="12.75">
      <c r="A93" s="1"/>
      <c r="B93" s="1"/>
      <c r="C93" s="1"/>
      <c r="D93" s="1"/>
      <c r="E93" s="1"/>
      <c r="F93" s="1"/>
      <c r="G93" s="1"/>
      <c r="H93" s="1"/>
      <c r="I93" s="1"/>
      <c r="J93" s="1"/>
      <c r="K93" s="1"/>
      <c r="L93" s="1"/>
      <c r="M93" s="1"/>
      <c r="N93" s="1"/>
      <c r="O93" s="1"/>
      <c r="P93" s="1"/>
      <c r="Q93" s="1"/>
      <c r="R93" s="1"/>
      <c r="S93" s="1"/>
      <c r="T93" s="1"/>
      <c r="U93" s="1"/>
      <c r="V93" s="1"/>
      <c r="W93" s="1"/>
      <c r="X93" s="1"/>
      <c r="Y93" s="1"/>
      <c r="Z93" s="1"/>
      <c r="AA93" s="1"/>
    </row>
    <row r="94" spans="1:27" ht="12.75">
      <c r="A94" s="1"/>
      <c r="B94" s="1"/>
      <c r="C94" s="1"/>
      <c r="D94" s="1"/>
      <c r="E94" s="1"/>
      <c r="F94" s="1"/>
      <c r="G94" s="1"/>
      <c r="H94" s="1"/>
      <c r="I94" s="1"/>
      <c r="J94" s="1"/>
      <c r="K94" s="1"/>
      <c r="L94" s="1"/>
      <c r="M94" s="1"/>
      <c r="N94" s="1"/>
      <c r="O94" s="1"/>
      <c r="P94" s="1"/>
      <c r="Q94" s="1"/>
      <c r="R94" s="1"/>
      <c r="S94" s="1"/>
      <c r="T94" s="1"/>
      <c r="U94" s="1"/>
      <c r="V94" s="1"/>
      <c r="W94" s="1"/>
      <c r="X94" s="1"/>
      <c r="Y94" s="1"/>
      <c r="Z94" s="1"/>
      <c r="AA94" s="1"/>
    </row>
    <row r="95" spans="1:27" ht="12.75">
      <c r="A95" s="1"/>
      <c r="B95" s="1"/>
      <c r="C95" s="1"/>
      <c r="D95" s="1"/>
      <c r="E95" s="1"/>
      <c r="F95" s="1"/>
      <c r="G95" s="1"/>
      <c r="H95" s="1"/>
      <c r="I95" s="1"/>
      <c r="J95" s="1"/>
      <c r="K95" s="1"/>
      <c r="L95" s="1"/>
      <c r="M95" s="1"/>
      <c r="N95" s="1"/>
      <c r="O95" s="1"/>
      <c r="P95" s="1"/>
      <c r="Q95" s="1"/>
      <c r="R95" s="1"/>
      <c r="S95" s="1"/>
      <c r="T95" s="1"/>
      <c r="U95" s="1"/>
      <c r="V95" s="1"/>
      <c r="W95" s="1"/>
      <c r="X95" s="1"/>
      <c r="Y95" s="1"/>
      <c r="Z95" s="1"/>
      <c r="AA95" s="1"/>
    </row>
    <row r="96" spans="1:27" ht="12.75">
      <c r="A96" s="1"/>
      <c r="B96" s="1"/>
      <c r="C96" s="1"/>
      <c r="D96" s="1"/>
      <c r="E96" s="1"/>
      <c r="F96" s="1"/>
      <c r="G96" s="1"/>
      <c r="H96" s="1"/>
      <c r="I96" s="1"/>
      <c r="J96" s="1"/>
      <c r="K96" s="1"/>
      <c r="L96" s="1"/>
      <c r="M96" s="1"/>
      <c r="N96" s="1"/>
      <c r="O96" s="1"/>
      <c r="P96" s="1"/>
      <c r="Q96" s="1"/>
      <c r="R96" s="1"/>
      <c r="S96" s="1"/>
      <c r="T96" s="1"/>
      <c r="U96" s="1"/>
      <c r="V96" s="1"/>
      <c r="W96" s="1"/>
      <c r="X96" s="1"/>
      <c r="Y96" s="1"/>
      <c r="Z96" s="1"/>
      <c r="AA96" s="1"/>
    </row>
    <row r="97" spans="1:27" ht="12.75">
      <c r="A97" s="1"/>
      <c r="B97" s="1"/>
      <c r="C97" s="1"/>
      <c r="D97" s="1"/>
      <c r="E97" s="1"/>
      <c r="F97" s="1"/>
      <c r="G97" s="1"/>
      <c r="H97" s="1"/>
      <c r="I97" s="1"/>
      <c r="J97" s="1"/>
      <c r="K97" s="1"/>
      <c r="L97" s="1"/>
      <c r="M97" s="1"/>
      <c r="N97" s="1"/>
      <c r="O97" s="1"/>
      <c r="P97" s="1"/>
      <c r="Q97" s="1"/>
      <c r="R97" s="1"/>
      <c r="S97" s="1"/>
      <c r="T97" s="1"/>
      <c r="U97" s="1"/>
      <c r="V97" s="1"/>
      <c r="W97" s="1"/>
      <c r="X97" s="1"/>
      <c r="Y97" s="1"/>
      <c r="Z97" s="1"/>
      <c r="AA97" s="1"/>
    </row>
    <row r="98" spans="1:27" ht="12.75">
      <c r="A98" s="1"/>
      <c r="B98" s="1"/>
      <c r="C98" s="1"/>
      <c r="D98" s="1"/>
      <c r="E98" s="1"/>
      <c r="F98" s="1"/>
      <c r="G98" s="1"/>
      <c r="H98" s="1"/>
      <c r="I98" s="1"/>
      <c r="J98" s="1"/>
      <c r="K98" s="1"/>
      <c r="L98" s="1"/>
      <c r="M98" s="1"/>
      <c r="N98" s="1"/>
      <c r="O98" s="1"/>
      <c r="P98" s="1"/>
      <c r="Q98" s="1"/>
      <c r="R98" s="1"/>
      <c r="S98" s="1"/>
      <c r="T98" s="1"/>
      <c r="U98" s="1"/>
      <c r="V98" s="1"/>
      <c r="W98" s="1"/>
      <c r="X98" s="1"/>
      <c r="Y98" s="1"/>
      <c r="Z98" s="1"/>
      <c r="AA98" s="1"/>
    </row>
    <row r="99" spans="1:27" ht="12.75">
      <c r="A99" s="1"/>
      <c r="B99" s="1"/>
      <c r="C99" s="1"/>
      <c r="D99" s="1"/>
      <c r="E99" s="1"/>
      <c r="F99" s="1"/>
      <c r="G99" s="1"/>
      <c r="H99" s="1"/>
      <c r="I99" s="1"/>
      <c r="J99" s="1"/>
      <c r="K99" s="1"/>
      <c r="L99" s="1"/>
      <c r="M99" s="1"/>
      <c r="N99" s="1"/>
      <c r="O99" s="1"/>
      <c r="P99" s="1"/>
      <c r="Q99" s="1"/>
      <c r="R99" s="1"/>
      <c r="S99" s="1"/>
      <c r="T99" s="1"/>
      <c r="U99" s="1"/>
      <c r="V99" s="1"/>
      <c r="W99" s="1"/>
      <c r="X99" s="1"/>
      <c r="Y99" s="1"/>
      <c r="Z99" s="1"/>
      <c r="AA99" s="1"/>
    </row>
    <row r="100" spans="1:27" ht="12.7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row>
    <row r="101" spans="1:27" ht="12.7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row>
    <row r="102" spans="1:27" ht="12.7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row>
    <row r="103" spans="1:27" ht="12.7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row>
    <row r="104" spans="1:27" ht="12.7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row>
    <row r="105" spans="1:27" ht="12.7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row>
    <row r="106" spans="1:27" ht="12.7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row>
    <row r="107" spans="1:27" ht="12.7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row>
    <row r="108" spans="1:27" ht="12.7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row>
    <row r="109" spans="1:27" ht="12.7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row>
    <row r="110" spans="1:27" ht="12.7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row>
    <row r="111" spans="1:27" ht="12.7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row>
    <row r="112" spans="1:27" ht="12.7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row>
    <row r="113" spans="1:27" ht="12.7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row>
    <row r="114" spans="1:27" ht="12.7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row>
    <row r="115" spans="1:27" ht="12.7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row>
    <row r="116" spans="1:27" ht="12.7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row>
    <row r="117" spans="1:27" ht="12.7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row>
    <row r="118" spans="1:27" ht="12.7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row>
    <row r="119" spans="1:27" ht="12.7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row>
    <row r="120" spans="1:27" ht="12.7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row>
    <row r="121" spans="1:27" ht="12.7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row>
    <row r="122" spans="1:27" ht="12.7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row>
    <row r="123" spans="1:27" ht="12.7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row>
    <row r="124" spans="1:27" ht="12.7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row>
    <row r="125" spans="1:27" ht="12.7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row>
    <row r="126" spans="1:27" ht="12.7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row>
    <row r="127" spans="1:27" ht="12.7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row>
    <row r="128" spans="1:27" ht="12.7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row>
    <row r="129" spans="1:27" ht="12.7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row>
    <row r="130" spans="1:27" ht="12.7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row>
    <row r="131" spans="1:27" ht="12.7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row>
    <row r="132" spans="1:27" ht="12.7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row>
    <row r="133" spans="1:27" ht="12.7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row>
    <row r="134" spans="1:27" ht="12.7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row>
    <row r="135" spans="1:27" ht="12.7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row>
    <row r="136" spans="1:27" ht="12.7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row>
    <row r="137" spans="1:27" ht="12.7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row>
    <row r="138" spans="1:27" ht="12.7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row>
    <row r="139" spans="1:27" ht="12.7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row>
    <row r="140" spans="1:27" ht="12.7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row>
    <row r="141" spans="1:27" ht="12.7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row>
    <row r="142" spans="1:27" ht="12.7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row>
    <row r="143" spans="1:27" ht="12.7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row>
    <row r="144" spans="1:27" ht="12.7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row>
    <row r="145" spans="1:27" ht="12.7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row>
    <row r="146" spans="1:27" ht="12.7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row>
    <row r="147" spans="1:27" ht="12.7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row>
    <row r="148" spans="1:27" ht="12.7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row>
    <row r="149" spans="1:27" ht="12.7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row>
    <row r="150" spans="1:27" ht="12.7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row>
    <row r="151" spans="1:27" ht="12.7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row>
    <row r="152" spans="1:27" ht="12.7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row>
    <row r="153" spans="1:27" ht="12.7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row>
    <row r="154" spans="1:27" ht="12.7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row>
    <row r="155" spans="1:27" ht="12.7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row>
    <row r="156" spans="1:27" ht="12.7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row>
    <row r="157" spans="1:27" ht="12.7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row>
    <row r="158" spans="1:27" ht="12.7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row>
    <row r="159" spans="1:27" ht="12.7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row>
    <row r="160" spans="1:27" ht="12.7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row>
    <row r="161" spans="1:27" ht="12.7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row>
    <row r="162" spans="1:27" ht="12.7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row>
    <row r="163" spans="1:27" ht="12.7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row>
    <row r="164" spans="1:27" ht="12.7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row>
    <row r="165" spans="1:27" ht="12.7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row>
    <row r="166" spans="1:27" ht="12.7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row>
    <row r="167" spans="1:27" ht="12.7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row>
    <row r="168" spans="1:27" ht="12.7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row>
    <row r="169" spans="1:27" ht="12.7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row>
    <row r="170" spans="1:27" ht="12.7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row>
    <row r="171" spans="1:27" ht="12.7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row>
    <row r="172" spans="1:27" ht="12.7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row>
    <row r="173" spans="1:27" ht="12.7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row>
    <row r="174" spans="1:27" ht="12.7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row>
    <row r="175" spans="1:27" ht="12.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row>
    <row r="176" spans="1:27" ht="12.7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row>
    <row r="177" spans="1:27" ht="12.7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row>
    <row r="178" spans="1:27" ht="12.7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row>
    <row r="179" spans="1:27" ht="12.7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row>
    <row r="180" spans="1:27" ht="12.7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row>
    <row r="181" spans="1:27" ht="12.7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row>
    <row r="182" spans="1:27" ht="12.7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row>
    <row r="183" spans="1:27" ht="12.7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row>
    <row r="184" spans="1:27" ht="12.7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row>
    <row r="185" spans="1:27" ht="12.7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row>
    <row r="186" spans="1:27" ht="12.7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row>
    <row r="187" spans="1:27" ht="12.7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row>
    <row r="188" spans="1:27" ht="12.7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row>
    <row r="189" spans="1:27" ht="12.7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row>
    <row r="190" spans="1:27" ht="12.7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row>
    <row r="191" spans="1:27" ht="12.7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row>
    <row r="192" spans="1:27" ht="12.7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row>
    <row r="193" spans="1:27" ht="12.7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row>
    <row r="194" spans="1:27" ht="12.7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row>
    <row r="195" spans="1:27" ht="12.7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row>
    <row r="196" spans="1:27" ht="12.7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row>
    <row r="197" spans="1:27" ht="12.7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row>
    <row r="198" spans="1:27" ht="12.7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row>
    <row r="199" spans="1:27" ht="12.7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row>
    <row r="200" spans="1:27" ht="12.7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row>
    <row r="201" spans="1:27" ht="12.7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row>
    <row r="202" spans="1:27" ht="12.7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row>
    <row r="203" spans="1:27" ht="12.7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row>
    <row r="204" spans="1:27" ht="12.7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row>
    <row r="205" spans="1:27" ht="12.7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row>
    <row r="206" spans="1:27" ht="12.7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row>
    <row r="207" spans="1:27" ht="12.7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row>
    <row r="208" spans="1:27" ht="12.7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row>
    <row r="209" spans="1:27" ht="12.7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row>
    <row r="210" spans="1:27" ht="12.7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row>
    <row r="211" spans="1:27" ht="12.7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row>
    <row r="212" spans="1:27" ht="12.7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row>
    <row r="213" spans="1:27" ht="12.7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row>
    <row r="214" spans="1:27" ht="12.7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row>
    <row r="215" spans="1:27" ht="12.7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row>
    <row r="216" spans="1:27" ht="12.7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row>
    <row r="217" spans="1:27" ht="12.7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row>
    <row r="218" spans="1:27" ht="12.7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row>
    <row r="219" spans="1:27" ht="12.7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row>
    <row r="220" spans="1:27" ht="12.7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row>
    <row r="221" spans="1:27" ht="12.7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row>
    <row r="222" spans="1:27" ht="12.7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row>
    <row r="223" spans="1:27" ht="12.7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row>
    <row r="224" spans="1:27" ht="12.7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row>
    <row r="225" spans="1:27" ht="12.7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row>
    <row r="226" spans="1:27" ht="12.7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row>
    <row r="227" spans="1:27" ht="12.7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row>
    <row r="228" spans="1:27" ht="12.7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row>
    <row r="229" spans="1:27" ht="12.7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row>
    <row r="230" spans="1:27" ht="12.7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row>
    <row r="231" spans="1:27" ht="12.7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row>
    <row r="232" spans="1:27" ht="12.7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row>
    <row r="233" spans="1:27" ht="12.7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row>
    <row r="234" spans="1:27" ht="12.7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row>
    <row r="235" spans="1:27" ht="12.7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row>
    <row r="236" spans="1:27" ht="12.7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row>
    <row r="237" spans="1:27" ht="12.7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row>
    <row r="238" spans="1:27" ht="12.7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row>
    <row r="239" spans="1:27" ht="12.7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row>
    <row r="240" spans="1:27" ht="12.7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row>
    <row r="241" spans="1:27" ht="12.7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row>
    <row r="242" spans="1:27" ht="12.7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row>
    <row r="243" spans="1:27" ht="12.7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row>
    <row r="244" spans="1:27" ht="12.7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row>
    <row r="245" spans="1:27" ht="12.7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row>
    <row r="246" spans="1:27" ht="12.7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row>
    <row r="247" spans="1:27" ht="12.7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row>
    <row r="248" spans="1:27" ht="12.7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row>
    <row r="249" spans="1:27" ht="12.7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row>
    <row r="250" spans="1:27" ht="12.7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row>
    <row r="251" spans="1:27" ht="12.7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row>
    <row r="252" spans="1:27" ht="12.7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row>
    <row r="253" spans="1:27" ht="12.7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row>
    <row r="254" spans="1:27" ht="12.7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row>
    <row r="255" spans="1:27" ht="12.7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row>
    <row r="256" spans="1:27" ht="12.7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row>
    <row r="257" spans="1:27" ht="12.7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row>
    <row r="258" spans="1:27" ht="12.7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row>
    <row r="259" spans="1:27" ht="12.7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row>
    <row r="260" spans="1:27" ht="12.7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row>
    <row r="261" spans="1:27" ht="12.7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row>
    <row r="262" spans="1:27" ht="12.7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row>
    <row r="263" spans="1:27" ht="12.7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row>
    <row r="264" spans="1:27" ht="12.7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row>
    <row r="265" spans="1:27" ht="12.7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row>
    <row r="266" spans="1:27" ht="12.7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row>
    <row r="267" spans="1:27" ht="12.7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row>
    <row r="268" spans="1:27" ht="12.7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row>
    <row r="269" spans="1:27" ht="12.7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row>
    <row r="270" spans="1:27" ht="12.7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row>
    <row r="271" spans="1:27" ht="12.7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row>
    <row r="272" spans="1:27" ht="12.7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row>
    <row r="273" spans="1:27" ht="12.7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row>
    <row r="274" spans="1:27" ht="12.7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row>
    <row r="275" spans="1:27" ht="1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row>
    <row r="276" spans="1:27" ht="12.7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row>
    <row r="277" spans="1:27" ht="12.7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row>
    <row r="278" spans="1:27" ht="12.7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row>
    <row r="279" spans="1:27" ht="12.7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row>
    <row r="280" spans="1:27" ht="12.7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row>
    <row r="281" spans="1:27" ht="12.7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row>
    <row r="282" spans="1:27" ht="12.7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row>
    <row r="283" spans="1:27" ht="12.7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row>
    <row r="284" spans="1:27" ht="12.7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row>
    <row r="285" spans="1:27" ht="12.7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row>
    <row r="286" spans="1:27" ht="12.7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row>
    <row r="287" spans="1:27" ht="12.7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row>
    <row r="288" spans="1:27" ht="12.7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row>
    <row r="289" spans="1:27" ht="12.7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row>
    <row r="290" spans="1:27" ht="12.7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row>
    <row r="291" spans="1:27" ht="12.7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row>
    <row r="292" spans="1:27" ht="12.7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row>
    <row r="293" spans="1:27" ht="12.7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row>
    <row r="294" spans="1:27" ht="12.7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row>
    <row r="295" spans="1:27" ht="12.7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row>
    <row r="296" spans="1:27" ht="12.7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row>
    <row r="297" spans="1:27" ht="12.7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row>
    <row r="298" spans="1:27" ht="12.7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row>
    <row r="299" spans="1:27" ht="12.7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row>
    <row r="300" spans="1:27" ht="12.7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row>
    <row r="301" spans="1:27" ht="12.7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row>
    <row r="302" spans="1:27" ht="12.7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row>
    <row r="303" spans="1:27" ht="12.7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row>
    <row r="304" spans="1:27" ht="12.7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row>
    <row r="305" spans="1:27" ht="12.7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row>
    <row r="306" spans="1:27" ht="12.7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row>
    <row r="307" spans="1:27" ht="12.7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row>
    <row r="308" spans="1:27" ht="12.7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row>
    <row r="309" spans="1:27" ht="12.7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row>
    <row r="310" spans="1:27" ht="12.7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row>
    <row r="311" spans="1:27" ht="12.7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row>
    <row r="312" spans="1:27" ht="12.7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row>
    <row r="313" spans="1:27" ht="12.7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row>
    <row r="314" spans="1:27" ht="12.7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row>
    <row r="315" spans="1:27" ht="12.7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row>
    <row r="316" spans="1:27" ht="12.7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row>
    <row r="317" spans="1:27" ht="12.7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row>
    <row r="318" spans="1:27" ht="12.7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row>
    <row r="319" spans="1:27" ht="12.7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row>
    <row r="320" spans="1:27" ht="12.7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row>
    <row r="321" spans="1:27" ht="12.7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row>
    <row r="322" spans="1:27" ht="12.7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row>
    <row r="323" spans="1:27" ht="12.7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row>
    <row r="324" spans="1:27" ht="12.7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row>
    <row r="325" spans="1:27" ht="12.7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row>
    <row r="326" spans="1:27" ht="12.7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row>
    <row r="327" spans="1:27" ht="12.7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row>
    <row r="328" spans="1:27" ht="12.7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row>
    <row r="329" spans="1:27" ht="12.7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row>
    <row r="330" spans="1:27" ht="12.7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row>
    <row r="331" spans="1:27" ht="12.7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row>
    <row r="332" spans="1:27" ht="12.7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row>
    <row r="333" spans="1:27" ht="12.7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row>
    <row r="334" spans="1:27" ht="12.7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row>
    <row r="335" spans="1:27" ht="12.7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row>
    <row r="336" spans="1:27" ht="12.7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row>
    <row r="337" spans="1:27" ht="12.7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row>
    <row r="338" spans="1:27" ht="12.7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row>
    <row r="339" spans="1:27" ht="12.7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row>
    <row r="340" spans="1:27" ht="12.7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row>
    <row r="341" spans="1:27" ht="12.7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row>
    <row r="342" spans="1:27" ht="12.7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row>
    <row r="343" spans="1:27" ht="12.7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row>
    <row r="344" spans="1:27" ht="12.7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row>
    <row r="345" spans="1:27" ht="12.7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row>
    <row r="346" spans="1:27" ht="12.7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row>
    <row r="347" spans="1:27" ht="12.7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row>
    <row r="348" spans="1:27" ht="12.7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row>
    <row r="349" spans="1:27" ht="12.7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row>
    <row r="350" spans="1:27" ht="12.7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row>
    <row r="351" spans="1:27" ht="12.7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row>
    <row r="352" spans="1:27" ht="12.7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row>
    <row r="353" spans="1:27" ht="12.7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row>
    <row r="354" spans="1:27" ht="12.7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row>
    <row r="355" spans="1:27" ht="12.7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row>
    <row r="356" spans="1:27" ht="12.7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row>
    <row r="357" spans="1:27" ht="12.7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row>
    <row r="358" spans="1:27" ht="12.7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row>
    <row r="359" spans="1:27" ht="12.7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row>
    <row r="360" spans="1:27" ht="12.7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row>
    <row r="361" spans="1:27" ht="12.7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row>
    <row r="362" spans="1:27" ht="12.7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row>
    <row r="363" spans="1:27" ht="12.7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row>
    <row r="364" spans="1:27" ht="12.7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row>
    <row r="365" spans="1:27" ht="12.7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row>
    <row r="366" spans="1:27" ht="12.7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row>
    <row r="367" spans="1:27" ht="12.7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row>
    <row r="368" spans="1:27" ht="12.7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row>
    <row r="369" spans="1:27" ht="12.7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row>
    <row r="370" spans="1:27" ht="12.7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row>
    <row r="371" spans="1:27" ht="12.7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row>
    <row r="372" spans="1:27" ht="12.7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row>
    <row r="373" spans="1:27" ht="12.7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row>
    <row r="374" spans="1:27" ht="12.7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row>
    <row r="375" spans="1:27" ht="12.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row>
    <row r="376" spans="1:27" ht="12.7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row>
    <row r="377" spans="1:27" ht="12.7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row>
    <row r="378" spans="1:27" ht="12.7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row>
    <row r="379" spans="1:27" ht="12.7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row>
    <row r="380" spans="1:27" ht="12.7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row>
    <row r="381" spans="1:27" ht="12.7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row>
    <row r="382" spans="1:27" ht="12.7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row>
    <row r="383" spans="1:27" ht="12.7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row>
    <row r="384" spans="1:27" ht="12.7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row>
    <row r="385" spans="1:27" ht="12.7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row>
    <row r="386" spans="1:27" ht="12.7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row>
    <row r="387" spans="1:27" ht="12.7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row>
    <row r="388" spans="1:27" ht="12.7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row>
    <row r="389" spans="1:27" ht="12.7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row>
    <row r="390" spans="1:27" ht="12.7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row>
    <row r="391" spans="1:27" ht="12.7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row>
    <row r="392" spans="1:27" ht="12.7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row>
    <row r="393" spans="1:27" ht="12.7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row>
    <row r="394" spans="1:27" ht="12.7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row>
    <row r="395" spans="1:27" ht="12.7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row>
    <row r="396" spans="1:27" ht="12.7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row>
    <row r="397" spans="1:27" ht="12.7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row>
    <row r="398" spans="1:27" ht="12.7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row>
    <row r="399" spans="1:27" ht="12.7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row>
    <row r="400" spans="1:27" ht="12.7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row>
    <row r="401" spans="1:27" ht="12.7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row>
    <row r="402" spans="1:27" ht="12.7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row>
    <row r="403" spans="1:27" ht="12.7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row>
    <row r="404" spans="1:27" ht="12.7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row>
    <row r="405" spans="1:27" ht="12.7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row>
    <row r="406" spans="1:27" ht="12.7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row>
    <row r="407" spans="1:27" ht="12.7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row>
    <row r="408" spans="1:27" ht="12.7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row>
    <row r="409" spans="1:27" ht="12.7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row>
    <row r="410" spans="1:27" ht="12.7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row>
    <row r="411" spans="1:27" ht="12.7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row>
    <row r="412" spans="1:27" ht="12.7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row>
    <row r="413" spans="1:27" ht="12.7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row>
    <row r="414" spans="1:27" ht="12.7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row>
    <row r="415" spans="1:27" ht="12.7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row>
    <row r="416" spans="1:27" ht="12.7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row>
    <row r="417" spans="1:27" ht="12.7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row>
    <row r="418" spans="1:27" ht="12.7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row>
    <row r="419" spans="1:27" ht="12.7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row>
    <row r="420" spans="1:27" ht="12.7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row>
    <row r="421" spans="1:27" ht="12.7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row>
    <row r="422" spans="1:27" ht="12.7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row>
    <row r="423" spans="1:27" ht="12.7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row>
    <row r="424" spans="1:27" ht="12.7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row>
    <row r="425" spans="1:27" ht="12.7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row>
    <row r="426" spans="1:27" ht="12.7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row>
    <row r="427" spans="1:27" ht="12.7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row>
    <row r="428" spans="1:27" ht="12.7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row>
    <row r="429" spans="1:27" ht="12.7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row>
    <row r="430" spans="1:27" ht="12.7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row>
    <row r="431" spans="1:27" ht="12.7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row>
    <row r="432" spans="1:27" ht="12.7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row>
    <row r="433" spans="1:27" ht="12.7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row>
    <row r="434" spans="1:27" ht="12.7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row>
    <row r="435" spans="1:27" ht="12.7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row>
    <row r="436" spans="1:27" ht="12.7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row>
    <row r="437" spans="1:27" ht="12.7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row>
    <row r="438" spans="1:27" ht="12.7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row>
    <row r="439" spans="1:27" ht="12.7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row>
    <row r="440" spans="1:27" ht="12.7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row>
    <row r="441" spans="1:27" ht="12.7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row>
    <row r="442" spans="1:27" ht="12.7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row>
    <row r="443" spans="1:27" ht="12.7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row>
    <row r="444" spans="1:27" ht="12.7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row>
    <row r="445" spans="1:27" ht="12.7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row>
    <row r="446" spans="1:27" ht="12.7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row>
    <row r="447" spans="1:27" ht="12.7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row>
    <row r="448" spans="1:27" ht="12.7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row>
    <row r="449" spans="1:27" ht="12.7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row>
    <row r="450" spans="1:27" ht="12.7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row>
    <row r="451" spans="1:27" ht="12.7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row>
    <row r="452" spans="1:27" ht="12.7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row>
    <row r="453" spans="1:27" ht="12.7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row>
    <row r="454" spans="1:27" ht="12.7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row>
    <row r="455" spans="1:27" ht="12.7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row>
    <row r="456" spans="1:27" ht="12.7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row>
    <row r="457" spans="1:27" ht="12.7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row>
    <row r="458" spans="1:27" ht="12.7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row>
    <row r="459" spans="1:27" ht="12.7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row>
    <row r="460" spans="1:27" ht="12.7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row>
    <row r="461" spans="1:27" ht="12.7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row>
    <row r="462" spans="1:27" ht="12.7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row>
    <row r="463" spans="1:27" ht="12.7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row>
    <row r="464" spans="1:27" ht="12.7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row>
    <row r="465" spans="1:27" ht="12.7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row>
    <row r="466" spans="1:27" ht="12.7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row>
    <row r="467" spans="1:27" ht="12.7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row>
    <row r="468" spans="1:27" ht="12.7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row>
    <row r="469" spans="1:27" ht="12.7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row>
    <row r="470" spans="1:27" ht="12.7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row>
    <row r="471" spans="1:27" ht="12.7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row>
    <row r="472" spans="1:27" ht="12.7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row>
    <row r="473" spans="1:27" ht="12.7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row>
    <row r="474" spans="1:27" ht="12.7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row>
    <row r="475" spans="1:27" ht="12.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row>
    <row r="476" spans="1:27" ht="12.7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row>
    <row r="477" spans="1:27" ht="12.7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row>
    <row r="478" spans="1:27" ht="12.7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row>
    <row r="479" spans="1:27" ht="12.7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row>
    <row r="480" spans="1:27" ht="12.7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row>
    <row r="481" spans="1:27" ht="12.7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row>
    <row r="482" spans="1:27" ht="12.7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row>
    <row r="483" spans="1:27" ht="12.7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row>
    <row r="484" spans="1:27" ht="12.7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row>
    <row r="485" spans="1:27" ht="12.7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row>
    <row r="486" spans="1:27" ht="12.7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row>
    <row r="487" spans="1:27" ht="12.7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row>
    <row r="488" spans="1:27" ht="12.7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row>
    <row r="489" spans="1:27" ht="12.7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row>
    <row r="490" spans="1:27" ht="12.7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row>
    <row r="491" spans="1:27" ht="12.7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row>
    <row r="492" spans="1:27" ht="12.7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row>
    <row r="493" spans="1:27" ht="12.7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row>
    <row r="494" spans="1:27" ht="12.7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row>
    <row r="495" spans="1:27" ht="12.7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row>
    <row r="496" spans="1:27" ht="12.7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row>
    <row r="497" spans="1:27" ht="12.7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row>
    <row r="498" spans="1:27" ht="12.7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row>
    <row r="499" spans="1:27" ht="12.7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row>
    <row r="500" spans="1:27" ht="12.7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row>
    <row r="501" spans="1:27" ht="12.7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row>
    <row r="502" spans="1:27" ht="12.7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row>
    <row r="503" spans="1:27" ht="12.7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row>
    <row r="504" spans="1:27" ht="12.7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row>
    <row r="505" spans="1:27" ht="12.7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row>
    <row r="506" spans="1:27" ht="12.7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row>
    <row r="507" spans="1:27" ht="12.7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row>
    <row r="508" spans="1:27" ht="12.7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row>
    <row r="509" spans="1:27" ht="12.7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row>
    <row r="510" spans="1:27" ht="12.7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row>
    <row r="511" spans="1:27" ht="12.7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row>
    <row r="512" spans="1:27" ht="12.7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row>
    <row r="513" spans="1:27" ht="12.7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row>
    <row r="514" spans="1:27" ht="12.7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row>
    <row r="515" spans="1:27" ht="12.7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row>
    <row r="516" spans="1:27" ht="12.7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row>
    <row r="517" spans="1:27" ht="12.7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row>
    <row r="518" spans="1:27" ht="12.7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row>
    <row r="519" spans="1:27" ht="12.7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row>
    <row r="520" spans="1:27" ht="12.7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row>
    <row r="521" spans="1:27" ht="12.7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row>
    <row r="522" spans="1:27" ht="12.7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row>
    <row r="523" spans="1:27" ht="12.7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row>
    <row r="524" spans="1:27" ht="12.7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row>
    <row r="525" spans="1:27" ht="12.7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row>
    <row r="526" spans="1:27" ht="12.7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row>
    <row r="527" spans="1:27" ht="12.7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row>
    <row r="528" spans="1:27" ht="12.7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row>
    <row r="529" spans="1:27" ht="12.7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row>
    <row r="530" spans="1:27" ht="12.7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row>
    <row r="531" spans="1:27" ht="12.7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row>
    <row r="532" spans="1:27" ht="12.7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row>
    <row r="533" spans="1:27" ht="12.7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row>
    <row r="534" spans="1:27" ht="12.7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row>
    <row r="535" spans="1:27" ht="12.7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row>
    <row r="536" spans="1:27" ht="12.7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row>
    <row r="537" spans="1:27" ht="12.7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row>
    <row r="538" spans="1:27" ht="12.7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row>
    <row r="539" spans="1:27" ht="12.7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row>
    <row r="540" spans="1:27" ht="12.7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row>
    <row r="541" spans="1:27" ht="12.7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row>
    <row r="542" spans="1:27" ht="12.7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row>
    <row r="543" spans="1:27" ht="12.7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row>
    <row r="544" spans="1:27" ht="12.7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row>
    <row r="545" spans="1:27" ht="12.7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row>
    <row r="546" spans="1:27" ht="12.7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row>
    <row r="547" spans="1:27" ht="12.7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row>
    <row r="548" spans="1:27" ht="12.7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row>
    <row r="549" spans="1:27" ht="12.7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row>
    <row r="550" spans="1:27" ht="12.7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row>
    <row r="551" spans="1:27" ht="12.7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row>
    <row r="552" spans="1:27" ht="12.7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row>
    <row r="553" spans="1:27" ht="12.7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row>
    <row r="554" spans="1:27" ht="12.7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row>
    <row r="555" spans="1:27" ht="12.7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row>
    <row r="556" spans="1:27" ht="12.7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row>
    <row r="557" spans="1:27" ht="12.7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row>
    <row r="558" spans="1:27" ht="12.7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row>
    <row r="559" spans="1:27" ht="12.7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row>
    <row r="560" spans="1:27" ht="12.7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row>
    <row r="561" spans="1:27" ht="12.7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row>
    <row r="562" spans="1:27" ht="12.7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row>
    <row r="563" spans="1:27" ht="12.7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row>
    <row r="564" spans="1:27" ht="12.7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row>
    <row r="565" spans="1:27" ht="12.7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row>
    <row r="566" spans="1:27" ht="12.7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row>
    <row r="567" spans="1:27" ht="12.7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row>
    <row r="568" spans="1:27" ht="12.7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row>
    <row r="569" spans="1:27" ht="12.7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row>
    <row r="570" spans="1:27" ht="12.7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row>
    <row r="571" spans="1:27" ht="12.7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row>
    <row r="572" spans="1:27" ht="12.7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row>
    <row r="573" spans="1:27" ht="12.7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row>
    <row r="574" spans="1:27" ht="12.7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row>
    <row r="575" spans="1:27" ht="12.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row>
    <row r="576" spans="1:27" ht="12.7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row>
    <row r="577" spans="1:27" ht="12.7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row>
    <row r="578" spans="1:27" ht="12.7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row>
    <row r="579" spans="1:27" ht="12.7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row>
    <row r="580" spans="1:27" ht="12.7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row>
    <row r="581" spans="1:27" ht="12.7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row>
    <row r="582" spans="1:27" ht="12.7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row>
    <row r="583" spans="1:27" ht="12.7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row>
    <row r="584" spans="1:27" ht="12.7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row>
    <row r="585" spans="1:27" ht="12.7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row>
    <row r="586" spans="1:27" ht="12.7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row>
    <row r="587" spans="1:27" ht="12.7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row>
    <row r="588" spans="1:27" ht="12.7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row>
    <row r="589" spans="1:27" ht="12.7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row>
    <row r="590" spans="1:27" ht="12.7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row>
    <row r="591" spans="1:27" ht="12.7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row>
    <row r="592" spans="1:27" ht="12.7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row>
    <row r="593" spans="1:27" ht="12.7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row>
    <row r="594" spans="1:27" ht="12.7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row>
    <row r="595" spans="1:27" ht="12.7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row>
    <row r="596" spans="1:27" ht="12.7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row>
    <row r="597" spans="1:27" ht="12.7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row>
    <row r="598" spans="1:27" ht="12.7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row>
    <row r="599" spans="1:27" ht="12.7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row>
    <row r="600" spans="1:27" ht="12.7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row>
    <row r="601" spans="1:27" ht="12.7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row>
    <row r="602" spans="1:27" ht="12.7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row>
    <row r="603" spans="1:27" ht="12.7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row>
    <row r="604" spans="1:27" ht="12.7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row>
    <row r="605" spans="1:27" ht="12.7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row>
    <row r="606" spans="1:27" ht="12.7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row>
    <row r="607" spans="1:27" ht="12.7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row>
    <row r="608" spans="1:27" ht="12.7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row>
    <row r="609" spans="1:27" ht="12.7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row>
    <row r="610" spans="1:27" ht="12.7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row>
    <row r="611" spans="1:27" ht="12.7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row>
    <row r="612" spans="1:27" ht="12.7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row>
    <row r="613" spans="1:27" ht="12.7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row>
    <row r="614" spans="1:27" ht="12.7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row>
    <row r="615" spans="1:27" ht="12.7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row>
    <row r="616" spans="1:27" ht="12.7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row>
    <row r="617" spans="1:27" ht="12.7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row>
    <row r="618" spans="1:27" ht="12.7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row>
    <row r="619" spans="1:27" ht="12.7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row>
    <row r="620" spans="1:27" ht="12.7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row>
    <row r="621" spans="1:27" ht="12.7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row>
    <row r="622" spans="1:27" ht="12.7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row>
    <row r="623" spans="1:27" ht="12.7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row>
    <row r="624" spans="1:27" ht="12.7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row>
    <row r="625" spans="1:27" ht="12.7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row>
    <row r="626" spans="1:27" ht="12.7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row>
    <row r="627" spans="1:27" ht="12.7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row>
    <row r="628" spans="1:27" ht="12.7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row>
    <row r="629" spans="1:27" ht="12.7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row>
    <row r="630" spans="1:27" ht="12.7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row>
    <row r="631" spans="1:27" ht="12.7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row>
    <row r="632" spans="1:27" ht="12.7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row>
    <row r="633" spans="1:27" ht="12.7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row>
    <row r="634" spans="1:27" ht="12.7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row>
    <row r="635" spans="1:27" ht="12.7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row>
    <row r="636" spans="1:27" ht="12.7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row>
    <row r="637" spans="1:27" ht="12.7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row>
    <row r="638" spans="1:27" ht="12.7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row>
    <row r="639" spans="1:27" ht="12.7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row>
    <row r="640" spans="1:27" ht="12.7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row>
    <row r="641" spans="1:27" ht="12.7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row>
    <row r="642" spans="1:27" ht="12.7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row>
    <row r="643" spans="1:27" ht="12.7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row>
    <row r="644" spans="1:27" ht="12.7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row>
    <row r="645" spans="1:27" ht="12.7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row>
    <row r="646" spans="1:27" ht="12.7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row>
    <row r="647" spans="1:27" ht="12.7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row>
    <row r="648" spans="1:27" ht="12.7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row>
    <row r="649" spans="1:27" ht="12.7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row>
    <row r="650" spans="1:27" ht="12.7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row>
    <row r="651" spans="1:27" ht="12.7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row>
    <row r="652" spans="1:27" ht="12.7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row>
    <row r="653" spans="1:27" ht="12.7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row>
    <row r="654" spans="1:27" ht="12.7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row>
    <row r="655" spans="1:27" ht="12.7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row>
    <row r="656" spans="1:27" ht="12.7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row>
    <row r="657" spans="1:27" ht="12.7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row>
    <row r="658" spans="1:27" ht="12.7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row>
    <row r="659" spans="1:27" ht="12.7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row>
    <row r="660" spans="1:27" ht="12.7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row>
    <row r="661" spans="1:27" ht="12.7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row>
    <row r="662" spans="1:27" ht="12.7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row>
    <row r="663" spans="1:27" ht="12.7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row>
    <row r="664" spans="1:27" ht="12.7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row>
    <row r="665" spans="1:27" ht="12.7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row>
    <row r="666" spans="1:27" ht="12.7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row>
    <row r="667" spans="1:27" ht="12.7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row>
    <row r="668" spans="1:27" ht="12.7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row>
    <row r="669" spans="1:27" ht="12.7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row>
    <row r="670" spans="1:27" ht="12.7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row>
    <row r="671" spans="1:27" ht="12.7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row>
    <row r="672" spans="1:27" ht="12.7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row>
    <row r="673" spans="1:27" ht="12.7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row>
    <row r="674" spans="1:27" ht="12.7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row>
    <row r="675" spans="1:27" ht="12.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row>
    <row r="676" spans="1:27" ht="12.7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row>
    <row r="677" spans="1:27" ht="12.7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row>
    <row r="678" spans="1:27" ht="12.7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row>
    <row r="679" spans="1:27" ht="12.7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row>
    <row r="680" spans="1:27" ht="12.7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row>
    <row r="681" spans="1:27" ht="12.7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row>
    <row r="682" spans="1:27" ht="12.7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row>
    <row r="683" spans="1:27" ht="12.7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row>
    <row r="684" spans="1:27" ht="12.7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row>
    <row r="685" spans="1:27" ht="12.7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row>
    <row r="686" spans="1:27" ht="12.7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row>
    <row r="687" spans="1:27" ht="12.7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row>
    <row r="688" spans="1:27" ht="12.7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row>
    <row r="689" spans="1:27" ht="12.7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row>
    <row r="690" spans="1:27" ht="12.7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row>
    <row r="691" spans="1:27" ht="12.7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row>
    <row r="692" spans="1:27" ht="12.7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row>
    <row r="693" spans="1:27" ht="12.7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row>
    <row r="694" spans="1:27" ht="12.7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row>
    <row r="695" spans="1:27" ht="12.7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row>
    <row r="696" spans="1:27" ht="12.7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row>
    <row r="697" spans="1:27" ht="12.7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row>
    <row r="698" spans="1:27" ht="12.7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row>
    <row r="699" spans="1:27" ht="12.7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row>
    <row r="700" spans="1:27" ht="12.7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row>
    <row r="701" spans="1:27" ht="12.7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row>
    <row r="702" spans="1:27" ht="12.7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row>
    <row r="703" spans="1:27" ht="12.7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row>
    <row r="704" spans="1:27" ht="12.7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row>
    <row r="705" spans="1:27" ht="12.7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row>
    <row r="706" spans="1:27" ht="12.7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row>
    <row r="707" spans="1:27" ht="12.7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row>
    <row r="708" spans="1:27" ht="12.7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row>
    <row r="709" spans="1:27" ht="12.7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row>
    <row r="710" spans="1:27" ht="12.7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row>
    <row r="711" spans="1:27" ht="12.7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row>
    <row r="712" spans="1:27" ht="12.7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row>
    <row r="713" spans="1:27" ht="12.7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row>
    <row r="714" spans="1:27" ht="12.7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row>
    <row r="715" spans="1:27" ht="12.7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row>
    <row r="716" spans="1:27" ht="12.7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row>
    <row r="717" spans="1:27" ht="12.7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row>
    <row r="718" spans="1:27" ht="12.7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row>
    <row r="719" spans="1:27" ht="12.7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row>
    <row r="720" spans="1:27" ht="12.7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row>
    <row r="721" spans="1:27" ht="12.7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row>
    <row r="722" spans="1:27" ht="12.7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row>
    <row r="723" spans="1:27" ht="12.7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row>
    <row r="724" spans="1:27" ht="12.7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row>
    <row r="725" spans="1:27" ht="12.7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row>
    <row r="726" spans="1:27" ht="12.7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row>
    <row r="727" spans="1:27" ht="12.7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row>
    <row r="728" spans="1:27" ht="12.7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row>
    <row r="729" spans="1:27" ht="12.7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row>
    <row r="730" spans="1:27" ht="12.7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row>
    <row r="731" spans="1:27" ht="12.7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row>
    <row r="732" spans="1:27" ht="12.7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row>
    <row r="733" spans="1:27" ht="12.7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row>
    <row r="734" spans="1:27" ht="12.7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row>
    <row r="735" spans="1:27" ht="12.7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row>
    <row r="736" spans="1:27" ht="12.7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row>
    <row r="737" spans="1:27" ht="12.7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row>
    <row r="738" spans="1:27" ht="12.7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row>
    <row r="739" spans="1:27" ht="12.7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row>
    <row r="740" spans="1:27" ht="12.7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row>
    <row r="741" spans="1:27" ht="12.7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row>
    <row r="742" spans="1:27" ht="12.7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row>
    <row r="743" spans="1:27" ht="12.7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row>
    <row r="744" spans="1:27" ht="12.7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row>
    <row r="745" spans="1:27" ht="12.7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row>
    <row r="746" spans="1:27" ht="12.7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row>
    <row r="747" spans="1:27" ht="12.7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row>
    <row r="748" spans="1:27" ht="12.7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row>
    <row r="749" spans="1:27" ht="12.7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row>
    <row r="750" spans="1:27" ht="12.7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row>
    <row r="751" spans="1:27" ht="12.7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row>
    <row r="752" spans="1:27" ht="12.7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row>
    <row r="753" spans="1:27" ht="12.7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row>
    <row r="754" spans="1:27" ht="12.7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row>
    <row r="755" spans="1:27" ht="12.7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row>
    <row r="756" spans="1:27" ht="12.7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row>
    <row r="757" spans="1:27" ht="12.7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row>
    <row r="758" spans="1:27" ht="12.7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row>
    <row r="759" spans="1:27" ht="12.7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row>
    <row r="760" spans="1:27" ht="12.7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row>
    <row r="761" spans="1:27" ht="12.7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row>
    <row r="762" spans="1:27" ht="12.7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row>
    <row r="763" spans="1:27" ht="12.7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row>
    <row r="764" spans="1:27" ht="12.7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row>
    <row r="765" spans="1:27" ht="12.7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row>
    <row r="766" spans="1:27" ht="12.7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row>
    <row r="767" spans="1:27" ht="12.7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row>
    <row r="768" spans="1:27" ht="12.7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row>
    <row r="769" spans="1:27" ht="12.7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row>
    <row r="770" spans="1:27" ht="12.7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row>
    <row r="771" spans="1:27" ht="12.7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row>
    <row r="772" spans="1:27" ht="12.7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row>
    <row r="773" spans="1:27" ht="12.7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row>
    <row r="774" spans="1:27" ht="12.7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row>
    <row r="775" spans="1:27" ht="12.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row>
    <row r="776" spans="1:27" ht="12.7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row>
    <row r="777" spans="1:27" ht="12.7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row>
    <row r="778" spans="1:27" ht="12.7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row>
    <row r="779" spans="1:27" ht="12.7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row>
    <row r="780" spans="1:27" ht="12.7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row>
    <row r="781" spans="1:27" ht="12.7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row>
    <row r="782" spans="1:27" ht="12.7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row>
    <row r="783" spans="1:27" ht="12.7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row>
    <row r="784" spans="1:27" ht="12.7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row>
    <row r="785" spans="1:27" ht="12.7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row>
    <row r="786" spans="1:27" ht="12.7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row>
    <row r="787" spans="1:27" ht="12.7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row>
    <row r="788" spans="1:27" ht="12.7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row>
    <row r="789" spans="1:27" ht="12.7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row>
    <row r="790" spans="1:27" ht="12.7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row>
    <row r="791" spans="1:27" ht="12.7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row>
    <row r="792" spans="1:27" ht="12.7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row>
    <row r="793" spans="1:27" ht="12.7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row>
    <row r="794" spans="1:27" ht="12.7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row>
    <row r="795" spans="1:27" ht="12.7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row>
    <row r="796" spans="1:27" ht="12.7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row>
    <row r="797" spans="1:27" ht="12.7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row>
    <row r="798" spans="1:27" ht="12.7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row>
    <row r="799" spans="1:27" ht="12.7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row>
    <row r="800" spans="1:27" ht="12.7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row>
    <row r="801" spans="1:27" ht="12.7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row>
    <row r="802" spans="1:27" ht="12.7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row>
    <row r="803" spans="1:27" ht="12.7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row>
    <row r="804" spans="1:27" ht="12.7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row>
    <row r="805" spans="1:27" ht="12.7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row>
    <row r="806" spans="1:27" ht="12.7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row>
    <row r="807" spans="1:27" ht="12.7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row>
    <row r="808" spans="1:27" ht="12.7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row>
    <row r="809" spans="1:27" ht="12.7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row>
    <row r="810" spans="1:27" ht="12.7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row>
    <row r="811" spans="1:27" ht="12.7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row>
    <row r="812" spans="1:27" ht="12.7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row>
    <row r="813" spans="1:27" ht="12.7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row>
    <row r="814" spans="1:27" ht="12.7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row>
    <row r="815" spans="1:27" ht="12.7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row>
    <row r="816" spans="1:27" ht="12.7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row>
    <row r="817" spans="1:27" ht="12.7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row>
    <row r="818" spans="1:27" ht="12.7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row>
    <row r="819" spans="1:27" ht="12.7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row>
    <row r="820" spans="1:27" ht="12.7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row>
    <row r="821" spans="1:27" ht="12.7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row>
    <row r="822" spans="1:27" ht="12.7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row>
    <row r="823" spans="1:27" ht="12.7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row>
    <row r="824" spans="1:27" ht="12.7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row>
    <row r="825" spans="1:27" ht="12.7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row>
    <row r="826" spans="1:27" ht="12.7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row>
    <row r="827" spans="1:27" ht="12.7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row>
    <row r="828" spans="1:27" ht="12.7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row>
    <row r="829" spans="1:27" ht="12.7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row>
    <row r="830" spans="1:27" ht="12.7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row>
    <row r="831" spans="1:27" ht="12.7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row>
    <row r="832" spans="1:27" ht="12.7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row>
    <row r="833" spans="1:27" ht="12.7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row>
    <row r="834" spans="1:27" ht="12.7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row>
    <row r="835" spans="1:27" ht="12.7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row>
    <row r="836" spans="1:27" ht="12.7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row>
    <row r="837" spans="1:27" ht="12.7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row>
    <row r="838" spans="1:27" ht="12.7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row>
    <row r="839" spans="1:27" ht="12.7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row>
    <row r="840" spans="1:27" ht="12.7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row>
    <row r="841" spans="1:27" ht="12.7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row>
    <row r="842" spans="1:27" ht="12.7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row>
    <row r="843" spans="1:27" ht="12.7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row>
    <row r="844" spans="1:27" ht="12.7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row>
    <row r="845" spans="1:27" ht="12.7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row>
    <row r="846" spans="1:27" ht="12.7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row>
    <row r="847" spans="1:27" ht="12.7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row>
    <row r="848" spans="1:27" ht="12.7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row>
    <row r="849" spans="1:27" ht="12.7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row>
    <row r="850" spans="1:27" ht="12.7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row>
    <row r="851" spans="1:27" ht="12.7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row>
    <row r="852" spans="1:27" ht="12.7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row>
    <row r="853" spans="1:27" ht="12.7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row>
    <row r="854" spans="1:27" ht="12.7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row>
    <row r="855" spans="1:27" ht="12.7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row>
    <row r="856" spans="1:27" ht="12.7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row>
    <row r="857" spans="1:27" ht="12.7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row>
    <row r="858" spans="1:27" ht="12.7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row>
    <row r="859" spans="1:27" ht="12.7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row>
    <row r="860" spans="1:27" ht="12.7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row>
    <row r="861" spans="1:27" ht="12.7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row>
    <row r="862" spans="1:27" ht="12.7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row>
    <row r="863" spans="1:27" ht="12.7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row>
    <row r="864" spans="1:27" ht="12.7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row>
    <row r="865" spans="1:27" ht="12.7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row>
    <row r="866" spans="1:27" ht="12.7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row>
    <row r="867" spans="1:27" ht="12.7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row>
    <row r="868" spans="1:27" ht="12.7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row>
    <row r="869" spans="1:27" ht="12.7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row>
    <row r="870" spans="1:27" ht="12.7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row>
    <row r="871" spans="1:27" ht="12.7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row>
    <row r="872" spans="1:27" ht="12.7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row>
    <row r="873" spans="1:27" ht="12.7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row>
    <row r="874" spans="1:27" ht="12.7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row>
    <row r="875" spans="1:27" ht="12.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row>
    <row r="876" spans="1:27" ht="12.7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row>
    <row r="877" spans="1:27" ht="12.7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row>
    <row r="878" spans="1:27" ht="12.7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row>
    <row r="879" spans="1:27" ht="12.7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row>
    <row r="880" spans="1:27" ht="12.7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row>
    <row r="881" spans="1:27" ht="12.7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row>
    <row r="882" spans="1:27" ht="12.7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row>
    <row r="883" spans="1:27" ht="12.7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row>
    <row r="884" spans="1:27" ht="12.7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row>
    <row r="885" spans="1:27" ht="12.7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row>
    <row r="886" spans="1:27" ht="12.7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row>
    <row r="887" spans="1:27" ht="12.7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row>
    <row r="888" spans="1:27" ht="12.7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row>
    <row r="889" spans="1:27" ht="12.7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row>
    <row r="890" spans="1:27" ht="12.7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row>
    <row r="891" spans="1:27" ht="12.7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row>
    <row r="892" spans="1:27" ht="12.7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row>
    <row r="893" spans="1:27" ht="12.7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row>
    <row r="894" spans="1:27" ht="12.7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row>
    <row r="895" spans="1:27" ht="12.7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row>
    <row r="896" spans="1:27" ht="12.7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row>
    <row r="897" spans="1:27" ht="12.7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row>
    <row r="898" spans="1:27" ht="12.7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row>
    <row r="899" spans="1:27" ht="12.7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row>
    <row r="900" spans="1:27" ht="12.7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row>
    <row r="901" spans="1:27" ht="12.7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row>
    <row r="902" spans="1:27" ht="12.7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row>
    <row r="903" spans="1:27" ht="12.7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row>
    <row r="904" spans="1:27" ht="12.7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row>
    <row r="905" spans="1:27" ht="12.7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row>
    <row r="906" spans="1:27" ht="12.7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row>
    <row r="907" spans="1:27" ht="12.7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row>
    <row r="908" spans="1:27" ht="12.7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row>
    <row r="909" spans="1:27" ht="12.7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row>
    <row r="910" spans="1:27" ht="12.7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row>
    <row r="911" spans="1:27" ht="12.7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row>
    <row r="912" spans="1:27" ht="12.7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row>
    <row r="913" spans="1:27" ht="12.7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row>
    <row r="914" spans="1:27" ht="12.7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row>
    <row r="915" spans="1:27" ht="12.7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row>
    <row r="916" spans="1:27" ht="12.7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row>
    <row r="917" spans="1:27" ht="12.7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row>
    <row r="918" spans="1:27" ht="12.7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row>
    <row r="919" spans="1:27" ht="12.7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row>
    <row r="920" spans="1:27" ht="12.7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row>
    <row r="921" spans="1:27" ht="12.7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row>
    <row r="922" spans="1:27" ht="12.7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row>
    <row r="923" spans="1:27" ht="12.7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row>
    <row r="924" spans="1:27" ht="12.7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row>
    <row r="925" spans="1:27" ht="12.7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row>
    <row r="926" spans="1:27" ht="12.7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row>
    <row r="927" spans="1:27" ht="12.7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row>
    <row r="928" spans="1:27" ht="12.7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row>
    <row r="929" spans="1:27" ht="12.7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row>
    <row r="930" spans="1:27" ht="12.7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row>
    <row r="931" spans="1:27" ht="12.7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row>
    <row r="932" spans="1:27" ht="12.7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row>
    <row r="933" spans="1:27" ht="12.7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row>
    <row r="934" spans="1:27" ht="12.7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row>
    <row r="935" spans="1:27" ht="12.7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row>
    <row r="936" spans="1:27" ht="12.7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row>
    <row r="937" spans="1:27" ht="12.7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row>
    <row r="938" spans="1:27" ht="12.7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row>
    <row r="939" spans="1:27" ht="12.7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row>
    <row r="940" spans="1:27" ht="12.7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row>
    <row r="941" spans="1:27" ht="12.7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row>
    <row r="942" spans="1:27" ht="12.7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row>
    <row r="943" spans="1:27" ht="12.7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row>
    <row r="944" spans="1:27" ht="12.7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row>
    <row r="945" spans="1:27" ht="12.7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row>
    <row r="946" spans="1:27" ht="12.7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row>
    <row r="947" spans="1:27" ht="12.7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row>
    <row r="948" spans="1:27" ht="12.7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row>
    <row r="949" spans="1:27" ht="12.7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row>
    <row r="950" spans="1:27" ht="12.7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row>
    <row r="951" spans="1:27" ht="12.7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row>
    <row r="952" spans="1:27" ht="12.7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row>
    <row r="953" spans="1:27" ht="12.7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row>
    <row r="954" spans="1:27" ht="12.7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row>
    <row r="955" spans="1:27" ht="12.7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row>
    <row r="956" spans="1:27" ht="12.7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row>
    <row r="957" spans="1:27" ht="12.7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row>
    <row r="958" spans="1:27" ht="12.7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row>
    <row r="959" spans="1:27" ht="12.7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row>
    <row r="960" spans="1:27" ht="12.7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row>
    <row r="961" spans="1:27" ht="12.7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row>
    <row r="962" spans="1:27" ht="12.7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row>
    <row r="963" spans="1:27" ht="12.7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row>
    <row r="964" spans="1:27" ht="12.7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row>
    <row r="965" spans="1:27" ht="12.7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row>
    <row r="966" spans="1:27" ht="12.7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row>
    <row r="967" spans="1:27" ht="12.7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row>
    <row r="968" spans="1:27" ht="12.7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row>
    <row r="969" spans="1:27" ht="12.7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row>
    <row r="970" spans="1:27" ht="12.7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row>
    <row r="971" spans="1:27" ht="12.7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row>
    <row r="972" spans="1:27" ht="12.7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row>
    <row r="973" spans="1:27" ht="12.7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row>
    <row r="974" spans="1:27" ht="12.7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row>
    <row r="975" spans="1:27" ht="12.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row>
    <row r="976" spans="1:27" ht="12.7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row>
    <row r="977" spans="1:27" ht="12.7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row>
    <row r="978" spans="1:27" ht="12.7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row>
    <row r="979" spans="1:27" ht="12.7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row>
    <row r="980" spans="1:27" ht="12.7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row>
    <row r="981" spans="1:27" ht="12.7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row>
    <row r="982" spans="1:27" ht="12.7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row>
    <row r="983" spans="1:27" ht="12.7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row>
    <row r="984" spans="1:27" ht="12.7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row>
    <row r="985" spans="1:27" ht="12.7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row>
    <row r="986" spans="1:27" ht="12.7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row>
    <row r="987" spans="1:27" ht="12.7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row>
    <row r="988" spans="1:27" ht="12.7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row>
    <row r="989" spans="1:27" ht="12.7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row>
    <row r="990" spans="1:27" ht="12.7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row>
    <row r="991" spans="1:27" ht="12.7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row>
    <row r="992" spans="1:27" ht="12.7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row>
    <row r="993" spans="1:27" ht="12.7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row>
    <row r="994" spans="1:27" ht="12.7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row>
    <row r="995" spans="1:27" ht="12.7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row>
    <row r="996" spans="1:27" ht="12.7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row>
    <row r="997" spans="1:27" ht="12.7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row>
    <row r="998" spans="1:27" ht="12.7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row>
    <row r="999" spans="1:27" ht="12.7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row>
    <row r="1000" spans="1:27" ht="12.7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row>
    <row r="1001" spans="1:27" ht="12.7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row>
    <row r="1002" spans="1:27" ht="12.7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row>
  </sheetData>
  <mergeCells count="7">
    <mergeCell ref="B2:I3"/>
    <mergeCell ref="B6:B7"/>
    <mergeCell ref="C6:C7"/>
    <mergeCell ref="D6:D7"/>
    <mergeCell ref="E6:E7"/>
    <mergeCell ref="F6:F7"/>
    <mergeCell ref="G6:I6"/>
  </mergeCells>
  <conditionalFormatting sqref="H8:H20">
    <cfRule type="cellIs" dxfId="60" priority="1" operator="greaterThan">
      <formula>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G999"/>
  <sheetViews>
    <sheetView workbookViewId="0">
      <pane xSplit="4" ySplit="8" topLeftCell="E9" activePane="bottomRight" state="frozen"/>
      <selection activeCell="E21" sqref="E21"/>
      <selection pane="topRight" activeCell="E21" sqref="E21"/>
      <selection pane="bottomLeft" activeCell="E21" sqref="E21"/>
      <selection pane="bottomRight" activeCell="L10" sqref="L10:L17"/>
    </sheetView>
  </sheetViews>
  <sheetFormatPr defaultColWidth="12.5703125" defaultRowHeight="15" customHeight="1"/>
  <cols>
    <col min="1" max="2" width="24.42578125" customWidth="1" collapsed="1"/>
    <col min="3" max="3" width="26.140625" customWidth="1" collapsed="1"/>
    <col min="4" max="4" width="46" customWidth="1" collapsed="1"/>
    <col min="5" max="5" width="29.42578125" customWidth="1" collapsed="1"/>
    <col min="6" max="6" width="51" customWidth="1" collapsed="1"/>
    <col min="7" max="7" width="25.7109375" customWidth="1" collapsed="1"/>
    <col min="8" max="8" width="43" customWidth="1" collapsed="1"/>
    <col min="11" max="11" width="14.85546875" customWidth="1" collapsed="1"/>
    <col min="12" max="13" width="15.140625" customWidth="1" collapsed="1"/>
    <col min="14" max="14" width="9.85546875" customWidth="1" collapsed="1"/>
    <col min="15" max="15" width="12.28515625" customWidth="1" collapsed="1"/>
    <col min="17" max="17" width="13.85546875" customWidth="1" collapsed="1"/>
    <col min="18" max="18" width="22" customWidth="1" collapsed="1"/>
    <col min="20" max="20" width="15.85546875" customWidth="1" collapsed="1"/>
  </cols>
  <sheetData>
    <row r="1" spans="1:33" ht="15.75" customHeight="1">
      <c r="A1" s="6" t="s">
        <v>23</v>
      </c>
      <c r="B1" s="7" t="s">
        <v>24</v>
      </c>
      <c r="C1" s="8" t="s">
        <v>25</v>
      </c>
      <c r="D1" s="8" t="s">
        <v>26</v>
      </c>
      <c r="E1" s="9"/>
      <c r="F1" s="10"/>
      <c r="G1" s="11"/>
      <c r="H1" s="9"/>
      <c r="I1" s="12" t="s">
        <v>27</v>
      </c>
      <c r="J1" s="12" t="s">
        <v>28</v>
      </c>
      <c r="K1" s="12" t="s">
        <v>29</v>
      </c>
      <c r="L1" s="12" t="s">
        <v>7</v>
      </c>
      <c r="M1" s="12"/>
      <c r="N1" s="11"/>
      <c r="O1" s="12"/>
      <c r="P1" s="69" t="s">
        <v>30</v>
      </c>
      <c r="Q1" s="70"/>
      <c r="R1" s="70"/>
      <c r="S1" s="70"/>
      <c r="T1" s="11"/>
      <c r="U1" s="11"/>
      <c r="V1" s="11"/>
      <c r="W1" s="11"/>
      <c r="X1" s="11"/>
      <c r="Y1" s="11"/>
      <c r="Z1" s="11"/>
      <c r="AA1" s="11"/>
      <c r="AB1" s="11"/>
      <c r="AC1" s="11"/>
      <c r="AD1" s="11"/>
      <c r="AE1" s="11"/>
      <c r="AF1" s="11"/>
      <c r="AG1" s="11"/>
    </row>
    <row r="2" spans="1:33" ht="15.75" customHeight="1">
      <c r="A2" s="13" t="s">
        <v>31</v>
      </c>
      <c r="B2" s="14" t="s">
        <v>32</v>
      </c>
      <c r="C2" s="15" t="s">
        <v>33</v>
      </c>
      <c r="D2" s="16"/>
      <c r="E2" s="9"/>
      <c r="F2" s="11"/>
      <c r="G2" s="11"/>
      <c r="H2" s="9"/>
      <c r="I2" s="12" t="s">
        <v>34</v>
      </c>
      <c r="J2" s="12" t="s">
        <v>35</v>
      </c>
      <c r="K2" s="12" t="s">
        <v>36</v>
      </c>
      <c r="L2" s="12" t="s">
        <v>8</v>
      </c>
      <c r="M2" s="12"/>
      <c r="N2" s="11"/>
      <c r="O2" s="12"/>
      <c r="P2" s="17" t="s">
        <v>37</v>
      </c>
      <c r="Q2" s="18">
        <f>COUNTA(D9:D999)</f>
        <v>10</v>
      </c>
      <c r="R2" s="17" t="s">
        <v>38</v>
      </c>
      <c r="S2" s="18">
        <f>COUNTIF(K9:K999,"Automation")</f>
        <v>7</v>
      </c>
      <c r="T2" s="11"/>
      <c r="U2" s="11"/>
      <c r="V2" s="11"/>
      <c r="W2" s="11"/>
      <c r="X2" s="11"/>
      <c r="Y2" s="11"/>
      <c r="Z2" s="11"/>
      <c r="AA2" s="11"/>
      <c r="AB2" s="11"/>
      <c r="AC2" s="11"/>
      <c r="AD2" s="11"/>
      <c r="AE2" s="11"/>
      <c r="AF2" s="11"/>
      <c r="AG2" s="11"/>
    </row>
    <row r="3" spans="1:33" ht="15.75" customHeight="1">
      <c r="A3" s="13" t="s">
        <v>39</v>
      </c>
      <c r="B3" s="14" t="s">
        <v>40</v>
      </c>
      <c r="C3" s="15" t="s">
        <v>41</v>
      </c>
      <c r="D3" s="16"/>
      <c r="E3" s="9"/>
      <c r="F3" s="11"/>
      <c r="G3" s="11"/>
      <c r="H3" s="9"/>
      <c r="I3" s="12" t="s">
        <v>42</v>
      </c>
      <c r="J3" s="12" t="s">
        <v>43</v>
      </c>
      <c r="K3" s="12"/>
      <c r="L3" s="12" t="s">
        <v>9</v>
      </c>
      <c r="M3" s="12"/>
      <c r="N3" s="11"/>
      <c r="O3" s="12"/>
      <c r="P3" s="19" t="s">
        <v>7</v>
      </c>
      <c r="Q3" s="20">
        <f>COUNTIF(L9:L900,"Pass")</f>
        <v>7</v>
      </c>
      <c r="R3" s="19" t="s">
        <v>44</v>
      </c>
      <c r="S3" s="18">
        <f>COUNTIF(K9:K999,"Manual")</f>
        <v>3</v>
      </c>
      <c r="T3" s="11"/>
      <c r="U3" s="11"/>
      <c r="V3" s="11"/>
      <c r="W3" s="11"/>
      <c r="X3" s="11"/>
      <c r="Y3" s="11"/>
      <c r="Z3" s="11"/>
      <c r="AA3" s="11"/>
      <c r="AB3" s="11"/>
      <c r="AC3" s="11"/>
      <c r="AD3" s="11"/>
      <c r="AE3" s="11"/>
      <c r="AF3" s="11"/>
      <c r="AG3" s="11"/>
    </row>
    <row r="4" spans="1:33" ht="15.75" customHeight="1">
      <c r="A4" s="13" t="s">
        <v>45</v>
      </c>
      <c r="B4" s="14"/>
      <c r="C4" s="15" t="s">
        <v>46</v>
      </c>
      <c r="D4" s="16"/>
      <c r="E4" s="9"/>
      <c r="F4" s="11"/>
      <c r="G4" s="11"/>
      <c r="H4" s="9"/>
      <c r="I4" s="12"/>
      <c r="J4" s="12" t="s">
        <v>47</v>
      </c>
      <c r="K4" s="12"/>
      <c r="L4" s="12" t="s">
        <v>48</v>
      </c>
      <c r="M4" s="12"/>
      <c r="N4" s="11"/>
      <c r="O4" s="11"/>
      <c r="P4" s="17" t="s">
        <v>8</v>
      </c>
      <c r="Q4" s="20">
        <f>COUNTIF(L10:L901,"Fail")</f>
        <v>0</v>
      </c>
      <c r="R4" s="17" t="s">
        <v>49</v>
      </c>
      <c r="S4" s="18">
        <f>COUNTIF(M9:M996,"Done")</f>
        <v>7</v>
      </c>
      <c r="T4" s="11"/>
      <c r="U4" s="11"/>
      <c r="V4" s="11"/>
      <c r="W4" s="11"/>
      <c r="X4" s="11"/>
      <c r="Y4" s="11"/>
      <c r="Z4" s="11"/>
      <c r="AA4" s="11"/>
      <c r="AB4" s="11"/>
      <c r="AC4" s="11"/>
      <c r="AD4" s="11"/>
      <c r="AE4" s="11"/>
      <c r="AF4" s="11"/>
      <c r="AG4" s="11"/>
    </row>
    <row r="5" spans="1:33" ht="15.75" customHeight="1">
      <c r="A5" s="13" t="s">
        <v>50</v>
      </c>
      <c r="B5" s="21"/>
      <c r="C5" s="15" t="s">
        <v>51</v>
      </c>
      <c r="D5" s="16"/>
      <c r="E5" s="9"/>
      <c r="F5" s="11"/>
      <c r="G5" s="11"/>
      <c r="H5" s="9"/>
      <c r="I5" s="11"/>
      <c r="J5" s="11" t="s">
        <v>52</v>
      </c>
      <c r="K5" s="11"/>
      <c r="L5" s="12" t="s">
        <v>53</v>
      </c>
      <c r="M5" s="12"/>
      <c r="N5" s="11"/>
      <c r="O5" s="11"/>
      <c r="P5" s="19" t="s">
        <v>9</v>
      </c>
      <c r="Q5" s="20">
        <f>COUNTIF(L11:L902,"Skip")</f>
        <v>0</v>
      </c>
      <c r="R5" s="19"/>
      <c r="S5" s="20"/>
      <c r="T5" s="11"/>
      <c r="U5" s="11"/>
      <c r="V5" s="11"/>
      <c r="W5" s="11"/>
      <c r="X5" s="11"/>
      <c r="Y5" s="11"/>
      <c r="Z5" s="11"/>
      <c r="AA5" s="11"/>
      <c r="AB5" s="11"/>
      <c r="AC5" s="11"/>
      <c r="AD5" s="11"/>
      <c r="AE5" s="11"/>
      <c r="AF5" s="11"/>
      <c r="AG5" s="11"/>
    </row>
    <row r="6" spans="1:33" ht="15.75" customHeight="1">
      <c r="A6" s="22" t="s">
        <v>54</v>
      </c>
      <c r="B6" s="23"/>
      <c r="C6" s="15" t="s">
        <v>55</v>
      </c>
      <c r="D6" s="16"/>
      <c r="E6" s="9"/>
      <c r="F6" s="11"/>
      <c r="G6" s="11"/>
      <c r="H6" s="9"/>
      <c r="I6" s="11"/>
      <c r="J6" s="11"/>
      <c r="K6" s="11"/>
      <c r="L6" s="11"/>
      <c r="M6" s="11"/>
      <c r="N6" s="11"/>
      <c r="O6" s="11"/>
      <c r="P6" s="17"/>
      <c r="Q6" s="18"/>
      <c r="R6" s="17"/>
      <c r="S6" s="18"/>
      <c r="T6" s="11"/>
      <c r="U6" s="11"/>
      <c r="V6" s="11"/>
      <c r="W6" s="11"/>
      <c r="X6" s="11"/>
      <c r="Y6" s="11"/>
      <c r="Z6" s="11"/>
      <c r="AA6" s="11"/>
      <c r="AB6" s="11"/>
      <c r="AC6" s="11"/>
      <c r="AD6" s="11"/>
      <c r="AE6" s="11"/>
      <c r="AF6" s="11"/>
      <c r="AG6" s="11"/>
    </row>
    <row r="7" spans="1:33" ht="15.75" customHeight="1">
      <c r="A7" s="11"/>
      <c r="B7" s="11"/>
      <c r="C7" s="11"/>
      <c r="D7" s="11"/>
      <c r="E7" s="11"/>
      <c r="F7" s="11"/>
      <c r="G7" s="11"/>
      <c r="H7" s="11"/>
      <c r="I7" s="11"/>
      <c r="J7" s="11"/>
      <c r="K7" s="11"/>
      <c r="L7" s="11"/>
      <c r="M7" s="11"/>
      <c r="N7" s="11"/>
      <c r="O7" s="11"/>
      <c r="P7" s="24"/>
      <c r="Q7" s="24"/>
      <c r="R7" s="25"/>
      <c r="S7" s="25"/>
      <c r="T7" s="11"/>
      <c r="U7" s="11"/>
      <c r="V7" s="11"/>
      <c r="W7" s="11"/>
      <c r="X7" s="11"/>
      <c r="Y7" s="11"/>
      <c r="Z7" s="11"/>
      <c r="AA7" s="11"/>
      <c r="AB7" s="11"/>
      <c r="AC7" s="11"/>
      <c r="AD7" s="11"/>
      <c r="AE7" s="11"/>
      <c r="AF7" s="11"/>
      <c r="AG7" s="11"/>
    </row>
    <row r="8" spans="1:33" ht="15.75" customHeight="1">
      <c r="A8" s="26" t="s">
        <v>56</v>
      </c>
      <c r="B8" s="27" t="s">
        <v>57</v>
      </c>
      <c r="C8" s="26" t="s">
        <v>58</v>
      </c>
      <c r="D8" s="26" t="s">
        <v>59</v>
      </c>
      <c r="E8" s="26" t="s">
        <v>60</v>
      </c>
      <c r="F8" s="26" t="s">
        <v>61</v>
      </c>
      <c r="G8" s="26" t="s">
        <v>62</v>
      </c>
      <c r="H8" s="26" t="s">
        <v>63</v>
      </c>
      <c r="I8" s="26" t="s">
        <v>64</v>
      </c>
      <c r="J8" s="26" t="s">
        <v>65</v>
      </c>
      <c r="K8" s="26" t="s">
        <v>66</v>
      </c>
      <c r="L8" s="26" t="s">
        <v>67</v>
      </c>
      <c r="M8" s="26" t="s">
        <v>68</v>
      </c>
      <c r="N8" s="26" t="s">
        <v>69</v>
      </c>
      <c r="O8" s="26" t="s">
        <v>70</v>
      </c>
      <c r="P8" s="11"/>
      <c r="Q8" s="11"/>
      <c r="R8" s="25"/>
      <c r="S8" s="25"/>
      <c r="T8" s="25"/>
      <c r="U8" s="25"/>
      <c r="V8" s="24"/>
      <c r="W8" s="24"/>
      <c r="X8" s="24"/>
      <c r="Y8" s="24"/>
      <c r="Z8" s="24"/>
      <c r="AA8" s="24"/>
      <c r="AB8" s="24"/>
      <c r="AC8" s="24"/>
      <c r="AD8" s="24"/>
      <c r="AE8" s="24"/>
      <c r="AF8" s="24"/>
      <c r="AG8" s="24"/>
    </row>
    <row r="9" spans="1:33">
      <c r="A9" s="28" t="str">
        <f t="shared" ref="A9:A18" si="0">CONCATENATE($B$3,ROW()-8)</f>
        <v>TC - Login_Logout - 1</v>
      </c>
      <c r="B9" s="28" t="s">
        <v>71</v>
      </c>
      <c r="C9" s="29" t="s">
        <v>72</v>
      </c>
      <c r="D9" s="28" t="s">
        <v>73</v>
      </c>
      <c r="E9" s="28"/>
      <c r="F9" s="28"/>
      <c r="G9" s="28"/>
      <c r="H9" s="28" t="s">
        <v>74</v>
      </c>
      <c r="I9" s="28"/>
      <c r="J9" s="28"/>
      <c r="K9" s="28" t="s">
        <v>36</v>
      </c>
      <c r="L9" s="28"/>
      <c r="M9" s="28"/>
      <c r="N9" s="28"/>
      <c r="O9" s="28"/>
      <c r="P9" s="11"/>
      <c r="Q9" s="11"/>
      <c r="R9" s="25"/>
      <c r="S9" s="25"/>
      <c r="T9" s="25"/>
      <c r="U9" s="25"/>
      <c r="V9" s="11"/>
      <c r="W9" s="11"/>
      <c r="X9" s="11"/>
      <c r="Y9" s="11"/>
      <c r="Z9" s="11"/>
      <c r="AA9" s="11"/>
      <c r="AB9" s="11"/>
      <c r="AC9" s="11"/>
      <c r="AD9" s="11"/>
      <c r="AE9" s="11"/>
      <c r="AF9" s="11"/>
      <c r="AG9" s="11"/>
    </row>
    <row r="10" spans="1:33" ht="30">
      <c r="A10" s="28" t="str">
        <f t="shared" si="0"/>
        <v>TC - Login_Logout - 2</v>
      </c>
      <c r="B10" s="28" t="s">
        <v>75</v>
      </c>
      <c r="C10" s="28"/>
      <c r="D10" s="28" t="s">
        <v>76</v>
      </c>
      <c r="E10" s="28"/>
      <c r="F10" s="28" t="s">
        <v>77</v>
      </c>
      <c r="G10" s="28" t="s">
        <v>78</v>
      </c>
      <c r="H10" s="28" t="s">
        <v>79</v>
      </c>
      <c r="I10" s="28"/>
      <c r="J10" s="28"/>
      <c r="K10" s="28" t="s">
        <v>29</v>
      </c>
      <c r="L10" t="s">
        <v>7</v>
      </c>
      <c r="M10" s="28" t="s">
        <v>80</v>
      </c>
      <c r="N10" s="28"/>
      <c r="O10" s="28"/>
      <c r="P10" s="11"/>
      <c r="Q10" s="12"/>
      <c r="R10" s="12"/>
      <c r="S10" s="12"/>
      <c r="T10" s="12"/>
      <c r="U10" s="25"/>
      <c r="V10" s="11"/>
      <c r="W10" s="11"/>
      <c r="X10" s="11"/>
      <c r="Y10" s="11"/>
      <c r="Z10" s="11"/>
      <c r="AA10" s="11"/>
      <c r="AB10" s="11"/>
      <c r="AC10" s="11"/>
      <c r="AD10" s="11"/>
      <c r="AE10" s="11"/>
      <c r="AF10" s="11"/>
      <c r="AG10" s="11"/>
    </row>
    <row r="11" spans="1:33" ht="45">
      <c r="A11" s="28" t="str">
        <f t="shared" si="0"/>
        <v>TC - Login_Logout - 3</v>
      </c>
      <c r="B11" s="28" t="s">
        <v>81</v>
      </c>
      <c r="C11" s="28"/>
      <c r="D11" s="28" t="s">
        <v>82</v>
      </c>
      <c r="E11" s="28"/>
      <c r="F11" s="28" t="s">
        <v>83</v>
      </c>
      <c r="G11" s="28"/>
      <c r="H11" s="28" t="s">
        <v>84</v>
      </c>
      <c r="I11" s="28"/>
      <c r="J11" s="28"/>
      <c r="K11" s="28" t="s">
        <v>29</v>
      </c>
      <c r="L11" t="s">
        <v>7</v>
      </c>
      <c r="M11" s="28" t="s">
        <v>80</v>
      </c>
      <c r="N11" s="28"/>
      <c r="O11" s="28"/>
      <c r="P11" s="11"/>
      <c r="Q11" s="12"/>
      <c r="R11" s="12"/>
      <c r="S11" s="12"/>
      <c r="T11" s="12"/>
      <c r="U11" s="25"/>
      <c r="V11" s="11"/>
      <c r="W11" s="11"/>
      <c r="X11" s="11"/>
      <c r="Y11" s="11"/>
      <c r="Z11" s="11"/>
      <c r="AA11" s="11"/>
      <c r="AB11" s="11"/>
      <c r="AC11" s="11"/>
      <c r="AD11" s="11"/>
      <c r="AE11" s="11"/>
      <c r="AF11" s="11"/>
      <c r="AG11" s="11"/>
    </row>
    <row r="12" spans="1:33" ht="30">
      <c r="A12" s="28" t="str">
        <f t="shared" si="0"/>
        <v>TC - Login_Logout - 4</v>
      </c>
      <c r="B12" s="28" t="s">
        <v>85</v>
      </c>
      <c r="C12" s="28"/>
      <c r="D12" s="28" t="s">
        <v>86</v>
      </c>
      <c r="E12" s="28"/>
      <c r="F12" s="28"/>
      <c r="G12" s="28"/>
      <c r="H12" s="28" t="s">
        <v>87</v>
      </c>
      <c r="I12" s="28"/>
      <c r="J12" s="28"/>
      <c r="K12" s="28" t="s">
        <v>29</v>
      </c>
      <c r="L12" t="s">
        <v>7</v>
      </c>
      <c r="M12" s="28" t="s">
        <v>80</v>
      </c>
      <c r="N12" s="28"/>
      <c r="O12" s="28"/>
      <c r="P12" s="11"/>
      <c r="Q12" s="12"/>
      <c r="R12" s="12"/>
      <c r="S12" s="12"/>
      <c r="T12" s="12"/>
      <c r="U12" s="25"/>
      <c r="V12" s="11"/>
      <c r="W12" s="11"/>
      <c r="X12" s="11"/>
      <c r="Y12" s="11"/>
      <c r="Z12" s="11"/>
      <c r="AA12" s="11"/>
      <c r="AB12" s="11"/>
      <c r="AC12" s="11"/>
      <c r="AD12" s="11"/>
      <c r="AE12" s="11"/>
      <c r="AF12" s="11"/>
      <c r="AG12" s="11"/>
    </row>
    <row r="13" spans="1:33" ht="30">
      <c r="A13" s="28" t="str">
        <f t="shared" si="0"/>
        <v>TC - Login_Logout - 5</v>
      </c>
      <c r="B13" s="28" t="s">
        <v>88</v>
      </c>
      <c r="C13" s="28"/>
      <c r="D13" s="28" t="s">
        <v>89</v>
      </c>
      <c r="E13" s="28"/>
      <c r="F13" s="28"/>
      <c r="G13" s="28"/>
      <c r="H13" s="28" t="s">
        <v>90</v>
      </c>
      <c r="I13" s="28"/>
      <c r="J13" s="28"/>
      <c r="K13" s="28" t="s">
        <v>36</v>
      </c>
      <c r="L13" s="28"/>
      <c r="M13" s="28"/>
      <c r="N13" s="28"/>
      <c r="O13" s="28"/>
      <c r="P13" s="11"/>
      <c r="Q13" s="12"/>
      <c r="R13" s="12"/>
      <c r="S13" s="12"/>
      <c r="T13" s="12"/>
      <c r="U13" s="11"/>
      <c r="V13" s="11"/>
      <c r="W13" s="11"/>
      <c r="X13" s="11"/>
      <c r="Y13" s="11"/>
      <c r="Z13" s="11"/>
      <c r="AA13" s="11"/>
      <c r="AB13" s="11"/>
      <c r="AC13" s="11"/>
      <c r="AD13" s="11"/>
      <c r="AE13" s="11"/>
      <c r="AF13" s="11"/>
      <c r="AG13" s="11"/>
    </row>
    <row r="14" spans="1:33">
      <c r="A14" s="28" t="str">
        <f t="shared" si="0"/>
        <v>TC - Login_Logout - 6</v>
      </c>
      <c r="B14" s="28" t="s">
        <v>91</v>
      </c>
      <c r="C14" s="28"/>
      <c r="D14" s="28" t="s">
        <v>92</v>
      </c>
      <c r="E14" s="28"/>
      <c r="F14" s="28"/>
      <c r="G14" s="28"/>
      <c r="H14" s="28" t="s">
        <v>93</v>
      </c>
      <c r="I14" s="28"/>
      <c r="J14" s="28"/>
      <c r="K14" s="28" t="s">
        <v>29</v>
      </c>
      <c r="L14" t="s">
        <v>7</v>
      </c>
      <c r="M14" s="28" t="s">
        <v>80</v>
      </c>
      <c r="N14" s="28"/>
      <c r="O14" s="28"/>
      <c r="P14" s="11"/>
      <c r="Q14" s="11"/>
      <c r="R14" s="11"/>
      <c r="S14" s="11"/>
      <c r="T14" s="11"/>
      <c r="U14" s="11"/>
      <c r="V14" s="11"/>
      <c r="W14" s="11"/>
      <c r="X14" s="11"/>
      <c r="Y14" s="11"/>
      <c r="Z14" s="11"/>
      <c r="AA14" s="11"/>
      <c r="AB14" s="11"/>
      <c r="AC14" s="11"/>
      <c r="AD14" s="11"/>
      <c r="AE14" s="11"/>
      <c r="AF14" s="11"/>
      <c r="AG14" s="11"/>
    </row>
    <row r="15" spans="1:33">
      <c r="A15" s="28" t="str">
        <f t="shared" si="0"/>
        <v>TC - Login_Logout - 7</v>
      </c>
      <c r="B15" s="28" t="s">
        <v>94</v>
      </c>
      <c r="C15" s="29" t="s">
        <v>95</v>
      </c>
      <c r="D15" s="28" t="s">
        <v>96</v>
      </c>
      <c r="E15" s="28"/>
      <c r="F15" s="28" t="s">
        <v>97</v>
      </c>
      <c r="G15" s="28"/>
      <c r="H15" s="28" t="s">
        <v>98</v>
      </c>
      <c r="I15" s="28"/>
      <c r="J15" s="28"/>
      <c r="K15" s="28" t="s">
        <v>29</v>
      </c>
      <c r="L15" t="s">
        <v>7</v>
      </c>
      <c r="M15" s="28" t="s">
        <v>80</v>
      </c>
      <c r="N15" s="28"/>
      <c r="O15" s="28"/>
      <c r="P15" s="11"/>
      <c r="Q15" s="9"/>
      <c r="R15" s="9"/>
      <c r="S15" s="9"/>
      <c r="T15" s="9"/>
      <c r="U15" s="11"/>
      <c r="V15" s="11"/>
      <c r="W15" s="11"/>
      <c r="X15" s="11"/>
      <c r="Y15" s="11"/>
      <c r="Z15" s="11"/>
      <c r="AA15" s="11"/>
      <c r="AB15" s="11"/>
      <c r="AC15" s="11"/>
      <c r="AD15" s="11"/>
      <c r="AE15" s="11"/>
      <c r="AF15" s="11"/>
      <c r="AG15" s="11"/>
    </row>
    <row r="16" spans="1:33">
      <c r="A16" s="28" t="str">
        <f t="shared" si="0"/>
        <v>TC - Login_Logout - 8</v>
      </c>
      <c r="B16" s="28" t="s">
        <v>99</v>
      </c>
      <c r="C16" s="28"/>
      <c r="D16" s="28" t="s">
        <v>100</v>
      </c>
      <c r="E16" s="28"/>
      <c r="F16" s="28"/>
      <c r="G16" s="28"/>
      <c r="H16" s="28" t="s">
        <v>101</v>
      </c>
      <c r="I16" s="28"/>
      <c r="J16" s="28"/>
      <c r="K16" s="28" t="s">
        <v>29</v>
      </c>
      <c r="L16" t="s">
        <v>7</v>
      </c>
      <c r="M16" s="28" t="s">
        <v>80</v>
      </c>
      <c r="N16" s="28"/>
      <c r="O16" s="28"/>
      <c r="P16" s="11"/>
      <c r="Q16" s="9"/>
      <c r="R16" s="9"/>
      <c r="S16" s="9"/>
      <c r="T16" s="9"/>
      <c r="U16" s="11"/>
      <c r="V16" s="11"/>
      <c r="W16" s="11"/>
      <c r="X16" s="11"/>
      <c r="Y16" s="11"/>
      <c r="Z16" s="11"/>
      <c r="AA16" s="11"/>
      <c r="AB16" s="11"/>
      <c r="AC16" s="11"/>
      <c r="AD16" s="11"/>
      <c r="AE16" s="11"/>
      <c r="AF16" s="11"/>
      <c r="AG16" s="11"/>
    </row>
    <row r="17" spans="1:33">
      <c r="A17" s="28" t="str">
        <f t="shared" si="0"/>
        <v>TC - Login_Logout - 9</v>
      </c>
      <c r="B17" s="28" t="s">
        <v>102</v>
      </c>
      <c r="C17" s="28"/>
      <c r="D17" s="31" t="s">
        <v>103</v>
      </c>
      <c r="E17" s="28"/>
      <c r="F17" s="28"/>
      <c r="G17" s="28"/>
      <c r="H17" s="28" t="s">
        <v>104</v>
      </c>
      <c r="I17" s="28"/>
      <c r="J17" s="28"/>
      <c r="K17" s="28" t="s">
        <v>29</v>
      </c>
      <c r="L17" t="s">
        <v>7</v>
      </c>
      <c r="M17" s="28" t="s">
        <v>80</v>
      </c>
      <c r="N17" s="28"/>
      <c r="O17" s="28"/>
      <c r="P17" s="11"/>
      <c r="Q17" s="9"/>
      <c r="R17" s="9"/>
      <c r="S17" s="9"/>
      <c r="T17" s="9"/>
      <c r="U17" s="11"/>
      <c r="V17" s="11"/>
      <c r="W17" s="11"/>
      <c r="X17" s="11"/>
      <c r="Y17" s="11"/>
      <c r="Z17" s="11"/>
      <c r="AA17" s="11"/>
      <c r="AB17" s="11"/>
      <c r="AC17" s="11"/>
      <c r="AD17" s="11"/>
      <c r="AE17" s="11"/>
      <c r="AF17" s="11"/>
      <c r="AG17" s="11"/>
    </row>
    <row r="18" spans="1:33" ht="30">
      <c r="A18" s="28" t="str">
        <f t="shared" si="0"/>
        <v>TC - Login_Logout - 10</v>
      </c>
      <c r="B18" s="28" t="s">
        <v>105</v>
      </c>
      <c r="C18" s="28"/>
      <c r="D18" s="28" t="s">
        <v>106</v>
      </c>
      <c r="E18" s="28"/>
      <c r="F18" s="28"/>
      <c r="G18" s="28"/>
      <c r="H18" s="28" t="s">
        <v>107</v>
      </c>
      <c r="I18" s="28"/>
      <c r="J18" s="28"/>
      <c r="K18" s="28" t="s">
        <v>36</v>
      </c>
      <c r="L18" s="28"/>
      <c r="M18" s="28"/>
      <c r="N18" s="28"/>
      <c r="O18" s="28"/>
      <c r="P18" s="11"/>
      <c r="Q18" s="9"/>
      <c r="R18" s="9"/>
      <c r="S18" s="9"/>
      <c r="T18" s="9"/>
      <c r="U18" s="11"/>
      <c r="V18" s="11"/>
      <c r="W18" s="11"/>
      <c r="X18" s="11"/>
      <c r="Y18" s="11"/>
      <c r="Z18" s="11"/>
      <c r="AA18" s="11"/>
      <c r="AB18" s="11"/>
      <c r="AC18" s="11"/>
      <c r="AD18" s="11"/>
      <c r="AE18" s="11"/>
      <c r="AF18" s="11"/>
      <c r="AG18" s="11"/>
    </row>
    <row r="19" spans="1:33">
      <c r="A19" s="28"/>
      <c r="B19" s="28"/>
      <c r="C19" s="28"/>
      <c r="D19" s="28"/>
      <c r="E19" s="28"/>
      <c r="F19" s="28"/>
      <c r="G19" s="28"/>
      <c r="H19" s="28"/>
      <c r="I19" s="28"/>
      <c r="J19" s="28"/>
      <c r="K19" s="28"/>
      <c r="L19" s="28"/>
      <c r="M19" s="28"/>
      <c r="N19" s="28"/>
      <c r="O19" s="28"/>
      <c r="P19" s="11"/>
      <c r="Q19" s="9"/>
      <c r="R19" s="9"/>
      <c r="S19" s="9"/>
      <c r="T19" s="9"/>
      <c r="U19" s="11"/>
      <c r="V19" s="11"/>
      <c r="W19" s="11"/>
      <c r="X19" s="11"/>
      <c r="Y19" s="11"/>
      <c r="Z19" s="11"/>
      <c r="AA19" s="11"/>
      <c r="AB19" s="11"/>
      <c r="AC19" s="11"/>
      <c r="AD19" s="11"/>
      <c r="AE19" s="11"/>
      <c r="AF19" s="11"/>
      <c r="AG19" s="11"/>
    </row>
    <row r="20" spans="1:33">
      <c r="A20" s="28"/>
      <c r="B20" s="28"/>
      <c r="C20" s="28"/>
      <c r="D20" s="28"/>
      <c r="E20" s="28"/>
      <c r="F20" s="28"/>
      <c r="G20" s="28"/>
      <c r="H20" s="28"/>
      <c r="I20" s="28"/>
      <c r="J20" s="28"/>
      <c r="K20" s="28"/>
      <c r="L20" s="28"/>
      <c r="M20" s="28"/>
      <c r="N20" s="28"/>
      <c r="O20" s="28"/>
      <c r="P20" s="11"/>
      <c r="Q20" s="9"/>
      <c r="R20" s="9"/>
      <c r="S20" s="9"/>
      <c r="T20" s="9"/>
      <c r="U20" s="11"/>
      <c r="V20" s="11"/>
      <c r="W20" s="11"/>
      <c r="X20" s="11"/>
      <c r="Y20" s="11"/>
      <c r="Z20" s="11"/>
      <c r="AA20" s="11"/>
      <c r="AB20" s="11"/>
      <c r="AC20" s="11"/>
      <c r="AD20" s="11"/>
      <c r="AE20" s="11"/>
      <c r="AF20" s="11"/>
      <c r="AG20" s="11"/>
    </row>
    <row r="21" spans="1:33">
      <c r="A21" s="28"/>
      <c r="B21" s="28"/>
      <c r="C21" s="28"/>
      <c r="D21" s="28"/>
      <c r="E21" s="28"/>
      <c r="F21" s="28"/>
      <c r="G21" s="28"/>
      <c r="H21" s="28"/>
      <c r="I21" s="28"/>
      <c r="J21" s="28"/>
      <c r="K21" s="28"/>
      <c r="L21" s="28"/>
      <c r="M21" s="28"/>
      <c r="N21" s="28"/>
      <c r="O21" s="28"/>
      <c r="P21" s="11"/>
      <c r="Q21" s="11"/>
      <c r="R21" s="11"/>
      <c r="S21" s="11"/>
      <c r="T21" s="11"/>
      <c r="U21" s="11"/>
      <c r="V21" s="11"/>
      <c r="W21" s="11"/>
      <c r="X21" s="11"/>
      <c r="Y21" s="11"/>
      <c r="Z21" s="11"/>
      <c r="AA21" s="11"/>
      <c r="AB21" s="11"/>
      <c r="AC21" s="11"/>
      <c r="AD21" s="11"/>
      <c r="AE21" s="11"/>
      <c r="AF21" s="11"/>
      <c r="AG21" s="11"/>
    </row>
    <row r="22" spans="1:33">
      <c r="A22" s="28"/>
      <c r="B22" s="28"/>
      <c r="C22" s="28"/>
      <c r="D22" s="28"/>
      <c r="E22" s="28"/>
      <c r="F22" s="28"/>
      <c r="G22" s="28"/>
      <c r="H22" s="28"/>
      <c r="I22" s="28"/>
      <c r="J22" s="28"/>
      <c r="K22" s="28"/>
      <c r="L22" s="28"/>
      <c r="M22" s="28"/>
      <c r="N22" s="28"/>
      <c r="O22" s="28"/>
      <c r="P22" s="11"/>
      <c r="Q22" s="11"/>
      <c r="R22" s="11"/>
      <c r="S22" s="11"/>
      <c r="T22" s="11"/>
      <c r="U22" s="11"/>
      <c r="V22" s="11"/>
      <c r="W22" s="11"/>
      <c r="X22" s="11"/>
      <c r="Y22" s="11"/>
      <c r="Z22" s="11"/>
      <c r="AA22" s="11"/>
      <c r="AB22" s="11"/>
      <c r="AC22" s="11"/>
      <c r="AD22" s="11"/>
      <c r="AE22" s="11"/>
      <c r="AF22" s="11"/>
      <c r="AG22" s="11"/>
    </row>
    <row r="23" spans="1:33" ht="12.75">
      <c r="A23" s="9"/>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row>
    <row r="24" spans="1:33" ht="12.75">
      <c r="A24" s="9"/>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row>
    <row r="25" spans="1:33" ht="12.75">
      <c r="A25" s="9"/>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row>
    <row r="26" spans="1:33" ht="12.75">
      <c r="A26" s="9"/>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row>
    <row r="27" spans="1:33" ht="12.75">
      <c r="A27" s="9"/>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row>
    <row r="28" spans="1:33" ht="12.75">
      <c r="A28" s="9"/>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row>
    <row r="29" spans="1:33" ht="12.75">
      <c r="A29" s="9"/>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row>
    <row r="30" spans="1:33" ht="12.75">
      <c r="A30" s="9"/>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row>
    <row r="31" spans="1:33" ht="12.75">
      <c r="A31" s="9"/>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row>
    <row r="32" spans="1:33" ht="12.75">
      <c r="A32" s="9"/>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row>
    <row r="33" spans="1:33" ht="12.75">
      <c r="A33" s="9"/>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row>
    <row r="34" spans="1:33" ht="12.75">
      <c r="A34" s="9"/>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row>
    <row r="35" spans="1:33" ht="12.75">
      <c r="A35" s="9"/>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row>
    <row r="36" spans="1:33" ht="12.75">
      <c r="A36" s="9"/>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row>
    <row r="37" spans="1:33" ht="12.75">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row>
    <row r="38" spans="1:33" ht="12.75">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row>
    <row r="39" spans="1:33" ht="12.75">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row>
    <row r="40" spans="1:33" ht="12.75">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row>
    <row r="41" spans="1:33" ht="12.75">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row>
    <row r="42" spans="1:33" ht="12.75">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row>
    <row r="43" spans="1:33" ht="12.75">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row>
    <row r="44" spans="1:33" ht="12.75">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row>
    <row r="45" spans="1:33" ht="12.75">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row>
    <row r="46" spans="1:33" ht="12.75">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row>
    <row r="47" spans="1:33" ht="12.75">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row>
    <row r="48" spans="1:33" ht="12.75">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row>
    <row r="49" spans="1:33" ht="12.75">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row>
    <row r="50" spans="1:33" ht="12.75">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row>
    <row r="51" spans="1:33" ht="12.75">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row>
    <row r="52" spans="1:33" ht="12.75">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row>
    <row r="53" spans="1:33" ht="12.75">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row>
    <row r="54" spans="1:33" ht="12.75">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row>
    <row r="55" spans="1:33" ht="12.75">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row>
    <row r="56" spans="1:33" ht="12.75">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row>
    <row r="57" spans="1:33" ht="12.75">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row>
    <row r="58" spans="1:33" ht="12.75">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row>
    <row r="59" spans="1:33" ht="12.75">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row>
    <row r="60" spans="1:33" ht="12.75">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row>
    <row r="61" spans="1:33" ht="12.75">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row>
    <row r="62" spans="1:33" ht="12.75">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row>
    <row r="63" spans="1:33" ht="12.75">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row>
    <row r="64" spans="1:33" ht="12.75">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row>
    <row r="65" spans="1:33" ht="12.75">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row>
    <row r="66" spans="1:33" ht="12.75">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row>
    <row r="67" spans="1:33" ht="12.75">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row>
    <row r="68" spans="1:33" ht="12.75">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row>
    <row r="69" spans="1:33" ht="12.75">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row>
    <row r="70" spans="1:33" ht="12.75">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row>
    <row r="71" spans="1:33" ht="12.75">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row>
    <row r="72" spans="1:33" ht="12.75">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row>
    <row r="73" spans="1:33" ht="12.75">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row>
    <row r="74" spans="1:33" ht="12.75">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row>
    <row r="75" spans="1:33" ht="12.75">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row>
    <row r="76" spans="1:33" ht="12.75">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row>
    <row r="77" spans="1:33" ht="12.75">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row>
    <row r="78" spans="1:33" ht="12.75">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row>
    <row r="79" spans="1:33" ht="12.75">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row>
    <row r="80" spans="1:33" ht="12.75">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row>
    <row r="81" spans="1:33" ht="12.75">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row>
    <row r="82" spans="1:33" ht="12.75">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row>
    <row r="83" spans="1:33" ht="12.75">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row>
    <row r="84" spans="1:33" ht="12.75">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row>
    <row r="85" spans="1:33" ht="12.75">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row>
    <row r="86" spans="1:33" ht="12.75">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row>
    <row r="87" spans="1:33" ht="12.75">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row>
    <row r="88" spans="1:33" ht="12.75">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row>
    <row r="89" spans="1:33" ht="12.75">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row>
    <row r="90" spans="1:33" ht="12.75">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row>
    <row r="91" spans="1:33" ht="12.75">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row>
    <row r="92" spans="1:33" ht="12.75">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row>
    <row r="93" spans="1:33" ht="12.75">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row>
    <row r="94" spans="1:33" ht="12.75">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row>
    <row r="95" spans="1:33" ht="12.75">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row>
    <row r="96" spans="1:33" ht="12.75">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row>
    <row r="97" spans="1:33" ht="12.75">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row>
    <row r="98" spans="1:33" ht="12.75">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row>
    <row r="99" spans="1:33" ht="12.75">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row>
    <row r="100" spans="1:33" ht="12.75">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row>
    <row r="101" spans="1:33" ht="12.75">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row>
    <row r="102" spans="1:33" ht="12.75">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row>
    <row r="103" spans="1:33" ht="12.75">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row>
    <row r="104" spans="1:33" ht="12.75">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row>
    <row r="105" spans="1:33" ht="12.75">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row>
    <row r="106" spans="1:33" ht="12.75">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row>
    <row r="107" spans="1:33" ht="12.75">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row>
    <row r="108" spans="1:33" ht="12.75">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row>
    <row r="109" spans="1:33" ht="12.75">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row>
    <row r="110" spans="1:33" ht="12.75">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row>
    <row r="111" spans="1:33" ht="12.75">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row>
    <row r="112" spans="1:33" ht="12.75">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row>
    <row r="113" spans="1:33" ht="12.75">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row>
    <row r="114" spans="1:33" ht="12.75">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row>
    <row r="115" spans="1:33" ht="12.75">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row>
    <row r="116" spans="1:33" ht="12.75">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row>
    <row r="117" spans="1:33" ht="12.75">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row>
    <row r="118" spans="1:33" ht="12.75">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row>
    <row r="119" spans="1:33" ht="12.75">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row>
    <row r="120" spans="1:33" ht="12.75">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row>
    <row r="121" spans="1:33" ht="12.75">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row>
    <row r="122" spans="1:33" ht="12.75">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row>
    <row r="123" spans="1:33" ht="12.75">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row>
    <row r="124" spans="1:33" ht="12.75">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row>
    <row r="125" spans="1:33" ht="12.75">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row>
    <row r="126" spans="1:33" ht="12.75">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row>
    <row r="127" spans="1:33" ht="12.75">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row>
    <row r="128" spans="1:33" ht="12.75">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row>
    <row r="129" spans="1:33" ht="12.75">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row>
    <row r="130" spans="1:33" ht="12.75">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row>
    <row r="131" spans="1:33" ht="12.75">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row>
    <row r="132" spans="1:33" ht="12.75">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row>
    <row r="133" spans="1:33" ht="12.75">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row>
    <row r="134" spans="1:33" ht="12.75">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row>
    <row r="135" spans="1:33" ht="12.75">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row>
    <row r="136" spans="1:33" ht="12.75">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row>
    <row r="137" spans="1:33" ht="12.75">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row>
    <row r="138" spans="1:33" ht="12.75">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row>
    <row r="139" spans="1:33" ht="12.75">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row>
    <row r="140" spans="1:33" ht="12.75">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row>
    <row r="141" spans="1:33" ht="12.75">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row>
    <row r="142" spans="1:33" ht="12.75">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row>
    <row r="143" spans="1:33" ht="12.75">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row>
    <row r="144" spans="1:33" ht="12.75">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row>
    <row r="145" spans="1:33" ht="12.75">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row>
    <row r="146" spans="1:33" ht="12.75">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row>
    <row r="147" spans="1:33" ht="12.75">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row>
    <row r="148" spans="1:33" ht="12.75">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row>
    <row r="149" spans="1:33" ht="12.75">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row>
    <row r="150" spans="1:33" ht="12.75">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row>
    <row r="151" spans="1:33" ht="12.75">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row>
    <row r="152" spans="1:33" ht="12.75">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row>
    <row r="153" spans="1:33" ht="12.75">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row>
    <row r="154" spans="1:33" ht="12.75">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row>
    <row r="155" spans="1:33" ht="12.75">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row>
    <row r="156" spans="1:33" ht="12.75">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row>
    <row r="157" spans="1:33" ht="12.75">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row>
    <row r="158" spans="1:33" ht="12.75">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row>
    <row r="159" spans="1:33" ht="12.75">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row>
    <row r="160" spans="1:33" ht="12.75">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row>
    <row r="161" spans="1:33" ht="12.75">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row>
    <row r="162" spans="1:33" ht="12.75">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row>
    <row r="163" spans="1:33" ht="12.75">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row>
    <row r="164" spans="1:33" ht="12.75">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row>
    <row r="165" spans="1:33" ht="12.75">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row>
    <row r="166" spans="1:33" ht="12.75">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row>
    <row r="167" spans="1:33" ht="12.75">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row>
    <row r="168" spans="1:33" ht="12.75">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row>
    <row r="169" spans="1:33" ht="12.75">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row>
    <row r="170" spans="1:33" ht="12.75">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row>
    <row r="171" spans="1:33" ht="12.75">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row>
    <row r="172" spans="1:33" ht="12.75">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row>
    <row r="173" spans="1:33" ht="12.75">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row>
    <row r="174" spans="1:33" ht="12.75">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row>
    <row r="175" spans="1:33" ht="12.75">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row>
    <row r="176" spans="1:33" ht="12.75">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row>
    <row r="177" spans="1:33" ht="12.75">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row>
    <row r="178" spans="1:33" ht="12.75">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row>
    <row r="179" spans="1:33" ht="12.75">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row>
    <row r="180" spans="1:33" ht="12.75">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row>
    <row r="181" spans="1:33" ht="12.75">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row>
    <row r="182" spans="1:33" ht="12.75">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row>
    <row r="183" spans="1:33" ht="12.75">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row>
    <row r="184" spans="1:33" ht="12.75">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row>
    <row r="185" spans="1:33" ht="12.75">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row>
    <row r="186" spans="1:33" ht="12.75">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row>
    <row r="187" spans="1:33" ht="12.75">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row>
    <row r="188" spans="1:33" ht="12.75">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row>
    <row r="189" spans="1:33" ht="12.75">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row>
    <row r="190" spans="1:33" ht="12.75">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row>
    <row r="191" spans="1:33" ht="12.75">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row>
    <row r="192" spans="1:33" ht="12.75">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row>
    <row r="193" spans="1:33" ht="12.75">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row>
    <row r="194" spans="1:33" ht="12.75">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row>
    <row r="195" spans="1:33" ht="12.75">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row>
    <row r="196" spans="1:33" ht="12.75">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row>
    <row r="197" spans="1:33" ht="12.75">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row>
    <row r="198" spans="1:33" ht="12.75">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row>
    <row r="199" spans="1:33" ht="12.75">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row>
    <row r="200" spans="1:33" ht="12.75">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row>
    <row r="201" spans="1:33" ht="12.75">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row>
    <row r="202" spans="1:33" ht="12.75">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row>
    <row r="203" spans="1:33" ht="12.75">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row>
    <row r="204" spans="1:33" ht="12.75">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row>
    <row r="205" spans="1:33" ht="12.75">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row>
    <row r="206" spans="1:33" ht="12.75">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row>
    <row r="207" spans="1:33" ht="12.75">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row>
    <row r="208" spans="1:33" ht="12.75">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row>
    <row r="209" spans="1:33" ht="12.75">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row>
    <row r="210" spans="1:33" ht="12.75">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row>
    <row r="211" spans="1:33" ht="12.75">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row>
    <row r="212" spans="1:33" ht="12.75">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row>
    <row r="213" spans="1:33" ht="12.75">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row>
    <row r="214" spans="1:33" ht="12.75">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row>
    <row r="215" spans="1:33" ht="12.75">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row>
    <row r="216" spans="1:33" ht="12.75">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row>
    <row r="217" spans="1:33" ht="12.75">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row>
    <row r="218" spans="1:33" ht="12.75">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row>
    <row r="219" spans="1:33" ht="12.75">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row>
    <row r="220" spans="1:33" ht="12.75">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row>
    <row r="221" spans="1:33" ht="12.75">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row>
    <row r="222" spans="1:33" ht="12.75">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row>
    <row r="223" spans="1:33" ht="12.75">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row>
    <row r="224" spans="1:33" ht="12.75">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row>
    <row r="225" spans="1:33" ht="12.75">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row>
    <row r="226" spans="1:33" ht="12.75">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row>
    <row r="227" spans="1:33" ht="12.75">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row>
    <row r="228" spans="1:33" ht="12.75">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row>
    <row r="229" spans="1:33" ht="12.75">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row>
    <row r="230" spans="1:33" ht="12.75">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row>
    <row r="231" spans="1:33" ht="12.75">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row>
    <row r="232" spans="1:33" ht="12.75">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row>
    <row r="233" spans="1:33" ht="12.75">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row>
    <row r="234" spans="1:33" ht="12.75">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row>
    <row r="235" spans="1:33" ht="12.75">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row>
    <row r="236" spans="1:33" ht="12.75">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row>
    <row r="237" spans="1:33" ht="12.75">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row>
    <row r="238" spans="1:33" ht="12.75">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row>
    <row r="239" spans="1:33" ht="12.75">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row>
    <row r="240" spans="1:33" ht="12.75">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row>
    <row r="241" spans="1:33" ht="12.75">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row>
    <row r="242" spans="1:33" ht="12.75">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row>
    <row r="243" spans="1:33" ht="12.75">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row>
    <row r="244" spans="1:33" ht="12.75">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row>
    <row r="245" spans="1:33" ht="12.7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row>
    <row r="246" spans="1:33" ht="12.75">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row>
    <row r="247" spans="1:33" ht="12.75">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row>
    <row r="248" spans="1:33" ht="12.75">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row>
    <row r="249" spans="1:33" ht="12.75">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row>
    <row r="250" spans="1:33" ht="12.75">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row>
    <row r="251" spans="1:33" ht="12.75">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row>
    <row r="252" spans="1:33" ht="12.75">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row>
    <row r="253" spans="1:33" ht="12.75">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row>
    <row r="254" spans="1:33" ht="12.75">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row>
    <row r="255" spans="1:33" ht="12.7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row>
    <row r="256" spans="1:33" ht="12.75">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row>
    <row r="257" spans="1:33" ht="12.75">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row>
    <row r="258" spans="1:33" ht="12.75">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row>
    <row r="259" spans="1:33" ht="12.75">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row>
    <row r="260" spans="1:33" ht="12.75">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row>
    <row r="261" spans="1:33" ht="12.75">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row>
    <row r="262" spans="1:33" ht="12.75">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row>
    <row r="263" spans="1:33" ht="12.75">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row>
    <row r="264" spans="1:33" ht="12.75">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row>
    <row r="265" spans="1:33" ht="12.7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row>
    <row r="266" spans="1:33" ht="12.75">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row>
    <row r="267" spans="1:33" ht="12.75">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row>
    <row r="268" spans="1:33" ht="12.75">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row>
    <row r="269" spans="1:33" ht="12.75">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row>
    <row r="270" spans="1:33" ht="12.75">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row>
    <row r="271" spans="1:33" ht="12.75">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row>
    <row r="272" spans="1:33" ht="12.75">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row>
    <row r="273" spans="1:33" ht="12.75">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row>
    <row r="274" spans="1:33" ht="12.75">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row>
    <row r="275" spans="1:33" ht="12.7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row>
    <row r="276" spans="1:33" ht="12.75">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row>
    <row r="277" spans="1:33" ht="12.75">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row>
    <row r="278" spans="1:33" ht="12.75">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row>
    <row r="279" spans="1:33" ht="12.75">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row>
    <row r="280" spans="1:33" ht="12.75">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row>
    <row r="281" spans="1:33" ht="12.75">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row>
    <row r="282" spans="1:33" ht="12.75">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row>
    <row r="283" spans="1:33" ht="12.75">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row>
    <row r="284" spans="1:33" ht="12.75">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row>
    <row r="285" spans="1:33" ht="12.7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row>
    <row r="286" spans="1:33" ht="12.75">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row>
    <row r="287" spans="1:33" ht="12.75">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row>
    <row r="288" spans="1:33" ht="12.75">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row>
    <row r="289" spans="1:33" ht="12.75">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row>
    <row r="290" spans="1:33" ht="12.75">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row>
    <row r="291" spans="1:33" ht="12.75">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row>
    <row r="292" spans="1:33" ht="12.75">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row>
    <row r="293" spans="1:33" ht="12.75">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row>
    <row r="294" spans="1:33" ht="12.75">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row>
    <row r="295" spans="1:33" ht="12.7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row>
    <row r="296" spans="1:33" ht="12.75">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row>
    <row r="297" spans="1:33" ht="12.75">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row>
    <row r="298" spans="1:33" ht="12.75">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row>
    <row r="299" spans="1:33" ht="12.75">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row>
    <row r="300" spans="1:33" ht="12.75">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row>
    <row r="301" spans="1:33" ht="12.75">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row>
    <row r="302" spans="1:33" ht="12.75">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row>
    <row r="303" spans="1:33" ht="12.75">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row>
    <row r="304" spans="1:33" ht="12.75">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row>
    <row r="305" spans="1:33" ht="12.7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row>
    <row r="306" spans="1:33" ht="12.75">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row>
    <row r="307" spans="1:33" ht="12.75">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row>
    <row r="308" spans="1:33" ht="12.75">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row>
    <row r="309" spans="1:33" ht="12.75">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row>
    <row r="310" spans="1:33" ht="12.75">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row>
    <row r="311" spans="1:33" ht="12.75">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row>
    <row r="312" spans="1:33" ht="12.75">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row>
    <row r="313" spans="1:33" ht="12.75">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row>
    <row r="314" spans="1:33" ht="12.75">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row>
    <row r="315" spans="1:33" ht="12.7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row>
    <row r="316" spans="1:33" ht="12.75">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row>
    <row r="317" spans="1:33" ht="12.75">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row>
    <row r="318" spans="1:33" ht="12.75">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row>
    <row r="319" spans="1:33" ht="12.75">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row>
    <row r="320" spans="1:33" ht="12.75">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row>
    <row r="321" spans="1:33" ht="12.75">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row>
    <row r="322" spans="1:33" ht="12.75">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row>
    <row r="323" spans="1:33" ht="12.75">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row>
    <row r="324" spans="1:33" ht="12.75">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row>
    <row r="325" spans="1:33" ht="12.7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row>
    <row r="326" spans="1:33" ht="12.75">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row>
    <row r="327" spans="1:33" ht="12.75">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row>
    <row r="328" spans="1:33" ht="12.75">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row>
    <row r="329" spans="1:33" ht="12.75">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row>
    <row r="330" spans="1:33" ht="12.75">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row>
    <row r="331" spans="1:33" ht="12.75">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row>
    <row r="332" spans="1:33" ht="12.75">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row>
    <row r="333" spans="1:33" ht="12.75">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row>
    <row r="334" spans="1:33" ht="12.75">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row>
    <row r="335" spans="1:33" ht="12.7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row>
    <row r="336" spans="1:33" ht="12.75">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row>
    <row r="337" spans="1:33" ht="12.75">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row>
    <row r="338" spans="1:33" ht="12.75">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row>
    <row r="339" spans="1:33" ht="12.75">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row>
    <row r="340" spans="1:33" ht="12.75">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row>
    <row r="341" spans="1:33" ht="12.75">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row>
    <row r="342" spans="1:33" ht="12.75">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row>
    <row r="343" spans="1:33" ht="12.75">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row>
    <row r="344" spans="1:33" ht="12.75">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row>
    <row r="345" spans="1:33" ht="12.7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row>
    <row r="346" spans="1:33" ht="12.75">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row>
    <row r="347" spans="1:33" ht="12.75">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row>
    <row r="348" spans="1:33" ht="12.75">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row>
    <row r="349" spans="1:33" ht="12.75">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row>
    <row r="350" spans="1:33" ht="12.75">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row>
    <row r="351" spans="1:33" ht="12.75">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row>
    <row r="352" spans="1:33" ht="12.75">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row>
    <row r="353" spans="1:33" ht="12.75">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row>
    <row r="354" spans="1:33" ht="12.75">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row>
    <row r="355" spans="1:33" ht="12.7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row>
    <row r="356" spans="1:33" ht="12.75">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row>
    <row r="357" spans="1:33" ht="12.75">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row>
    <row r="358" spans="1:33" ht="12.75">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row>
    <row r="359" spans="1:33" ht="12.75">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row>
    <row r="360" spans="1:33" ht="12.75">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row>
    <row r="361" spans="1:33" ht="12.75">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row>
    <row r="362" spans="1:33" ht="12.75">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row>
    <row r="363" spans="1:33" ht="12.75">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row>
    <row r="364" spans="1:33" ht="12.75">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row>
    <row r="365" spans="1:33" ht="12.7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row>
    <row r="366" spans="1:33" ht="12.75">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row>
    <row r="367" spans="1:33" ht="12.75">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row>
    <row r="368" spans="1:33" ht="12.75">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row>
    <row r="369" spans="1:33" ht="12.75">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row>
    <row r="370" spans="1:33" ht="12.75">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row>
    <row r="371" spans="1:33" ht="12.75">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row>
    <row r="372" spans="1:33" ht="12.75">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row>
    <row r="373" spans="1:33" ht="12.75">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row>
    <row r="374" spans="1:33" ht="12.75">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row>
    <row r="375" spans="1:33" ht="12.7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row>
    <row r="376" spans="1:33" ht="12.75">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row>
    <row r="377" spans="1:33" ht="12.75">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row>
    <row r="378" spans="1:33" ht="12.75">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row>
    <row r="379" spans="1:33" ht="12.75">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row>
    <row r="380" spans="1:33" ht="12.75">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row>
    <row r="381" spans="1:33" ht="12.75">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row>
    <row r="382" spans="1:33" ht="12.75">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row>
    <row r="383" spans="1:33" ht="12.75">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row>
    <row r="384" spans="1:33" ht="12.75">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row>
    <row r="385" spans="1:33" ht="12.7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row>
    <row r="386" spans="1:33" ht="12.75">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row>
    <row r="387" spans="1:33" ht="12.75">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row>
    <row r="388" spans="1:33" ht="12.75">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row>
    <row r="389" spans="1:33" ht="12.75">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row>
    <row r="390" spans="1:33" ht="12.75">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row>
    <row r="391" spans="1:33" ht="12.75">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row>
    <row r="392" spans="1:33" ht="12.75">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row>
    <row r="393" spans="1:33" ht="12.75">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row>
    <row r="394" spans="1:33" ht="12.75">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row>
    <row r="395" spans="1:33" ht="12.7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row>
    <row r="396" spans="1:33" ht="12.75">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row>
    <row r="397" spans="1:33" ht="12.75">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row>
    <row r="398" spans="1:33" ht="12.75">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row>
    <row r="399" spans="1:33" ht="12.75">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row>
    <row r="400" spans="1:33" ht="12.75">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row>
    <row r="401" spans="1:33" ht="12.75">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row>
    <row r="402" spans="1:33" ht="12.75">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row>
    <row r="403" spans="1:33" ht="12.75">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row>
    <row r="404" spans="1:33" ht="12.75">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row>
    <row r="405" spans="1:33" ht="12.7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row>
    <row r="406" spans="1:33" ht="12.75">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row>
    <row r="407" spans="1:33" ht="12.75">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row>
    <row r="408" spans="1:33" ht="12.75">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row>
    <row r="409" spans="1:33" ht="12.75">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row>
    <row r="410" spans="1:33" ht="12.75">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row>
    <row r="411" spans="1:33" ht="12.75">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row>
    <row r="412" spans="1:33" ht="12.75">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row>
    <row r="413" spans="1:33" ht="12.75">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row>
    <row r="414" spans="1:33" ht="12.75">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row>
    <row r="415" spans="1:33" ht="12.7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row>
    <row r="416" spans="1:33" ht="12.75">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row>
    <row r="417" spans="1:33" ht="12.75">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row>
    <row r="418" spans="1:33" ht="12.75">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row>
    <row r="419" spans="1:33" ht="12.75">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row>
    <row r="420" spans="1:33" ht="12.75">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row>
    <row r="421" spans="1:33" ht="12.75">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row>
    <row r="422" spans="1:33" ht="12.75">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row>
    <row r="423" spans="1:33" ht="12.75">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row>
    <row r="424" spans="1:33" ht="12.75">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row>
    <row r="425" spans="1:33" ht="12.7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row>
    <row r="426" spans="1:33" ht="12.75">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row>
    <row r="427" spans="1:33" ht="12.75">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row>
    <row r="428" spans="1:33" ht="12.75">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row>
    <row r="429" spans="1:33" ht="12.75">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row>
    <row r="430" spans="1:33" ht="12.75">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row>
    <row r="431" spans="1:33" ht="12.75">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row>
    <row r="432" spans="1:33" ht="12.75">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row>
    <row r="433" spans="1:33" ht="12.75">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row>
    <row r="434" spans="1:33" ht="12.75">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row>
    <row r="435" spans="1:33" ht="12.7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row>
    <row r="436" spans="1:33" ht="12.75">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row>
    <row r="437" spans="1:33" ht="12.75">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row>
    <row r="438" spans="1:33" ht="12.75">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row>
    <row r="439" spans="1:33" ht="12.75">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row>
    <row r="440" spans="1:33" ht="12.75">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row>
    <row r="441" spans="1:33" ht="12.75">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row>
    <row r="442" spans="1:33" ht="12.75">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row>
    <row r="443" spans="1:33" ht="12.75">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row>
    <row r="444" spans="1:33" ht="12.75">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row>
    <row r="445" spans="1:33" ht="12.7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row>
    <row r="446" spans="1:33" ht="12.75">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row>
    <row r="447" spans="1:33" ht="12.75">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row>
    <row r="448" spans="1:33" ht="12.75">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row>
    <row r="449" spans="1:33" ht="12.75">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row>
    <row r="450" spans="1:33" ht="12.75">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row>
    <row r="451" spans="1:33" ht="12.75">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row>
    <row r="452" spans="1:33" ht="12.75">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row>
    <row r="453" spans="1:33" ht="12.75">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row>
    <row r="454" spans="1:33" ht="12.75">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row>
    <row r="455" spans="1:33" ht="12.7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row>
    <row r="456" spans="1:33" ht="12.75">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row>
    <row r="457" spans="1:33" ht="12.75">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row>
    <row r="458" spans="1:33" ht="12.75">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row>
    <row r="459" spans="1:33" ht="12.75">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row>
    <row r="460" spans="1:33" ht="12.75">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row>
    <row r="461" spans="1:33" ht="12.75">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row>
    <row r="462" spans="1:33" ht="12.75">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row>
    <row r="463" spans="1:33" ht="12.75">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row>
    <row r="464" spans="1:33" ht="12.75">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row>
    <row r="465" spans="1:33" ht="12.7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row>
    <row r="466" spans="1:33" ht="12.75">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row>
    <row r="467" spans="1:33" ht="12.75">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row>
    <row r="468" spans="1:33" ht="12.75">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row>
    <row r="469" spans="1:33" ht="12.75">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row>
    <row r="470" spans="1:33" ht="12.75">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row>
    <row r="471" spans="1:33" ht="12.75">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row>
    <row r="472" spans="1:33" ht="12.75">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row>
    <row r="473" spans="1:33" ht="12.75">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row>
    <row r="474" spans="1:33" ht="12.75">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row>
    <row r="475" spans="1:33" ht="12.7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row>
    <row r="476" spans="1:33" ht="12.75">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row>
    <row r="477" spans="1:33" ht="12.75">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row>
    <row r="478" spans="1:33" ht="12.75">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row>
    <row r="479" spans="1:33" ht="12.75">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row>
    <row r="480" spans="1:33" ht="12.75">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row>
    <row r="481" spans="1:33" ht="12.75">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row>
    <row r="482" spans="1:33" ht="12.75">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row>
    <row r="483" spans="1:33" ht="12.75">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row>
    <row r="484" spans="1:33" ht="12.75">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row>
    <row r="485" spans="1:33" ht="12.7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row>
    <row r="486" spans="1:33" ht="12.75">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row>
    <row r="487" spans="1:33" ht="12.75">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row>
    <row r="488" spans="1:33" ht="12.75">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row>
    <row r="489" spans="1:33" ht="12.75">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row>
    <row r="490" spans="1:33" ht="12.75">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row>
    <row r="491" spans="1:33" ht="12.75">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row>
    <row r="492" spans="1:33" ht="12.75">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row>
    <row r="493" spans="1:33" ht="12.75">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row>
    <row r="494" spans="1:33" ht="12.75">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row>
    <row r="495" spans="1:33" ht="12.7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row>
    <row r="496" spans="1:33" ht="12.75">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row>
    <row r="497" spans="1:33" ht="12.75">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row>
    <row r="498" spans="1:33" ht="12.75">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row>
    <row r="499" spans="1:33" ht="12.75">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row>
    <row r="500" spans="1:33" ht="12.75">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row>
    <row r="501" spans="1:33" ht="12.75">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row>
    <row r="502" spans="1:33" ht="12.75">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row>
    <row r="503" spans="1:33" ht="12.75">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row>
    <row r="504" spans="1:33" ht="12.75">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row>
    <row r="505" spans="1:33" ht="12.7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row>
    <row r="506" spans="1:33" ht="12.75">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row>
    <row r="507" spans="1:33" ht="12.75">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row>
    <row r="508" spans="1:33" ht="12.75">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row>
    <row r="509" spans="1:33" ht="12.75">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row>
    <row r="510" spans="1:33" ht="12.75">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row>
    <row r="511" spans="1:33" ht="12.75">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row>
    <row r="512" spans="1:33" ht="12.75">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row>
    <row r="513" spans="1:33" ht="12.75">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row>
    <row r="514" spans="1:33" ht="12.75">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row>
    <row r="515" spans="1:33" ht="12.7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row>
    <row r="516" spans="1:33" ht="12.75">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row>
    <row r="517" spans="1:33" ht="12.75">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row>
    <row r="518" spans="1:33" ht="12.75">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row>
    <row r="519" spans="1:33" ht="12.75">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row>
    <row r="520" spans="1:33" ht="12.75">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row>
    <row r="521" spans="1:33" ht="12.75">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row>
    <row r="522" spans="1:33" ht="12.75">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row>
    <row r="523" spans="1:33" ht="12.75">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row>
    <row r="524" spans="1:33" ht="12.75">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row>
    <row r="525" spans="1:33" ht="12.7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row>
    <row r="526" spans="1:33" ht="12.75">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row>
    <row r="527" spans="1:33" ht="12.75">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row>
    <row r="528" spans="1:33" ht="12.75">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row>
    <row r="529" spans="1:33" ht="12.75">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row>
    <row r="530" spans="1:33" ht="12.75">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row>
    <row r="531" spans="1:33" ht="12.75">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row>
    <row r="532" spans="1:33" ht="12.75">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row>
    <row r="533" spans="1:33" ht="12.75">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row>
    <row r="534" spans="1:33" ht="12.75">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row>
    <row r="535" spans="1:33" ht="12.7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row>
    <row r="536" spans="1:33" ht="12.75">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row>
    <row r="537" spans="1:33" ht="12.75">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row>
    <row r="538" spans="1:33" ht="12.75">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row>
    <row r="539" spans="1:33" ht="12.75">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row>
    <row r="540" spans="1:33" ht="12.75">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row>
    <row r="541" spans="1:33" ht="12.75">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row>
    <row r="542" spans="1:33" ht="12.75">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row>
    <row r="543" spans="1:33" ht="12.75">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row>
    <row r="544" spans="1:33" ht="12.75">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row>
    <row r="545" spans="1:33" ht="12.7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row>
    <row r="546" spans="1:33" ht="12.75">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row>
    <row r="547" spans="1:33" ht="12.75">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row>
    <row r="548" spans="1:33" ht="12.75">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row>
    <row r="549" spans="1:33" ht="12.75">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row>
    <row r="550" spans="1:33" ht="12.75">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row>
    <row r="551" spans="1:33" ht="12.75">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row>
    <row r="552" spans="1:33" ht="12.75">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row>
    <row r="553" spans="1:33" ht="12.75">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row>
    <row r="554" spans="1:33" ht="12.75">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row>
    <row r="555" spans="1:33" ht="12.7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row>
    <row r="556" spans="1:33" ht="12.75">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row>
    <row r="557" spans="1:33" ht="12.75">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row>
    <row r="558" spans="1:33" ht="12.75">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row>
    <row r="559" spans="1:33" ht="12.75">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row>
    <row r="560" spans="1:33" ht="12.75">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row>
    <row r="561" spans="1:33" ht="12.75">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row>
    <row r="562" spans="1:33" ht="12.75">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row>
    <row r="563" spans="1:33" ht="12.75">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row>
    <row r="564" spans="1:33" ht="12.75">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row>
    <row r="565" spans="1:33" ht="12.7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row>
    <row r="566" spans="1:33" ht="12.75">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row>
    <row r="567" spans="1:33" ht="12.75">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row>
    <row r="568" spans="1:33" ht="12.75">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row>
    <row r="569" spans="1:33" ht="12.75">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row>
    <row r="570" spans="1:33" ht="12.75">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row>
    <row r="571" spans="1:33" ht="12.75">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row>
    <row r="572" spans="1:33" ht="12.75">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row>
    <row r="573" spans="1:33" ht="12.75">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row>
    <row r="574" spans="1:33" ht="12.75">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row>
    <row r="575" spans="1:33" ht="12.7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row>
    <row r="576" spans="1:33" ht="12.75">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row>
    <row r="577" spans="1:33" ht="12.75">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row>
    <row r="578" spans="1:33" ht="12.75">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row>
    <row r="579" spans="1:33" ht="12.75">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row>
    <row r="580" spans="1:33" ht="12.75">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row>
    <row r="581" spans="1:33" ht="12.75">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row>
    <row r="582" spans="1:33" ht="12.75">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row>
    <row r="583" spans="1:33" ht="12.75">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row>
    <row r="584" spans="1:33" ht="12.75">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row>
    <row r="585" spans="1:33" ht="12.7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row>
    <row r="586" spans="1:33" ht="12.75">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row>
    <row r="587" spans="1:33" ht="12.75">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row>
    <row r="588" spans="1:33" ht="12.75">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row>
    <row r="589" spans="1:33" ht="12.75">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row>
    <row r="590" spans="1:33" ht="12.75">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row>
    <row r="591" spans="1:33" ht="12.75">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row>
    <row r="592" spans="1:33" ht="12.75">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row>
    <row r="593" spans="1:33" ht="12.75">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row>
    <row r="594" spans="1:33" ht="12.75">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row>
    <row r="595" spans="1:33" ht="12.7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row>
    <row r="596" spans="1:33" ht="12.75">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row>
    <row r="597" spans="1:33" ht="12.75">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row>
    <row r="598" spans="1:33" ht="12.75">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row>
    <row r="599" spans="1:33" ht="12.75">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row>
    <row r="600" spans="1:33" ht="12.75">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row>
    <row r="601" spans="1:33" ht="12.75">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row>
    <row r="602" spans="1:33" ht="12.75">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row>
    <row r="603" spans="1:33" ht="12.75">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row>
    <row r="604" spans="1:33" ht="12.75">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row>
    <row r="605" spans="1:33" ht="12.7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row>
    <row r="606" spans="1:33" ht="12.75">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row>
    <row r="607" spans="1:33" ht="12.75">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row>
    <row r="608" spans="1:33" ht="12.75">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row>
    <row r="609" spans="1:33" ht="12.75">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row>
    <row r="610" spans="1:33" ht="12.75">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row>
    <row r="611" spans="1:33" ht="12.75">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row>
    <row r="612" spans="1:33" ht="12.75">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row>
    <row r="613" spans="1:33" ht="12.75">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row>
    <row r="614" spans="1:33" ht="12.75">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row>
    <row r="615" spans="1:33" ht="12.7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row>
    <row r="616" spans="1:33" ht="12.75">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row>
    <row r="617" spans="1:33" ht="12.75">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row>
    <row r="618" spans="1:33" ht="12.75">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row>
    <row r="619" spans="1:33" ht="12.75">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row>
    <row r="620" spans="1:33" ht="12.75">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row>
    <row r="621" spans="1:33" ht="12.75">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row>
    <row r="622" spans="1:33" ht="12.75">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row>
    <row r="623" spans="1:33" ht="12.75">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row>
    <row r="624" spans="1:33" ht="12.75">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row>
    <row r="625" spans="1:33" ht="12.7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row>
    <row r="626" spans="1:33" ht="12.75">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row>
    <row r="627" spans="1:33" ht="12.75">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row>
    <row r="628" spans="1:33" ht="12.75">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row>
    <row r="629" spans="1:33" ht="12.75">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row>
    <row r="630" spans="1:33" ht="12.75">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row>
    <row r="631" spans="1:33" ht="12.75">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row>
    <row r="632" spans="1:33" ht="12.75">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row>
    <row r="633" spans="1:33" ht="12.75">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row>
    <row r="634" spans="1:33" ht="12.75">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row>
    <row r="635" spans="1:33" ht="12.7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row>
    <row r="636" spans="1:33" ht="12.75">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row>
    <row r="637" spans="1:33" ht="12.75">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row>
    <row r="638" spans="1:33" ht="12.75">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row>
    <row r="639" spans="1:33" ht="12.75">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row>
    <row r="640" spans="1:33" ht="12.75">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row>
    <row r="641" spans="1:33" ht="12.75">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row>
    <row r="642" spans="1:33" ht="12.75">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row>
    <row r="643" spans="1:33" ht="12.75">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row>
    <row r="644" spans="1:33" ht="12.75">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row>
    <row r="645" spans="1:33" ht="12.7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row>
    <row r="646" spans="1:33" ht="12.75">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row>
    <row r="647" spans="1:33" ht="12.75">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row>
    <row r="648" spans="1:33" ht="12.75">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row>
    <row r="649" spans="1:33" ht="12.75">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row>
    <row r="650" spans="1:33" ht="12.75">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row>
    <row r="651" spans="1:33" ht="12.75">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row>
    <row r="652" spans="1:33" ht="12.75">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row>
    <row r="653" spans="1:33" ht="12.75">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row>
    <row r="654" spans="1:33" ht="12.75">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row>
    <row r="655" spans="1:33" ht="12.7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row>
    <row r="656" spans="1:33" ht="12.75">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row>
    <row r="657" spans="1:33" ht="12.75">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row>
    <row r="658" spans="1:33" ht="12.75">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row>
    <row r="659" spans="1:33" ht="12.75">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row>
    <row r="660" spans="1:33" ht="12.75">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row>
    <row r="661" spans="1:33" ht="12.75">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row>
    <row r="662" spans="1:33" ht="12.75">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row>
    <row r="663" spans="1:33" ht="12.75">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row>
    <row r="664" spans="1:33" ht="12.75">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row>
    <row r="665" spans="1:33" ht="12.7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row>
    <row r="666" spans="1:33" ht="12.75">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row>
    <row r="667" spans="1:33" ht="12.75">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row>
    <row r="668" spans="1:33" ht="12.75">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row>
    <row r="669" spans="1:33" ht="12.75">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row>
    <row r="670" spans="1:33" ht="12.75">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row>
    <row r="671" spans="1:33" ht="12.75">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row>
    <row r="672" spans="1:33" ht="12.75">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row>
    <row r="673" spans="1:33" ht="12.75">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row>
    <row r="674" spans="1:33" ht="12.75">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row>
    <row r="675" spans="1:33" ht="12.7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row>
    <row r="676" spans="1:33" ht="12.75">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row>
    <row r="677" spans="1:33" ht="12.75">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row>
    <row r="678" spans="1:33" ht="12.75">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row>
    <row r="679" spans="1:33" ht="12.75">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row>
    <row r="680" spans="1:33" ht="12.75">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row>
    <row r="681" spans="1:33" ht="12.75">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row>
    <row r="682" spans="1:33" ht="12.75">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row>
    <row r="683" spans="1:33" ht="12.75">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row>
    <row r="684" spans="1:33" ht="12.75">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row>
    <row r="685" spans="1:33" ht="12.7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row>
    <row r="686" spans="1:33" ht="12.75">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row>
    <row r="687" spans="1:33" ht="12.75">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row>
    <row r="688" spans="1:33" ht="12.75">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row>
    <row r="689" spans="1:33" ht="12.75">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row>
    <row r="690" spans="1:33" ht="12.75">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row>
    <row r="691" spans="1:33" ht="12.75">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row>
    <row r="692" spans="1:33" ht="12.75">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row>
    <row r="693" spans="1:33" ht="12.75">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row>
    <row r="694" spans="1:33" ht="12.75">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row>
    <row r="695" spans="1:33" ht="12.7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row>
    <row r="696" spans="1:33" ht="12.75">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row>
    <row r="697" spans="1:33" ht="12.75">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row>
    <row r="698" spans="1:33" ht="12.75">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row>
    <row r="699" spans="1:33" ht="12.75">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row>
    <row r="700" spans="1:33" ht="12.75">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row>
    <row r="701" spans="1:33" ht="12.75">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row>
    <row r="702" spans="1:33" ht="12.75">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row>
    <row r="703" spans="1:33" ht="12.75">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row>
    <row r="704" spans="1:33" ht="12.75">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row>
    <row r="705" spans="1:33" ht="12.7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row>
    <row r="706" spans="1:33" ht="12.75">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row>
    <row r="707" spans="1:33" ht="12.75">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row>
    <row r="708" spans="1:33" ht="12.75">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row>
    <row r="709" spans="1:33" ht="12.75">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row>
    <row r="710" spans="1:33" ht="12.75">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row>
    <row r="711" spans="1:33" ht="12.75">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row>
    <row r="712" spans="1:33" ht="12.75">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row>
    <row r="713" spans="1:33" ht="12.75">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row>
    <row r="714" spans="1:33" ht="12.75">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row>
    <row r="715" spans="1:33" ht="12.7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row>
    <row r="716" spans="1:33" ht="12.75">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row>
    <row r="717" spans="1:33" ht="12.75">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row>
    <row r="718" spans="1:33" ht="12.75">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row>
    <row r="719" spans="1:33" ht="12.75">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row>
    <row r="720" spans="1:33" ht="12.75">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row>
    <row r="721" spans="1:33" ht="12.75">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row>
    <row r="722" spans="1:33" ht="12.75">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row>
    <row r="723" spans="1:33" ht="12.75">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row>
    <row r="724" spans="1:33" ht="12.75">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row>
    <row r="725" spans="1:33" ht="12.7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row>
    <row r="726" spans="1:33" ht="12.75">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row>
    <row r="727" spans="1:33" ht="12.75">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row>
    <row r="728" spans="1:33" ht="12.75">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row>
    <row r="729" spans="1:33" ht="12.75">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row>
    <row r="730" spans="1:33" ht="12.75">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row>
    <row r="731" spans="1:33" ht="12.75">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row>
    <row r="732" spans="1:33" ht="12.75">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row>
    <row r="733" spans="1:33" ht="12.75">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row>
    <row r="734" spans="1:33" ht="12.75">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row>
    <row r="735" spans="1:33" ht="12.7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row>
    <row r="736" spans="1:33" ht="12.75">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row>
    <row r="737" spans="1:33" ht="12.75">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row>
    <row r="738" spans="1:33" ht="12.75">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row>
    <row r="739" spans="1:33" ht="12.75">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row>
    <row r="740" spans="1:33" ht="12.75">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row>
    <row r="741" spans="1:33" ht="12.75">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row>
    <row r="742" spans="1:33" ht="12.75">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row>
    <row r="743" spans="1:33" ht="12.75">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row>
    <row r="744" spans="1:33" ht="12.75">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row>
    <row r="745" spans="1:33" ht="12.7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row>
    <row r="746" spans="1:33" ht="12.75">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row>
    <row r="747" spans="1:33" ht="12.75">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row>
    <row r="748" spans="1:33" ht="12.75">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row>
    <row r="749" spans="1:33" ht="12.75">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row>
    <row r="750" spans="1:33" ht="12.75">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row>
    <row r="751" spans="1:33" ht="12.75">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row>
    <row r="752" spans="1:33" ht="12.75">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row>
    <row r="753" spans="1:33" ht="12.75">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row>
    <row r="754" spans="1:33" ht="12.75">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row>
    <row r="755" spans="1:33" ht="12.7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row>
    <row r="756" spans="1:33" ht="12.75">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row>
    <row r="757" spans="1:33" ht="12.75">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row>
    <row r="758" spans="1:33" ht="12.75">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row>
    <row r="759" spans="1:33" ht="12.75">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row>
    <row r="760" spans="1:33" ht="12.75">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row>
    <row r="761" spans="1:33" ht="12.75">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row>
    <row r="762" spans="1:33" ht="12.75">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row>
    <row r="763" spans="1:33" ht="12.75">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row>
    <row r="764" spans="1:33" ht="12.75">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row>
    <row r="765" spans="1:33" ht="12.7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row>
    <row r="766" spans="1:33" ht="12.75">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row>
    <row r="767" spans="1:33" ht="12.75">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row>
    <row r="768" spans="1:33" ht="12.75">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row>
    <row r="769" spans="1:33" ht="12.75">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row>
    <row r="770" spans="1:33" ht="12.75">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row>
    <row r="771" spans="1:33" ht="12.75">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row>
    <row r="772" spans="1:33" ht="12.75">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row>
    <row r="773" spans="1:33" ht="12.75">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row>
    <row r="774" spans="1:33" ht="12.75">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row>
    <row r="775" spans="1:33" ht="12.7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row>
    <row r="776" spans="1:33" ht="12.75">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row>
    <row r="777" spans="1:33" ht="12.75">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row>
    <row r="778" spans="1:33" ht="12.75">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row>
    <row r="779" spans="1:33" ht="12.75">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row>
    <row r="780" spans="1:33" ht="12.75">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row>
    <row r="781" spans="1:33" ht="12.75">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row>
    <row r="782" spans="1:33" ht="12.75">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row>
    <row r="783" spans="1:33" ht="12.75">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row>
    <row r="784" spans="1:33" ht="12.75">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row>
    <row r="785" spans="1:33" ht="12.7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row>
    <row r="786" spans="1:33" ht="12.75">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row>
    <row r="787" spans="1:33" ht="12.75">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row>
    <row r="788" spans="1:33" ht="12.75">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row>
    <row r="789" spans="1:33" ht="12.75">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row>
    <row r="790" spans="1:33" ht="12.75">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row>
    <row r="791" spans="1:33" ht="12.75">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row>
    <row r="792" spans="1:33" ht="12.75">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row>
    <row r="793" spans="1:33" ht="12.75">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row>
    <row r="794" spans="1:33" ht="12.75">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row>
    <row r="795" spans="1:33" ht="12.7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row>
    <row r="796" spans="1:33" ht="12.75">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row>
    <row r="797" spans="1:33" ht="12.75">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row>
    <row r="798" spans="1:33" ht="12.75">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row>
    <row r="799" spans="1:33" ht="12.75">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row>
    <row r="800" spans="1:33" ht="12.75">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row>
    <row r="801" spans="1:33" ht="12.75">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row>
    <row r="802" spans="1:33" ht="12.75">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row>
    <row r="803" spans="1:33" ht="12.75">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row>
    <row r="804" spans="1:33" ht="12.75">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row>
    <row r="805" spans="1:33" ht="12.7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row>
    <row r="806" spans="1:33" ht="12.75">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row>
    <row r="807" spans="1:33" ht="12.75">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row>
    <row r="808" spans="1:33" ht="12.75">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row>
    <row r="809" spans="1:33" ht="12.75">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row>
    <row r="810" spans="1:33" ht="12.75">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row>
    <row r="811" spans="1:33" ht="12.75">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row>
    <row r="812" spans="1:33" ht="12.75">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row>
    <row r="813" spans="1:33" ht="12.75">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row>
    <row r="814" spans="1:33" ht="12.75">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row>
    <row r="815" spans="1:33" ht="12.7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row>
    <row r="816" spans="1:33" ht="12.75">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row>
    <row r="817" spans="1:33" ht="12.75">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row>
    <row r="818" spans="1:33" ht="12.75">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row>
    <row r="819" spans="1:33" ht="12.75">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row>
    <row r="820" spans="1:33" ht="12.75">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row>
    <row r="821" spans="1:33" ht="12.75">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row>
    <row r="822" spans="1:33" ht="12.75">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row>
    <row r="823" spans="1:33" ht="12.75">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row>
    <row r="824" spans="1:33" ht="12.75">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row>
    <row r="825" spans="1:33" ht="12.7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row>
    <row r="826" spans="1:33" ht="12.75">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row>
    <row r="827" spans="1:33" ht="12.75">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row>
    <row r="828" spans="1:33" ht="12.75">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row>
    <row r="829" spans="1:33" ht="12.75">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row>
    <row r="830" spans="1:33" ht="12.75">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row>
    <row r="831" spans="1:33" ht="12.75">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row>
    <row r="832" spans="1:33" ht="12.75">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row>
    <row r="833" spans="1:33" ht="12.75">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row>
    <row r="834" spans="1:33" ht="12.75">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row>
    <row r="835" spans="1:33" ht="12.7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row>
    <row r="836" spans="1:33" ht="12.75">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row>
    <row r="837" spans="1:33" ht="12.75">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row>
    <row r="838" spans="1:33" ht="12.75">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row>
    <row r="839" spans="1:33" ht="12.75">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row>
    <row r="840" spans="1:33" ht="12.75">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row>
    <row r="841" spans="1:33" ht="12.75">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row>
    <row r="842" spans="1:33" ht="12.75">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row>
    <row r="843" spans="1:33" ht="12.75">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row>
    <row r="844" spans="1:33" ht="12.75">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row>
    <row r="845" spans="1:33" ht="12.7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row>
    <row r="846" spans="1:33" ht="12.75">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row>
    <row r="847" spans="1:33" ht="12.75">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row>
    <row r="848" spans="1:33" ht="12.75">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row>
    <row r="849" spans="1:33" ht="12.75">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row>
    <row r="850" spans="1:33" ht="12.75">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row>
    <row r="851" spans="1:33" ht="12.75">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row>
    <row r="852" spans="1:33" ht="12.75">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row>
    <row r="853" spans="1:33" ht="12.75">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row>
    <row r="854" spans="1:33" ht="12.75">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row>
    <row r="855" spans="1:33" ht="12.7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row>
    <row r="856" spans="1:33" ht="12.75">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row>
    <row r="857" spans="1:33" ht="12.75">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row>
    <row r="858" spans="1:33" ht="12.75">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row>
    <row r="859" spans="1:33" ht="12.75">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row>
    <row r="860" spans="1:33" ht="12.75">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row>
    <row r="861" spans="1:33" ht="12.75">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row>
    <row r="862" spans="1:33" ht="12.75">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row>
    <row r="863" spans="1:33" ht="12.75">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row>
    <row r="864" spans="1:33" ht="12.75">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row>
    <row r="865" spans="1:33" ht="12.7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row>
    <row r="866" spans="1:33" ht="12.75">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row>
    <row r="867" spans="1:33" ht="12.75">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row>
    <row r="868" spans="1:33" ht="12.75">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row>
    <row r="869" spans="1:33" ht="12.75">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row>
    <row r="870" spans="1:33" ht="12.75">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row>
    <row r="871" spans="1:33" ht="12.75">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row>
    <row r="872" spans="1:33" ht="12.75">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row>
    <row r="873" spans="1:33" ht="12.75">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row>
    <row r="874" spans="1:33" ht="12.75">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row>
    <row r="875" spans="1:33" ht="12.7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row>
    <row r="876" spans="1:33" ht="12.75">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row>
    <row r="877" spans="1:33" ht="12.75">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row>
    <row r="878" spans="1:33" ht="12.75">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row>
    <row r="879" spans="1:33" ht="12.75">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row>
    <row r="880" spans="1:33" ht="12.75">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row>
    <row r="881" spans="1:33" ht="12.75">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row>
    <row r="882" spans="1:33" ht="12.75">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row>
    <row r="883" spans="1:33" ht="12.75">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row>
    <row r="884" spans="1:33" ht="12.75">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row>
    <row r="885" spans="1:33" ht="12.7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row>
    <row r="886" spans="1:33" ht="12.75">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row>
    <row r="887" spans="1:33" ht="12.75">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row>
    <row r="888" spans="1:33" ht="12.75">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row>
    <row r="889" spans="1:33" ht="12.75">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row>
    <row r="890" spans="1:33" ht="12.75">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row>
    <row r="891" spans="1:33" ht="12.75">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row>
    <row r="892" spans="1:33" ht="12.75">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row>
    <row r="893" spans="1:33" ht="12.75">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row>
    <row r="894" spans="1:33" ht="12.75">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row>
    <row r="895" spans="1:33" ht="12.7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row>
    <row r="896" spans="1:33" ht="12.75">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row>
    <row r="897" spans="1:33" ht="12.75">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row>
    <row r="898" spans="1:33" ht="12.75">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row>
    <row r="899" spans="1:33" ht="12.75">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row>
    <row r="900" spans="1:33" ht="12.75">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row>
    <row r="901" spans="1:33" ht="12.75">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row>
    <row r="902" spans="1:33" ht="12.75">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row>
    <row r="903" spans="1:33" ht="12.75">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row>
    <row r="904" spans="1:33" ht="12.75">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row>
    <row r="905" spans="1:33" ht="12.7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row>
    <row r="906" spans="1:33" ht="12.75">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row>
    <row r="907" spans="1:33" ht="12.75">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row>
    <row r="908" spans="1:33" ht="12.75">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row>
    <row r="909" spans="1:33" ht="12.75">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row>
    <row r="910" spans="1:33" ht="12.75">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row>
    <row r="911" spans="1:33" ht="12.75">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row>
    <row r="912" spans="1:33" ht="12.75">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row>
    <row r="913" spans="1:33" ht="12.75">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row>
    <row r="914" spans="1:33" ht="12.75">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row>
    <row r="915" spans="1:33" ht="12.7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row>
    <row r="916" spans="1:33" ht="12.75">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row>
    <row r="917" spans="1:33" ht="12.75">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row>
    <row r="918" spans="1:33" ht="12.75">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row>
    <row r="919" spans="1:33" ht="12.75">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row>
    <row r="920" spans="1:33" ht="12.75">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row>
    <row r="921" spans="1:33" ht="12.75">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row>
    <row r="922" spans="1:33" ht="12.75">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row>
    <row r="923" spans="1:33" ht="12.75">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row>
    <row r="924" spans="1:33" ht="12.75">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row>
    <row r="925" spans="1:33" ht="12.7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row>
    <row r="926" spans="1:33" ht="12.75">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row>
    <row r="927" spans="1:33" ht="12.75">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row>
    <row r="928" spans="1:33" ht="12.75">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row>
    <row r="929" spans="1:33" ht="12.75">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row>
    <row r="930" spans="1:33" ht="12.75">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row>
    <row r="931" spans="1:33" ht="12.75">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row>
    <row r="932" spans="1:33" ht="12.75">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row>
    <row r="933" spans="1:33" ht="12.75">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row>
    <row r="934" spans="1:33" ht="12.75">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row>
    <row r="935" spans="1:33" ht="12.7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row>
    <row r="936" spans="1:33" ht="12.75">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row>
    <row r="937" spans="1:33" ht="12.75">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row>
    <row r="938" spans="1:33" ht="12.75">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row>
    <row r="939" spans="1:33" ht="12.75">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row>
    <row r="940" spans="1:33" ht="12.75">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row>
    <row r="941" spans="1:33" ht="12.75">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row>
    <row r="942" spans="1:33" ht="12.75">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row>
    <row r="943" spans="1:33" ht="12.75">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row>
    <row r="944" spans="1:33" ht="12.75">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row>
    <row r="945" spans="1:33" ht="12.75">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row>
    <row r="946" spans="1:33" ht="12.75">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row>
    <row r="947" spans="1:33" ht="12.75">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row>
    <row r="948" spans="1:33" ht="12.75">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row>
    <row r="949" spans="1:33" ht="12.75">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row>
    <row r="950" spans="1:33" ht="12.75">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row>
    <row r="951" spans="1:33" ht="12.75">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row>
    <row r="952" spans="1:33" ht="12.75">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row>
    <row r="953" spans="1:33" ht="12.75">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row>
    <row r="954" spans="1:33" ht="12.75">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row>
    <row r="955" spans="1:33" ht="12.75">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row>
    <row r="956" spans="1:33" ht="12.75">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row>
    <row r="957" spans="1:33" ht="12.75">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row>
    <row r="958" spans="1:33" ht="12.75">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row>
    <row r="959" spans="1:33" ht="12.75">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row>
    <row r="960" spans="1:33" ht="12.75">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row>
    <row r="961" spans="1:33" ht="12.75">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row>
    <row r="962" spans="1:33" ht="12.75">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row>
    <row r="963" spans="1:33" ht="12.75">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row>
    <row r="964" spans="1:33" ht="12.75">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row>
    <row r="965" spans="1:33" ht="12.75">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row>
    <row r="966" spans="1:33" ht="12.75">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row>
    <row r="967" spans="1:33" ht="12.75">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row>
    <row r="968" spans="1:33" ht="12.75">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row>
    <row r="969" spans="1:33" ht="12.75">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row>
    <row r="970" spans="1:33" ht="12.75">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row>
    <row r="971" spans="1:33" ht="12.75">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row>
    <row r="972" spans="1:33" ht="12.75">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row>
    <row r="973" spans="1:33" ht="12.75">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row>
    <row r="974" spans="1:33" ht="12.75">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row>
    <row r="975" spans="1:33" ht="12.75">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row>
    <row r="976" spans="1:33" ht="12.75">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row>
    <row r="977" spans="1:33" ht="12.75">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row>
    <row r="978" spans="1:33" ht="12.75">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row>
    <row r="979" spans="1:33" ht="12.75">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row>
    <row r="980" spans="1:33" ht="12.75">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row>
    <row r="981" spans="1:33" ht="12.75">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row>
    <row r="982" spans="1:33" ht="12.75">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c r="AC982" s="9"/>
      <c r="AD982" s="9"/>
      <c r="AE982" s="9"/>
      <c r="AF982" s="9"/>
      <c r="AG982" s="9"/>
    </row>
    <row r="983" spans="1:33" ht="12.75">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c r="AF983" s="9"/>
      <c r="AG983" s="9"/>
    </row>
    <row r="984" spans="1:33" ht="12.75">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c r="AC984" s="9"/>
      <c r="AD984" s="9"/>
      <c r="AE984" s="9"/>
      <c r="AF984" s="9"/>
      <c r="AG984" s="9"/>
    </row>
    <row r="985" spans="1:33" ht="12.75">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c r="AC985" s="9"/>
      <c r="AD985" s="9"/>
      <c r="AE985" s="9"/>
      <c r="AF985" s="9"/>
      <c r="AG985" s="9"/>
    </row>
    <row r="986" spans="1:33" ht="12.75">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G986" s="9"/>
    </row>
    <row r="987" spans="1:33" ht="12.75">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c r="AC987" s="9"/>
      <c r="AD987" s="9"/>
      <c r="AE987" s="9"/>
      <c r="AF987" s="9"/>
      <c r="AG987" s="9"/>
    </row>
    <row r="988" spans="1:33" ht="12.75">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c r="AC988" s="9"/>
      <c r="AD988" s="9"/>
      <c r="AE988" s="9"/>
      <c r="AF988" s="9"/>
      <c r="AG988" s="9"/>
    </row>
    <row r="989" spans="1:33" ht="12.75">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c r="AC989" s="9"/>
      <c r="AD989" s="9"/>
      <c r="AE989" s="9"/>
      <c r="AF989" s="9"/>
      <c r="AG989" s="9"/>
    </row>
    <row r="990" spans="1:33" ht="12.75">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c r="AC990" s="9"/>
      <c r="AD990" s="9"/>
      <c r="AE990" s="9"/>
      <c r="AF990" s="9"/>
      <c r="AG990" s="9"/>
    </row>
    <row r="991" spans="1:33" ht="12.75">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c r="AC991" s="9"/>
      <c r="AD991" s="9"/>
      <c r="AE991" s="9"/>
      <c r="AF991" s="9"/>
      <c r="AG991" s="9"/>
    </row>
    <row r="992" spans="1:33" ht="12.75">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c r="AC992" s="9"/>
      <c r="AD992" s="9"/>
      <c r="AE992" s="9"/>
      <c r="AF992" s="9"/>
      <c r="AG992" s="9"/>
    </row>
    <row r="993" spans="1:33" ht="12.75">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c r="AC993" s="9"/>
      <c r="AD993" s="9"/>
      <c r="AE993" s="9"/>
      <c r="AF993" s="9"/>
      <c r="AG993" s="9"/>
    </row>
    <row r="994" spans="1:33" ht="12.75">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c r="AC994" s="9"/>
      <c r="AD994" s="9"/>
      <c r="AE994" s="9"/>
      <c r="AF994" s="9"/>
      <c r="AG994" s="9"/>
    </row>
    <row r="995" spans="1:33" ht="12.75">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c r="AC995" s="9"/>
      <c r="AD995" s="9"/>
      <c r="AE995" s="9"/>
      <c r="AF995" s="9"/>
      <c r="AG995" s="9"/>
    </row>
    <row r="996" spans="1:33" ht="12.75">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G996" s="9"/>
    </row>
    <row r="997" spans="1:33" ht="12.75">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G997" s="9"/>
    </row>
    <row r="998" spans="1:33" ht="12.75">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c r="AA998" s="9"/>
      <c r="AB998" s="9"/>
      <c r="AC998" s="9"/>
      <c r="AD998" s="9"/>
      <c r="AE998" s="9"/>
      <c r="AF998" s="9"/>
      <c r="AG998" s="9"/>
    </row>
    <row r="999" spans="1:33" ht="12.75">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c r="AA999" s="9"/>
      <c r="AB999" s="9"/>
      <c r="AC999" s="9"/>
      <c r="AD999" s="9"/>
      <c r="AE999" s="9"/>
      <c r="AF999" s="9"/>
      <c r="AG999" s="9"/>
    </row>
  </sheetData>
  <mergeCells count="1">
    <mergeCell ref="P1:S1"/>
  </mergeCells>
  <conditionalFormatting sqref="A9:O999">
    <cfRule type="expression" dxfId="59" priority="1">
      <formula>$L9="New"</formula>
    </cfRule>
    <cfRule type="expression" dxfId="58" priority="2">
      <formula>$L9="Old"</formula>
    </cfRule>
    <cfRule type="expression" dxfId="57" priority="3">
      <formula>$L9="Fail"</formula>
    </cfRule>
    <cfRule type="expression" dxfId="56" priority="4">
      <formula>$L9="Pass"</formula>
    </cfRule>
    <cfRule type="expression" dxfId="55" priority="5">
      <formula>$L9="Skip"</formula>
    </cfRule>
  </conditionalFormatting>
  <dataValidations count="4">
    <dataValidation type="list" allowBlank="1" showErrorMessage="1" sqref="K9:K22" xr:uid="{00000000-0002-0000-0100-000000000000}">
      <formula1>$K$1:$K$6</formula1>
    </dataValidation>
    <dataValidation type="list" allowBlank="1" showErrorMessage="1" sqref="L9:L22" xr:uid="{00000000-0002-0000-0100-000001000000}">
      <formula1>$L$1:$L$7</formula1>
    </dataValidation>
    <dataValidation type="list" allowBlank="1" showErrorMessage="1" sqref="I9:I22" xr:uid="{00000000-0002-0000-0100-000002000000}">
      <formula1>$I$1:$I$6</formula1>
    </dataValidation>
    <dataValidation type="list" allowBlank="1" showErrorMessage="1" sqref="J9:J22" xr:uid="{00000000-0002-0000-0100-000003000000}">
      <formula1>$J$1:$J$6</formula1>
    </dataValidation>
  </dataValidations>
  <pageMargins left="0.7" right="0.7" top="0.75" bottom="0.75" header="0" footer="0"/>
  <pageSetup orientation="portrait"/>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G1000"/>
  <sheetViews>
    <sheetView workbookViewId="0">
      <pane xSplit="4" topLeftCell="I1" activePane="topRight" state="frozen"/>
      <selection activeCell="E21" sqref="E21"/>
      <selection pane="topRight" activeCell="Q11" sqref="Q11"/>
    </sheetView>
  </sheetViews>
  <sheetFormatPr defaultColWidth="12.5703125" defaultRowHeight="15" customHeight="1"/>
  <cols>
    <col min="1" max="1" width="24.42578125" customWidth="1" collapsed="1"/>
    <col min="2" max="2" width="14.7109375" customWidth="1" collapsed="1"/>
    <col min="3" max="3" width="12" customWidth="1" collapsed="1"/>
    <col min="4" max="4" width="47.42578125" customWidth="1" collapsed="1"/>
    <col min="5" max="5" width="29.42578125" customWidth="1" collapsed="1"/>
    <col min="6" max="6" width="51" customWidth="1" collapsed="1"/>
    <col min="7" max="7" width="25.7109375" customWidth="1" collapsed="1"/>
    <col min="8" max="8" width="43" customWidth="1" collapsed="1"/>
    <col min="11" max="11" width="16.42578125" customWidth="1" collapsed="1"/>
    <col min="12" max="13" width="15.140625" customWidth="1" collapsed="1"/>
    <col min="14" max="14" width="9.85546875" customWidth="1" collapsed="1"/>
    <col min="15" max="15" width="12.28515625" customWidth="1" collapsed="1"/>
    <col min="17" max="17" width="13.85546875" customWidth="1" collapsed="1"/>
    <col min="18" max="18" width="17.28515625" customWidth="1" collapsed="1"/>
    <col min="20" max="20" width="15.85546875" customWidth="1" collapsed="1"/>
  </cols>
  <sheetData>
    <row r="1" spans="1:33" ht="15.75" customHeight="1">
      <c r="A1" s="6" t="s">
        <v>23</v>
      </c>
      <c r="B1" s="7" t="s">
        <v>108</v>
      </c>
      <c r="C1" s="8" t="s">
        <v>25</v>
      </c>
      <c r="D1" s="8" t="s">
        <v>26</v>
      </c>
      <c r="E1" s="1"/>
      <c r="F1" s="10"/>
      <c r="G1" s="11"/>
      <c r="H1" s="32"/>
      <c r="I1" s="12" t="s">
        <v>27</v>
      </c>
      <c r="J1" s="12" t="s">
        <v>28</v>
      </c>
      <c r="K1" s="12" t="s">
        <v>29</v>
      </c>
      <c r="L1" s="12" t="s">
        <v>7</v>
      </c>
      <c r="M1" s="12"/>
      <c r="N1" s="11"/>
      <c r="O1" s="12"/>
      <c r="P1" s="69" t="s">
        <v>30</v>
      </c>
      <c r="Q1" s="70"/>
      <c r="R1" s="70"/>
      <c r="S1" s="70"/>
      <c r="T1" s="11"/>
      <c r="U1" s="11"/>
      <c r="V1" s="11"/>
      <c r="W1" s="11"/>
      <c r="X1" s="11"/>
      <c r="Y1" s="11"/>
      <c r="Z1" s="11"/>
      <c r="AA1" s="11"/>
      <c r="AB1" s="11"/>
      <c r="AC1" s="11"/>
      <c r="AD1" s="11"/>
      <c r="AE1" s="11"/>
      <c r="AF1" s="11"/>
      <c r="AG1" s="11"/>
    </row>
    <row r="2" spans="1:33" ht="15.75" customHeight="1">
      <c r="A2" s="13" t="s">
        <v>31</v>
      </c>
      <c r="B2" s="14" t="s">
        <v>11</v>
      </c>
      <c r="C2" s="15" t="s">
        <v>33</v>
      </c>
      <c r="D2" s="16"/>
      <c r="E2" s="1"/>
      <c r="F2" s="11"/>
      <c r="G2" s="11"/>
      <c r="H2" s="32"/>
      <c r="I2" s="12" t="s">
        <v>34</v>
      </c>
      <c r="J2" s="12" t="s">
        <v>35</v>
      </c>
      <c r="K2" s="12" t="s">
        <v>36</v>
      </c>
      <c r="L2" s="12" t="s">
        <v>8</v>
      </c>
      <c r="M2" s="12"/>
      <c r="N2" s="11"/>
      <c r="O2" s="12"/>
      <c r="P2" s="17" t="s">
        <v>37</v>
      </c>
      <c r="Q2" s="18">
        <f>COUNTA(D9:D999)</f>
        <v>9</v>
      </c>
      <c r="R2" s="17" t="s">
        <v>38</v>
      </c>
      <c r="S2" s="18">
        <f>COUNTIF(K9:K999,"Automation")</f>
        <v>7</v>
      </c>
      <c r="T2" s="11"/>
      <c r="U2" s="11"/>
      <c r="V2" s="11"/>
      <c r="W2" s="11"/>
      <c r="X2" s="11"/>
      <c r="Y2" s="11"/>
      <c r="Z2" s="11"/>
      <c r="AA2" s="11"/>
      <c r="AB2" s="11"/>
      <c r="AC2" s="11"/>
      <c r="AD2" s="11"/>
      <c r="AE2" s="11"/>
      <c r="AF2" s="11"/>
      <c r="AG2" s="11"/>
    </row>
    <row r="3" spans="1:33" ht="15.75" customHeight="1">
      <c r="A3" s="13" t="s">
        <v>39</v>
      </c>
      <c r="B3" s="14" t="s">
        <v>109</v>
      </c>
      <c r="C3" s="15" t="s">
        <v>41</v>
      </c>
      <c r="D3" s="16"/>
      <c r="E3" s="1"/>
      <c r="F3" s="11"/>
      <c r="G3" s="11"/>
      <c r="H3" s="32"/>
      <c r="I3" s="12" t="s">
        <v>42</v>
      </c>
      <c r="J3" s="12" t="s">
        <v>43</v>
      </c>
      <c r="K3" s="12"/>
      <c r="L3" s="12" t="s">
        <v>9</v>
      </c>
      <c r="M3" s="12"/>
      <c r="N3" s="11"/>
      <c r="O3" s="12"/>
      <c r="P3" s="19" t="s">
        <v>7</v>
      </c>
      <c r="Q3" s="20">
        <f>COUNTIF(L9:L900,"Pass")</f>
        <v>7</v>
      </c>
      <c r="R3" s="19" t="s">
        <v>44</v>
      </c>
      <c r="S3" s="18">
        <f>COUNTIF(K9:K999,"Manual")</f>
        <v>2</v>
      </c>
      <c r="T3" s="11"/>
      <c r="U3" s="11"/>
      <c r="V3" s="11"/>
      <c r="W3" s="11"/>
      <c r="X3" s="11"/>
      <c r="Y3" s="11"/>
      <c r="Z3" s="11"/>
      <c r="AA3" s="11"/>
      <c r="AB3" s="11"/>
      <c r="AC3" s="11"/>
      <c r="AD3" s="11"/>
      <c r="AE3" s="11"/>
      <c r="AF3" s="11"/>
      <c r="AG3" s="11"/>
    </row>
    <row r="4" spans="1:33" ht="15.75" customHeight="1">
      <c r="A4" s="13" t="s">
        <v>45</v>
      </c>
      <c r="B4" s="14"/>
      <c r="C4" s="15" t="s">
        <v>46</v>
      </c>
      <c r="D4" s="16"/>
      <c r="E4" s="1"/>
      <c r="F4" s="11"/>
      <c r="G4" s="11"/>
      <c r="H4" s="32"/>
      <c r="I4" s="12"/>
      <c r="J4" s="12" t="s">
        <v>47</v>
      </c>
      <c r="K4" s="12"/>
      <c r="L4" s="12" t="s">
        <v>48</v>
      </c>
      <c r="M4" s="12"/>
      <c r="N4" s="11"/>
      <c r="O4" s="11"/>
      <c r="P4" s="17" t="s">
        <v>8</v>
      </c>
      <c r="Q4" s="20">
        <f>COUNTIF(L10:L901,"Fail")</f>
        <v>0</v>
      </c>
      <c r="R4" s="17" t="s">
        <v>49</v>
      </c>
      <c r="S4" s="18">
        <f>COUNTIF(M9:M996,"Done")</f>
        <v>7</v>
      </c>
      <c r="T4" s="11"/>
      <c r="U4" s="11"/>
      <c r="V4" s="11"/>
      <c r="W4" s="11"/>
      <c r="X4" s="11"/>
      <c r="Y4" s="11"/>
      <c r="Z4" s="11"/>
      <c r="AA4" s="11"/>
      <c r="AB4" s="11"/>
      <c r="AC4" s="11"/>
      <c r="AD4" s="11"/>
      <c r="AE4" s="11"/>
      <c r="AF4" s="11"/>
      <c r="AG4" s="11"/>
    </row>
    <row r="5" spans="1:33" ht="15.75" customHeight="1">
      <c r="A5" s="13" t="s">
        <v>50</v>
      </c>
      <c r="B5" s="21"/>
      <c r="C5" s="15" t="s">
        <v>51</v>
      </c>
      <c r="D5" s="16"/>
      <c r="E5" s="1"/>
      <c r="F5" s="11"/>
      <c r="G5" s="11"/>
      <c r="H5" s="32"/>
      <c r="I5" s="11"/>
      <c r="J5" s="11" t="s">
        <v>52</v>
      </c>
      <c r="K5" s="11"/>
      <c r="L5" s="12" t="s">
        <v>53</v>
      </c>
      <c r="M5" s="12"/>
      <c r="N5" s="11"/>
      <c r="O5" s="11"/>
      <c r="P5" s="19" t="s">
        <v>9</v>
      </c>
      <c r="Q5" s="20">
        <f>COUNTIF(L11:L902,"Skip")</f>
        <v>0</v>
      </c>
      <c r="R5" s="19"/>
      <c r="S5" s="20"/>
      <c r="T5" s="11"/>
      <c r="U5" s="11"/>
      <c r="V5" s="11"/>
      <c r="W5" s="11"/>
      <c r="X5" s="11"/>
      <c r="Y5" s="11"/>
      <c r="Z5" s="11"/>
      <c r="AA5" s="11"/>
      <c r="AB5" s="11"/>
      <c r="AC5" s="11"/>
      <c r="AD5" s="11"/>
      <c r="AE5" s="11"/>
      <c r="AF5" s="11"/>
      <c r="AG5" s="11"/>
    </row>
    <row r="6" spans="1:33" ht="15.75" customHeight="1">
      <c r="A6" s="22" t="s">
        <v>54</v>
      </c>
      <c r="B6" s="23"/>
      <c r="C6" s="15" t="s">
        <v>55</v>
      </c>
      <c r="D6" s="16"/>
      <c r="E6" s="1"/>
      <c r="F6" s="11"/>
      <c r="G6" s="11"/>
      <c r="H6" s="32"/>
      <c r="I6" s="11"/>
      <c r="J6" s="11"/>
      <c r="K6" s="11"/>
      <c r="L6" s="11"/>
      <c r="M6" s="11"/>
      <c r="N6" s="11"/>
      <c r="O6" s="11"/>
      <c r="P6" s="17" t="s">
        <v>110</v>
      </c>
      <c r="Q6" s="18">
        <f>COUNTIF(O10:O20,"Old")</f>
        <v>0</v>
      </c>
      <c r="R6" s="17"/>
      <c r="S6" s="18"/>
      <c r="T6" s="11"/>
      <c r="U6" s="11"/>
      <c r="V6" s="11"/>
      <c r="W6" s="11"/>
      <c r="X6" s="11"/>
      <c r="Y6" s="11"/>
      <c r="Z6" s="11"/>
      <c r="AA6" s="11"/>
      <c r="AB6" s="11"/>
      <c r="AC6" s="11"/>
      <c r="AD6" s="11"/>
      <c r="AE6" s="11"/>
      <c r="AF6" s="11"/>
      <c r="AG6" s="11"/>
    </row>
    <row r="7" spans="1:33" ht="15.75" customHeight="1">
      <c r="A7" s="11"/>
      <c r="B7" s="11"/>
      <c r="C7" s="11"/>
      <c r="D7" s="11"/>
      <c r="E7" s="11"/>
      <c r="F7" s="11"/>
      <c r="G7" s="11"/>
      <c r="H7" s="11"/>
      <c r="I7" s="11"/>
      <c r="J7" s="11"/>
      <c r="K7" s="11"/>
      <c r="L7" s="11"/>
      <c r="M7" s="11"/>
      <c r="N7" s="11"/>
      <c r="O7" s="11"/>
      <c r="P7" s="24"/>
      <c r="Q7" s="24"/>
      <c r="R7" s="33"/>
      <c r="S7" s="33"/>
      <c r="T7" s="11"/>
      <c r="U7" s="11"/>
      <c r="V7" s="11"/>
      <c r="W7" s="11"/>
      <c r="X7" s="11"/>
      <c r="Y7" s="11"/>
      <c r="Z7" s="11"/>
      <c r="AA7" s="11"/>
      <c r="AB7" s="11"/>
      <c r="AC7" s="11"/>
      <c r="AD7" s="11"/>
      <c r="AE7" s="11"/>
      <c r="AF7" s="11"/>
      <c r="AG7" s="11"/>
    </row>
    <row r="8" spans="1:33" ht="15.75" customHeight="1">
      <c r="A8" s="26" t="s">
        <v>56</v>
      </c>
      <c r="B8" s="27" t="s">
        <v>57</v>
      </c>
      <c r="C8" s="26" t="s">
        <v>58</v>
      </c>
      <c r="D8" s="26" t="s">
        <v>59</v>
      </c>
      <c r="E8" s="26" t="s">
        <v>60</v>
      </c>
      <c r="F8" s="26" t="s">
        <v>61</v>
      </c>
      <c r="G8" s="26" t="s">
        <v>62</v>
      </c>
      <c r="H8" s="26" t="s">
        <v>63</v>
      </c>
      <c r="I8" s="26" t="s">
        <v>64</v>
      </c>
      <c r="J8" s="26" t="s">
        <v>65</v>
      </c>
      <c r="K8" s="26" t="s">
        <v>66</v>
      </c>
      <c r="L8" s="26" t="s">
        <v>67</v>
      </c>
      <c r="M8" s="26" t="s">
        <v>68</v>
      </c>
      <c r="N8" s="26" t="s">
        <v>69</v>
      </c>
      <c r="O8" s="26" t="s">
        <v>70</v>
      </c>
      <c r="P8" s="11"/>
      <c r="Q8" s="11"/>
      <c r="R8" s="33"/>
      <c r="S8" s="33"/>
      <c r="T8" s="33"/>
      <c r="U8" s="33"/>
      <c r="V8" s="24"/>
      <c r="W8" s="24"/>
      <c r="X8" s="24"/>
      <c r="Y8" s="24"/>
      <c r="Z8" s="24"/>
      <c r="AA8" s="24"/>
      <c r="AB8" s="24"/>
      <c r="AC8" s="24"/>
      <c r="AD8" s="24"/>
      <c r="AE8" s="24"/>
      <c r="AF8" s="24"/>
      <c r="AG8" s="24"/>
    </row>
    <row r="9" spans="1:33">
      <c r="A9" s="28" t="str">
        <f t="shared" ref="A9:A17" si="0">CONCATENATE($B$3,ROW()-8)</f>
        <v>TC - Forgot_Password - 1</v>
      </c>
      <c r="B9" s="28" t="s">
        <v>71</v>
      </c>
      <c r="C9" s="28"/>
      <c r="D9" s="28" t="s">
        <v>73</v>
      </c>
      <c r="E9" s="28"/>
      <c r="F9" s="28"/>
      <c r="G9" s="28"/>
      <c r="H9" s="28" t="s">
        <v>74</v>
      </c>
      <c r="I9" s="28"/>
      <c r="J9" s="28"/>
      <c r="K9" s="28" t="s">
        <v>36</v>
      </c>
      <c r="L9" s="28"/>
      <c r="M9" s="28"/>
      <c r="N9" s="28"/>
      <c r="O9" s="28"/>
      <c r="P9" s="11"/>
      <c r="Q9" s="11"/>
      <c r="R9" s="33"/>
      <c r="S9" s="33"/>
      <c r="T9" s="33"/>
      <c r="U9" s="33"/>
      <c r="V9" s="11"/>
      <c r="W9" s="11"/>
      <c r="X9" s="11"/>
      <c r="Y9" s="11"/>
      <c r="Z9" s="11"/>
      <c r="AA9" s="11"/>
      <c r="AB9" s="11"/>
      <c r="AC9" s="11"/>
      <c r="AD9" s="11"/>
      <c r="AE9" s="11"/>
      <c r="AF9" s="11"/>
      <c r="AG9" s="11"/>
    </row>
    <row r="10" spans="1:33" ht="60">
      <c r="A10" s="28" t="str">
        <f t="shared" si="0"/>
        <v>TC - Forgot_Password - 2</v>
      </c>
      <c r="B10" s="28" t="s">
        <v>75</v>
      </c>
      <c r="C10" s="28"/>
      <c r="D10" s="28" t="s">
        <v>111</v>
      </c>
      <c r="E10" s="28"/>
      <c r="F10" s="28"/>
      <c r="G10" s="28"/>
      <c r="H10" s="28" t="s">
        <v>112</v>
      </c>
      <c r="I10" s="28"/>
      <c r="J10" s="28"/>
      <c r="K10" s="28" t="s">
        <v>29</v>
      </c>
      <c r="L10" t="s">
        <v>7</v>
      </c>
      <c r="M10" s="28" t="s">
        <v>80</v>
      </c>
      <c r="N10" s="28"/>
      <c r="O10" s="28"/>
      <c r="P10" s="11"/>
      <c r="Q10" s="12"/>
      <c r="R10" s="12"/>
      <c r="S10" s="12"/>
      <c r="T10" s="12"/>
      <c r="U10" s="33"/>
      <c r="V10" s="11"/>
      <c r="W10" s="11"/>
      <c r="X10" s="11"/>
      <c r="Y10" s="11"/>
      <c r="Z10" s="11"/>
      <c r="AA10" s="11"/>
      <c r="AB10" s="11"/>
      <c r="AC10" s="11"/>
      <c r="AD10" s="11"/>
      <c r="AE10" s="11"/>
      <c r="AF10" s="11"/>
      <c r="AG10" s="11"/>
    </row>
    <row r="11" spans="1:33" ht="150">
      <c r="A11" s="28" t="str">
        <f t="shared" si="0"/>
        <v>TC - Forgot_Password - 3</v>
      </c>
      <c r="B11" s="28" t="s">
        <v>81</v>
      </c>
      <c r="C11" s="28"/>
      <c r="D11" s="28" t="s">
        <v>113</v>
      </c>
      <c r="E11" s="28"/>
      <c r="F11" s="28"/>
      <c r="G11" s="28"/>
      <c r="H11" s="28" t="s">
        <v>114</v>
      </c>
      <c r="I11" s="28"/>
      <c r="J11" s="28"/>
      <c r="K11" s="28" t="s">
        <v>29</v>
      </c>
      <c r="L11" t="s">
        <v>7</v>
      </c>
      <c r="M11" s="28" t="s">
        <v>80</v>
      </c>
      <c r="N11" s="28" t="s">
        <v>115</v>
      </c>
      <c r="O11" s="28"/>
      <c r="P11" s="11"/>
      <c r="Q11" s="12"/>
      <c r="R11" s="12"/>
      <c r="S11" s="12"/>
      <c r="T11" s="12"/>
      <c r="U11" s="33"/>
      <c r="V11" s="11"/>
      <c r="W11" s="11"/>
      <c r="X11" s="11"/>
      <c r="Y11" s="11"/>
      <c r="Z11" s="11"/>
      <c r="AA11" s="11"/>
      <c r="AB11" s="11"/>
      <c r="AC11" s="11"/>
      <c r="AD11" s="11"/>
      <c r="AE11" s="11"/>
      <c r="AF11" s="11"/>
      <c r="AG11" s="11"/>
    </row>
    <row r="12" spans="1:33" ht="45">
      <c r="A12" s="28" t="str">
        <f t="shared" si="0"/>
        <v>TC - Forgot_Password - 4</v>
      </c>
      <c r="B12" s="28" t="s">
        <v>85</v>
      </c>
      <c r="C12" s="28"/>
      <c r="D12" s="28" t="s">
        <v>116</v>
      </c>
      <c r="E12" s="28"/>
      <c r="F12" s="28"/>
      <c r="G12" s="28"/>
      <c r="H12" s="28" t="s">
        <v>117</v>
      </c>
      <c r="I12" s="28"/>
      <c r="J12" s="28"/>
      <c r="K12" s="28" t="s">
        <v>29</v>
      </c>
      <c r="L12" t="s">
        <v>7</v>
      </c>
      <c r="M12" s="28" t="s">
        <v>80</v>
      </c>
      <c r="N12" s="28"/>
      <c r="O12" s="28"/>
      <c r="P12" s="11"/>
      <c r="Q12" s="12"/>
      <c r="R12" s="12"/>
      <c r="S12" s="12"/>
      <c r="T12" s="12"/>
      <c r="U12" s="33"/>
      <c r="V12" s="11"/>
      <c r="W12" s="11"/>
      <c r="X12" s="11"/>
      <c r="Y12" s="11"/>
      <c r="Z12" s="11"/>
      <c r="AA12" s="11"/>
      <c r="AB12" s="11"/>
      <c r="AC12" s="11"/>
      <c r="AD12" s="11"/>
      <c r="AE12" s="11"/>
      <c r="AF12" s="11"/>
      <c r="AG12" s="11"/>
    </row>
    <row r="13" spans="1:33" ht="30">
      <c r="A13" s="28" t="str">
        <f t="shared" si="0"/>
        <v>TC - Forgot_Password - 5</v>
      </c>
      <c r="B13" s="28" t="s">
        <v>88</v>
      </c>
      <c r="C13" s="28"/>
      <c r="D13" s="28" t="s">
        <v>118</v>
      </c>
      <c r="E13" s="28"/>
      <c r="F13" s="28"/>
      <c r="G13" s="28"/>
      <c r="H13" s="28" t="s">
        <v>119</v>
      </c>
      <c r="I13" s="28"/>
      <c r="J13" s="28"/>
      <c r="K13" s="28" t="s">
        <v>29</v>
      </c>
      <c r="L13" t="s">
        <v>7</v>
      </c>
      <c r="M13" s="28" t="s">
        <v>80</v>
      </c>
      <c r="N13" s="28"/>
      <c r="O13" s="28"/>
      <c r="P13" s="11"/>
      <c r="Q13" s="12"/>
      <c r="R13" s="12"/>
      <c r="S13" s="12"/>
      <c r="T13" s="12"/>
      <c r="U13" s="11"/>
      <c r="V13" s="11"/>
      <c r="W13" s="11"/>
      <c r="X13" s="11"/>
      <c r="Y13" s="11"/>
      <c r="Z13" s="11"/>
      <c r="AA13" s="11"/>
      <c r="AB13" s="11"/>
      <c r="AC13" s="11"/>
      <c r="AD13" s="11"/>
      <c r="AE13" s="11"/>
      <c r="AF13" s="11"/>
      <c r="AG13" s="11"/>
    </row>
    <row r="14" spans="1:33">
      <c r="A14" s="28" t="str">
        <f t="shared" si="0"/>
        <v>TC - Forgot_Password - 6</v>
      </c>
      <c r="B14" s="28" t="s">
        <v>91</v>
      </c>
      <c r="C14" s="28"/>
      <c r="D14" s="28" t="s">
        <v>120</v>
      </c>
      <c r="E14" s="28"/>
      <c r="F14" s="28"/>
      <c r="G14" s="28"/>
      <c r="H14" s="28" t="s">
        <v>121</v>
      </c>
      <c r="I14" s="28"/>
      <c r="J14" s="28"/>
      <c r="K14" s="28" t="s">
        <v>29</v>
      </c>
      <c r="L14" t="s">
        <v>7</v>
      </c>
      <c r="M14" s="28" t="s">
        <v>80</v>
      </c>
      <c r="N14" s="28"/>
      <c r="O14" s="28"/>
      <c r="P14" s="11"/>
      <c r="Q14" s="11"/>
      <c r="R14" s="11"/>
      <c r="S14" s="11"/>
      <c r="T14" s="11"/>
      <c r="U14" s="11"/>
      <c r="V14" s="11"/>
      <c r="W14" s="11"/>
      <c r="X14" s="11"/>
      <c r="Y14" s="11"/>
      <c r="Z14" s="11"/>
      <c r="AA14" s="11"/>
      <c r="AB14" s="11"/>
      <c r="AC14" s="11"/>
      <c r="AD14" s="11"/>
      <c r="AE14" s="11"/>
      <c r="AF14" s="11"/>
      <c r="AG14" s="11"/>
    </row>
    <row r="15" spans="1:33">
      <c r="A15" s="28" t="str">
        <f t="shared" si="0"/>
        <v>TC - Forgot_Password - 7</v>
      </c>
      <c r="B15" s="28" t="s">
        <v>94</v>
      </c>
      <c r="C15" s="28"/>
      <c r="D15" s="28" t="s">
        <v>122</v>
      </c>
      <c r="E15" s="28"/>
      <c r="F15" s="28"/>
      <c r="G15" s="28"/>
      <c r="H15" s="28" t="s">
        <v>123</v>
      </c>
      <c r="I15" s="28"/>
      <c r="J15" s="28"/>
      <c r="K15" s="28" t="s">
        <v>29</v>
      </c>
      <c r="L15" t="s">
        <v>7</v>
      </c>
      <c r="M15" s="28" t="s">
        <v>80</v>
      </c>
      <c r="N15" s="28"/>
      <c r="O15" s="28"/>
      <c r="P15" s="11"/>
      <c r="Q15" s="32"/>
      <c r="R15" s="32"/>
      <c r="S15" s="32"/>
      <c r="T15" s="32"/>
      <c r="U15" s="11"/>
      <c r="V15" s="11"/>
      <c r="W15" s="11"/>
      <c r="X15" s="11"/>
      <c r="Y15" s="11"/>
      <c r="Z15" s="11"/>
      <c r="AA15" s="11"/>
      <c r="AB15" s="11"/>
      <c r="AC15" s="11"/>
      <c r="AD15" s="11"/>
      <c r="AE15" s="11"/>
      <c r="AF15" s="11"/>
      <c r="AG15" s="11"/>
    </row>
    <row r="16" spans="1:33" ht="45">
      <c r="A16" s="28" t="str">
        <f t="shared" si="0"/>
        <v>TC - Forgot_Password - 8</v>
      </c>
      <c r="B16" s="28" t="s">
        <v>99</v>
      </c>
      <c r="C16" s="28"/>
      <c r="D16" s="28" t="s">
        <v>124</v>
      </c>
      <c r="E16" s="28"/>
      <c r="F16" s="28"/>
      <c r="G16" s="28"/>
      <c r="H16" s="28" t="s">
        <v>125</v>
      </c>
      <c r="I16" s="28"/>
      <c r="J16" s="28"/>
      <c r="K16" s="28" t="s">
        <v>29</v>
      </c>
      <c r="L16" t="s">
        <v>7</v>
      </c>
      <c r="M16" s="28" t="s">
        <v>80</v>
      </c>
      <c r="N16" s="28"/>
      <c r="O16" s="28"/>
      <c r="P16" s="11"/>
      <c r="Q16" s="32"/>
      <c r="R16" s="32"/>
      <c r="S16" s="32"/>
      <c r="T16" s="32"/>
      <c r="U16" s="11"/>
      <c r="V16" s="11"/>
      <c r="W16" s="11"/>
      <c r="X16" s="11"/>
      <c r="Y16" s="11"/>
      <c r="Z16" s="11"/>
      <c r="AA16" s="11"/>
      <c r="AB16" s="11"/>
      <c r="AC16" s="11"/>
      <c r="AD16" s="11"/>
      <c r="AE16" s="11"/>
      <c r="AF16" s="11"/>
      <c r="AG16" s="11"/>
    </row>
    <row r="17" spans="1:33" ht="30">
      <c r="A17" s="28" t="str">
        <f t="shared" si="0"/>
        <v>TC - Forgot_Password - 9</v>
      </c>
      <c r="B17" s="28" t="s">
        <v>102</v>
      </c>
      <c r="C17" s="28"/>
      <c r="D17" s="28" t="s">
        <v>126</v>
      </c>
      <c r="E17" s="28"/>
      <c r="F17" s="28"/>
      <c r="G17" s="28"/>
      <c r="H17" s="28" t="s">
        <v>127</v>
      </c>
      <c r="I17" s="28"/>
      <c r="J17" s="28"/>
      <c r="K17" s="28" t="s">
        <v>36</v>
      </c>
      <c r="L17" s="1"/>
      <c r="M17" s="28"/>
      <c r="N17" s="28"/>
      <c r="O17" s="28"/>
      <c r="P17" s="11"/>
      <c r="Q17" s="32"/>
      <c r="R17" s="32"/>
      <c r="S17" s="32"/>
      <c r="T17" s="32"/>
      <c r="U17" s="11"/>
      <c r="V17" s="11"/>
      <c r="W17" s="11"/>
      <c r="X17" s="11"/>
      <c r="Y17" s="11"/>
      <c r="Z17" s="11"/>
      <c r="AA17" s="11"/>
      <c r="AB17" s="11"/>
      <c r="AC17" s="11"/>
      <c r="AD17" s="11"/>
      <c r="AE17" s="11"/>
      <c r="AF17" s="11"/>
      <c r="AG17" s="11"/>
    </row>
    <row r="18" spans="1:33" ht="12.75" customHeight="1">
      <c r="A18" s="28"/>
      <c r="B18" s="28"/>
      <c r="C18" s="28"/>
      <c r="D18" s="28"/>
      <c r="E18" s="28"/>
      <c r="F18" s="28"/>
      <c r="G18" s="28"/>
      <c r="H18" s="28"/>
      <c r="I18" s="28"/>
      <c r="J18" s="28"/>
      <c r="K18" s="28"/>
      <c r="L18" s="28"/>
      <c r="M18" s="28"/>
      <c r="N18" s="28"/>
      <c r="O18" s="28"/>
      <c r="P18" s="11"/>
      <c r="Q18" s="32"/>
      <c r="R18" s="32"/>
      <c r="S18" s="32"/>
      <c r="T18" s="32"/>
      <c r="U18" s="11"/>
      <c r="V18" s="11"/>
      <c r="W18" s="11"/>
      <c r="X18" s="11"/>
      <c r="Y18" s="11"/>
      <c r="Z18" s="11"/>
      <c r="AA18" s="11"/>
      <c r="AB18" s="11"/>
      <c r="AC18" s="11"/>
      <c r="AD18" s="11"/>
      <c r="AE18" s="11"/>
      <c r="AF18" s="11"/>
      <c r="AG18" s="11"/>
    </row>
    <row r="19" spans="1:33" ht="12.75" customHeight="1">
      <c r="A19" s="28"/>
      <c r="B19" s="28"/>
      <c r="C19" s="28"/>
      <c r="D19" s="34"/>
      <c r="E19" s="28"/>
      <c r="F19" s="28"/>
      <c r="G19" s="28"/>
      <c r="H19" s="28"/>
      <c r="I19" s="28"/>
      <c r="J19" s="28"/>
      <c r="K19" s="28"/>
      <c r="L19" s="28"/>
      <c r="M19" s="28"/>
      <c r="N19" s="28"/>
      <c r="O19" s="28"/>
      <c r="P19" s="11"/>
      <c r="Q19" s="32"/>
      <c r="R19" s="32"/>
      <c r="S19" s="32"/>
      <c r="T19" s="32"/>
      <c r="U19" s="11"/>
      <c r="V19" s="11"/>
      <c r="W19" s="11"/>
      <c r="X19" s="11"/>
      <c r="Y19" s="11"/>
      <c r="Z19" s="11"/>
      <c r="AA19" s="11"/>
      <c r="AB19" s="11"/>
      <c r="AC19" s="11"/>
      <c r="AD19" s="11"/>
      <c r="AE19" s="11"/>
      <c r="AF19" s="11"/>
      <c r="AG19" s="11"/>
    </row>
    <row r="20" spans="1:33" ht="12.75" customHeight="1">
      <c r="A20" s="28"/>
      <c r="B20" s="28"/>
      <c r="C20" s="28"/>
      <c r="D20" s="28"/>
      <c r="E20" s="28"/>
      <c r="F20" s="28"/>
      <c r="G20" s="28"/>
      <c r="H20" s="28"/>
      <c r="I20" s="28"/>
      <c r="J20" s="28"/>
      <c r="K20" s="28"/>
      <c r="L20" s="28"/>
      <c r="M20" s="28"/>
      <c r="N20" s="28"/>
      <c r="O20" s="28"/>
      <c r="P20" s="11"/>
      <c r="Q20" s="11"/>
      <c r="R20" s="11"/>
      <c r="S20" s="11"/>
      <c r="T20" s="11"/>
      <c r="U20" s="11"/>
      <c r="V20" s="11"/>
      <c r="W20" s="11"/>
      <c r="X20" s="11"/>
      <c r="Y20" s="11"/>
      <c r="Z20" s="11"/>
      <c r="AA20" s="11"/>
      <c r="AB20" s="11"/>
      <c r="AC20" s="11"/>
      <c r="AD20" s="11"/>
      <c r="AE20" s="11"/>
      <c r="AF20" s="11"/>
      <c r="AG20" s="11"/>
    </row>
    <row r="21" spans="1:33" ht="12.75" customHeight="1">
      <c r="A21" s="32"/>
      <c r="B21" s="32"/>
      <c r="C21" s="32"/>
      <c r="D21" s="32"/>
      <c r="E21" s="32"/>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c r="AF21" s="32"/>
      <c r="AG21" s="32"/>
    </row>
    <row r="22" spans="1:33" ht="12.75" customHeight="1">
      <c r="A22" s="32"/>
      <c r="B22" s="32"/>
      <c r="C22" s="32"/>
      <c r="D22" s="32"/>
      <c r="E22" s="32"/>
      <c r="F22" s="32"/>
      <c r="G22" s="32"/>
      <c r="H22" s="32"/>
      <c r="I22" s="32"/>
      <c r="J22" s="32"/>
      <c r="K22" s="32"/>
      <c r="L22" s="32"/>
      <c r="M22" s="32"/>
      <c r="N22" s="32"/>
      <c r="O22" s="32"/>
      <c r="P22" s="32"/>
      <c r="Q22" s="32"/>
      <c r="R22" s="32"/>
      <c r="S22" s="32"/>
      <c r="T22" s="32"/>
      <c r="U22" s="32"/>
      <c r="V22" s="32"/>
      <c r="W22" s="32"/>
      <c r="X22" s="32"/>
      <c r="Y22" s="32"/>
      <c r="Z22" s="32"/>
      <c r="AA22" s="32"/>
      <c r="AB22" s="32"/>
      <c r="AC22" s="32"/>
      <c r="AD22" s="32"/>
      <c r="AE22" s="32"/>
      <c r="AF22" s="32"/>
      <c r="AG22" s="32"/>
    </row>
    <row r="23" spans="1:33" ht="12.75" customHeight="1">
      <c r="A23" s="32"/>
      <c r="B23" s="32"/>
      <c r="C23" s="32"/>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row>
    <row r="24" spans="1:33" ht="12.75" customHeight="1">
      <c r="A24" s="32"/>
      <c r="B24" s="32"/>
      <c r="C24" s="32"/>
      <c r="D24" s="32"/>
      <c r="E24" s="32"/>
      <c r="F24" s="32"/>
      <c r="G24" s="32"/>
      <c r="H24" s="32"/>
      <c r="I24" s="32"/>
      <c r="J24" s="32"/>
      <c r="K24" s="32"/>
      <c r="L24" s="32"/>
      <c r="M24" s="32"/>
      <c r="N24" s="32"/>
      <c r="O24" s="32"/>
      <c r="P24" s="32"/>
      <c r="Q24" s="32"/>
      <c r="R24" s="32"/>
      <c r="S24" s="32"/>
      <c r="T24" s="32"/>
      <c r="U24" s="32"/>
      <c r="V24" s="32"/>
      <c r="W24" s="32"/>
      <c r="X24" s="32"/>
      <c r="Y24" s="32"/>
      <c r="Z24" s="32"/>
      <c r="AA24" s="32"/>
      <c r="AB24" s="32"/>
      <c r="AC24" s="32"/>
      <c r="AD24" s="32"/>
      <c r="AE24" s="32"/>
      <c r="AF24" s="32"/>
      <c r="AG24" s="32"/>
    </row>
    <row r="25" spans="1:33" ht="12.75" customHeight="1">
      <c r="A25" s="32"/>
      <c r="B25" s="32"/>
      <c r="C25" s="32"/>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row>
    <row r="26" spans="1:33" ht="12.75" customHeight="1">
      <c r="A26" s="32"/>
      <c r="B26" s="32"/>
      <c r="C26" s="32"/>
      <c r="D26" s="32"/>
      <c r="E26" s="32"/>
      <c r="F26" s="32"/>
      <c r="G26" s="32"/>
      <c r="H26" s="32"/>
      <c r="I26" s="32"/>
      <c r="J26" s="32"/>
      <c r="K26" s="32"/>
      <c r="L26" s="32"/>
      <c r="M26" s="32"/>
      <c r="N26" s="32"/>
      <c r="O26" s="32"/>
      <c r="P26" s="32"/>
      <c r="Q26" s="32"/>
      <c r="R26" s="32"/>
      <c r="S26" s="32"/>
      <c r="T26" s="32"/>
      <c r="U26" s="32"/>
      <c r="V26" s="32"/>
      <c r="W26" s="32"/>
      <c r="X26" s="32"/>
      <c r="Y26" s="32"/>
      <c r="Z26" s="32"/>
      <c r="AA26" s="32"/>
      <c r="AB26" s="32"/>
      <c r="AC26" s="32"/>
      <c r="AD26" s="32"/>
      <c r="AE26" s="32"/>
      <c r="AF26" s="32"/>
      <c r="AG26" s="32"/>
    </row>
    <row r="27" spans="1:33" ht="12.75" customHeight="1">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row>
    <row r="28" spans="1:33" ht="12.75" customHeight="1">
      <c r="A28" s="32"/>
      <c r="B28" s="32"/>
      <c r="C28" s="32"/>
      <c r="D28" s="32"/>
      <c r="E28" s="32"/>
      <c r="F28" s="32"/>
      <c r="G28" s="32"/>
      <c r="H28" s="32"/>
      <c r="I28" s="32"/>
      <c r="J28" s="32"/>
      <c r="K28" s="32"/>
      <c r="L28" s="32"/>
      <c r="M28" s="32"/>
      <c r="N28" s="32"/>
      <c r="O28" s="32"/>
      <c r="P28" s="32"/>
      <c r="Q28" s="32"/>
      <c r="R28" s="32"/>
      <c r="S28" s="32"/>
      <c r="T28" s="32"/>
      <c r="U28" s="32"/>
      <c r="V28" s="32"/>
      <c r="W28" s="32"/>
      <c r="X28" s="32"/>
      <c r="Y28" s="32"/>
      <c r="Z28" s="32"/>
      <c r="AA28" s="32"/>
      <c r="AB28" s="32"/>
      <c r="AC28" s="32"/>
      <c r="AD28" s="32"/>
      <c r="AE28" s="32"/>
      <c r="AF28" s="32"/>
      <c r="AG28" s="32"/>
    </row>
    <row r="29" spans="1:33" ht="12.75" customHeight="1">
      <c r="A29" s="32"/>
      <c r="B29" s="32"/>
      <c r="C29" s="32"/>
      <c r="D29" s="32"/>
      <c r="E29" s="32"/>
      <c r="F29" s="32"/>
      <c r="G29" s="32"/>
      <c r="H29" s="32"/>
      <c r="I29" s="32"/>
      <c r="J29" s="32"/>
      <c r="K29" s="32"/>
      <c r="L29" s="32"/>
      <c r="M29" s="32"/>
      <c r="N29" s="32"/>
      <c r="O29" s="32"/>
      <c r="P29" s="32"/>
      <c r="Q29" s="32"/>
      <c r="R29" s="32"/>
      <c r="S29" s="32"/>
      <c r="T29" s="32"/>
      <c r="U29" s="32"/>
      <c r="V29" s="32"/>
      <c r="W29" s="32"/>
      <c r="X29" s="32"/>
      <c r="Y29" s="32"/>
      <c r="Z29" s="32"/>
      <c r="AA29" s="32"/>
      <c r="AB29" s="32"/>
      <c r="AC29" s="32"/>
      <c r="AD29" s="32"/>
      <c r="AE29" s="32"/>
      <c r="AF29" s="32"/>
      <c r="AG29" s="32"/>
    </row>
    <row r="30" spans="1:33" ht="12.75" customHeight="1">
      <c r="A30" s="32"/>
      <c r="B30" s="32"/>
      <c r="C30" s="32"/>
      <c r="D30" s="32"/>
      <c r="E30" s="32"/>
      <c r="F30" s="32"/>
      <c r="G30" s="32"/>
      <c r="H30" s="32"/>
      <c r="I30" s="32"/>
      <c r="J30" s="32"/>
      <c r="K30" s="32"/>
      <c r="L30" s="32"/>
      <c r="M30" s="32"/>
      <c r="N30" s="32"/>
      <c r="O30" s="32"/>
      <c r="P30" s="32"/>
      <c r="Q30" s="32"/>
      <c r="R30" s="32"/>
      <c r="S30" s="32"/>
      <c r="T30" s="32"/>
      <c r="U30" s="32"/>
      <c r="V30" s="32"/>
      <c r="W30" s="32"/>
      <c r="X30" s="32"/>
      <c r="Y30" s="32"/>
      <c r="Z30" s="32"/>
      <c r="AA30" s="32"/>
      <c r="AB30" s="32"/>
      <c r="AC30" s="32"/>
      <c r="AD30" s="32"/>
      <c r="AE30" s="32"/>
      <c r="AF30" s="32"/>
      <c r="AG30" s="32"/>
    </row>
    <row r="31" spans="1:33" ht="12.75" customHeight="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c r="AA31" s="32"/>
      <c r="AB31" s="32"/>
      <c r="AC31" s="32"/>
      <c r="AD31" s="32"/>
      <c r="AE31" s="32"/>
      <c r="AF31" s="32"/>
      <c r="AG31" s="32"/>
    </row>
    <row r="32" spans="1:33" ht="12.75" customHeight="1">
      <c r="A32" s="32"/>
      <c r="B32" s="32"/>
      <c r="C32" s="32"/>
      <c r="D32" s="32"/>
      <c r="E32" s="32"/>
      <c r="F32" s="32"/>
      <c r="G32" s="32"/>
      <c r="H32" s="32"/>
      <c r="I32" s="32"/>
      <c r="J32" s="32"/>
      <c r="K32" s="32"/>
      <c r="L32" s="32"/>
      <c r="M32" s="32"/>
      <c r="N32" s="32"/>
      <c r="O32" s="32"/>
      <c r="P32" s="32"/>
      <c r="Q32" s="32"/>
      <c r="R32" s="32"/>
      <c r="S32" s="32"/>
      <c r="T32" s="32"/>
      <c r="U32" s="32"/>
      <c r="V32" s="32"/>
      <c r="W32" s="32"/>
      <c r="X32" s="32"/>
      <c r="Y32" s="32"/>
      <c r="Z32" s="32"/>
      <c r="AA32" s="32"/>
      <c r="AB32" s="32"/>
      <c r="AC32" s="32"/>
      <c r="AD32" s="32"/>
      <c r="AE32" s="32"/>
      <c r="AF32" s="32"/>
      <c r="AG32" s="32"/>
    </row>
    <row r="33" spans="1:33" ht="12.75" customHeight="1">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c r="AA33" s="32"/>
      <c r="AB33" s="32"/>
      <c r="AC33" s="32"/>
      <c r="AD33" s="32"/>
      <c r="AE33" s="32"/>
      <c r="AF33" s="32"/>
      <c r="AG33" s="32"/>
    </row>
    <row r="34" spans="1:33" ht="12.75" customHeight="1">
      <c r="A34" s="32"/>
      <c r="B34" s="32"/>
      <c r="C34" s="32"/>
      <c r="D34" s="32"/>
      <c r="E34" s="32"/>
      <c r="F34" s="32"/>
      <c r="G34" s="32"/>
      <c r="H34" s="32"/>
      <c r="I34" s="32"/>
      <c r="J34" s="32"/>
      <c r="K34" s="32"/>
      <c r="L34" s="32"/>
      <c r="M34" s="32"/>
      <c r="N34" s="32"/>
      <c r="O34" s="32"/>
      <c r="P34" s="32"/>
      <c r="Q34" s="32"/>
      <c r="R34" s="32"/>
      <c r="S34" s="32"/>
      <c r="T34" s="32"/>
      <c r="U34" s="32"/>
      <c r="V34" s="32"/>
      <c r="W34" s="32"/>
      <c r="X34" s="32"/>
      <c r="Y34" s="32"/>
      <c r="Z34" s="32"/>
      <c r="AA34" s="32"/>
      <c r="AB34" s="32"/>
      <c r="AC34" s="32"/>
      <c r="AD34" s="32"/>
      <c r="AE34" s="32"/>
      <c r="AF34" s="32"/>
      <c r="AG34" s="32"/>
    </row>
    <row r="35" spans="1:33" ht="12.75" customHeight="1">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c r="AA35" s="32"/>
      <c r="AB35" s="32"/>
      <c r="AC35" s="32"/>
      <c r="AD35" s="32"/>
      <c r="AE35" s="32"/>
      <c r="AF35" s="32"/>
      <c r="AG35" s="32"/>
    </row>
    <row r="36" spans="1:33" ht="12.75" customHeight="1">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c r="AA36" s="32"/>
      <c r="AB36" s="32"/>
      <c r="AC36" s="32"/>
      <c r="AD36" s="32"/>
      <c r="AE36" s="32"/>
      <c r="AF36" s="32"/>
      <c r="AG36" s="32"/>
    </row>
    <row r="37" spans="1:33" ht="12.75" customHeight="1">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c r="AA37" s="32"/>
      <c r="AB37" s="32"/>
      <c r="AC37" s="32"/>
      <c r="AD37" s="32"/>
      <c r="AE37" s="32"/>
      <c r="AF37" s="32"/>
      <c r="AG37" s="32"/>
    </row>
    <row r="38" spans="1:33" ht="12.75" customHeight="1">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2"/>
    </row>
    <row r="39" spans="1:33" ht="12.75" customHeight="1">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row>
    <row r="40" spans="1:33" ht="12.75" customHeight="1">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c r="AA40" s="32"/>
      <c r="AB40" s="32"/>
      <c r="AC40" s="32"/>
      <c r="AD40" s="32"/>
      <c r="AE40" s="32"/>
      <c r="AF40" s="32"/>
      <c r="AG40" s="32"/>
    </row>
    <row r="41" spans="1:33" ht="12.75" customHeight="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c r="AA41" s="32"/>
      <c r="AB41" s="32"/>
      <c r="AC41" s="32"/>
      <c r="AD41" s="32"/>
      <c r="AE41" s="32"/>
      <c r="AF41" s="32"/>
      <c r="AG41" s="32"/>
    </row>
    <row r="42" spans="1:33" ht="12.75" customHeight="1">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2"/>
    </row>
    <row r="43" spans="1:33" ht="12.75" customHeight="1">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row>
    <row r="44" spans="1:33" ht="12.75" customHeight="1">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row>
    <row r="45" spans="1:33" ht="12.75" customHeight="1">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row>
    <row r="46" spans="1:33" ht="12.75" customHeight="1">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row>
    <row r="47" spans="1:33" ht="12.75" customHeight="1">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row>
    <row r="48" spans="1:33" ht="12.75" customHeight="1">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row>
    <row r="49" spans="1:33" ht="12.75" customHeight="1">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row>
    <row r="50" spans="1:33" ht="12.75" customHeight="1">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row>
    <row r="51" spans="1:33" ht="12.75" customHeight="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row>
    <row r="52" spans="1:33" ht="12.75" customHeight="1">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row>
    <row r="53" spans="1:33" ht="12.75" customHeight="1">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row>
    <row r="54" spans="1:33" ht="12.75" customHeight="1">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row>
    <row r="55" spans="1:33" ht="12.75" customHeight="1">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row>
    <row r="56" spans="1:33" ht="12.75" customHeight="1">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row>
    <row r="57" spans="1:33" ht="12.75" customHeight="1">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row>
    <row r="58" spans="1:33" ht="12.75" customHeight="1">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row>
    <row r="59" spans="1:33" ht="12.75" customHeight="1">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row>
    <row r="60" spans="1:33" ht="12.75" customHeight="1">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c r="AA60" s="32"/>
      <c r="AB60" s="32"/>
      <c r="AC60" s="32"/>
      <c r="AD60" s="32"/>
      <c r="AE60" s="32"/>
      <c r="AF60" s="32"/>
      <c r="AG60" s="32"/>
    </row>
    <row r="61" spans="1:33" ht="12.75" customHeight="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c r="AF61" s="32"/>
      <c r="AG61" s="32"/>
    </row>
    <row r="62" spans="1:33" ht="12.75" customHeight="1">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row>
    <row r="63" spans="1:33" ht="12.75" customHeight="1">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c r="AA63" s="32"/>
      <c r="AB63" s="32"/>
      <c r="AC63" s="32"/>
      <c r="AD63" s="32"/>
      <c r="AE63" s="32"/>
      <c r="AF63" s="32"/>
      <c r="AG63" s="32"/>
    </row>
    <row r="64" spans="1:33" ht="12.75" customHeight="1">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c r="AA64" s="32"/>
      <c r="AB64" s="32"/>
      <c r="AC64" s="32"/>
      <c r="AD64" s="32"/>
      <c r="AE64" s="32"/>
      <c r="AF64" s="32"/>
      <c r="AG64" s="32"/>
    </row>
    <row r="65" spans="1:33" ht="12.75" customHeight="1">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c r="AA65" s="32"/>
      <c r="AB65" s="32"/>
      <c r="AC65" s="32"/>
      <c r="AD65" s="32"/>
      <c r="AE65" s="32"/>
      <c r="AF65" s="32"/>
      <c r="AG65" s="32"/>
    </row>
    <row r="66" spans="1:33" ht="12.75" customHeight="1">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c r="AA66" s="32"/>
      <c r="AB66" s="32"/>
      <c r="AC66" s="32"/>
      <c r="AD66" s="32"/>
      <c r="AE66" s="32"/>
      <c r="AF66" s="32"/>
      <c r="AG66" s="32"/>
    </row>
    <row r="67" spans="1:33" ht="12.75" customHeight="1">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c r="AA67" s="32"/>
      <c r="AB67" s="32"/>
      <c r="AC67" s="32"/>
      <c r="AD67" s="32"/>
      <c r="AE67" s="32"/>
      <c r="AF67" s="32"/>
      <c r="AG67" s="32"/>
    </row>
    <row r="68" spans="1:33" ht="12.75" customHeight="1">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c r="AA68" s="32"/>
      <c r="AB68" s="32"/>
      <c r="AC68" s="32"/>
      <c r="AD68" s="32"/>
      <c r="AE68" s="32"/>
      <c r="AF68" s="32"/>
      <c r="AG68" s="32"/>
    </row>
    <row r="69" spans="1:33" ht="12.75" customHeight="1">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c r="AA69" s="32"/>
      <c r="AB69" s="32"/>
      <c r="AC69" s="32"/>
      <c r="AD69" s="32"/>
      <c r="AE69" s="32"/>
      <c r="AF69" s="32"/>
      <c r="AG69" s="32"/>
    </row>
    <row r="70" spans="1:33" ht="12.75" customHeight="1">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c r="AA70" s="32"/>
      <c r="AB70" s="32"/>
      <c r="AC70" s="32"/>
      <c r="AD70" s="32"/>
      <c r="AE70" s="32"/>
      <c r="AF70" s="32"/>
      <c r="AG70" s="32"/>
    </row>
    <row r="71" spans="1:33" ht="12.75" customHeight="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c r="AA71" s="32"/>
      <c r="AB71" s="32"/>
      <c r="AC71" s="32"/>
      <c r="AD71" s="32"/>
      <c r="AE71" s="32"/>
      <c r="AF71" s="32"/>
      <c r="AG71" s="32"/>
    </row>
    <row r="72" spans="1:33" ht="12.75" customHeight="1">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c r="AA72" s="32"/>
      <c r="AB72" s="32"/>
      <c r="AC72" s="32"/>
      <c r="AD72" s="32"/>
      <c r="AE72" s="32"/>
      <c r="AF72" s="32"/>
      <c r="AG72" s="32"/>
    </row>
    <row r="73" spans="1:33" ht="12.75" customHeight="1">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c r="AE73" s="32"/>
      <c r="AF73" s="32"/>
      <c r="AG73" s="32"/>
    </row>
    <row r="74" spans="1:33" ht="12.75" customHeight="1">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c r="AA74" s="32"/>
      <c r="AB74" s="32"/>
      <c r="AC74" s="32"/>
      <c r="AD74" s="32"/>
      <c r="AE74" s="32"/>
      <c r="AF74" s="32"/>
      <c r="AG74" s="32"/>
    </row>
    <row r="75" spans="1:33" ht="12.75" customHeight="1">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row>
    <row r="76" spans="1:33" ht="12.75" customHeight="1">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c r="AA76" s="32"/>
      <c r="AB76" s="32"/>
      <c r="AC76" s="32"/>
      <c r="AD76" s="32"/>
      <c r="AE76" s="32"/>
      <c r="AF76" s="32"/>
      <c r="AG76" s="32"/>
    </row>
    <row r="77" spans="1:33" ht="12.75" customHeight="1">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row>
    <row r="78" spans="1:33" ht="12.75" customHeight="1">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row>
    <row r="79" spans="1:33" ht="12.75" customHeight="1">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row>
    <row r="80" spans="1:33" ht="12.75" customHeight="1">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row>
    <row r="81" spans="1:33" ht="12.75" customHeight="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row>
    <row r="82" spans="1:33" ht="12.75" customHeight="1">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row>
    <row r="83" spans="1:33" ht="12.75" customHeight="1">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row>
    <row r="84" spans="1:33" ht="12.75" customHeight="1">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c r="AF84" s="32"/>
      <c r="AG84" s="32"/>
    </row>
    <row r="85" spans="1:33" ht="12.75" customHeight="1">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row>
    <row r="86" spans="1:33" ht="12.75" customHeight="1">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c r="AF86" s="32"/>
      <c r="AG86" s="32"/>
    </row>
    <row r="87" spans="1:33" ht="12.75" customHeight="1">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c r="AF87" s="32"/>
      <c r="AG87" s="32"/>
    </row>
    <row r="88" spans="1:33" ht="12.75" customHeight="1">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c r="AA88" s="32"/>
      <c r="AB88" s="32"/>
      <c r="AC88" s="32"/>
      <c r="AD88" s="32"/>
      <c r="AE88" s="32"/>
      <c r="AF88" s="32"/>
      <c r="AG88" s="32"/>
    </row>
    <row r="89" spans="1:33" ht="12.75" customHeight="1">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row>
    <row r="90" spans="1:33" ht="12.75" customHeight="1">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c r="AA90" s="32"/>
      <c r="AB90" s="32"/>
      <c r="AC90" s="32"/>
      <c r="AD90" s="32"/>
      <c r="AE90" s="32"/>
      <c r="AF90" s="32"/>
      <c r="AG90" s="32"/>
    </row>
    <row r="91" spans="1:33" ht="12.75" customHeight="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row>
    <row r="92" spans="1:33" ht="12.75" customHeight="1">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c r="AE92" s="32"/>
      <c r="AF92" s="32"/>
      <c r="AG92" s="32"/>
    </row>
    <row r="93" spans="1:33" ht="12.75" customHeight="1">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row>
    <row r="94" spans="1:33" ht="12.75" customHeight="1">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row>
    <row r="95" spans="1:33" ht="12.75" customHeight="1">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row>
    <row r="96" spans="1:33" ht="12.75" customHeight="1">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c r="AF96" s="32"/>
      <c r="AG96" s="32"/>
    </row>
    <row r="97" spans="1:33" ht="12.75" customHeight="1">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row>
    <row r="98" spans="1:33" ht="12.75" customHeight="1">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row>
    <row r="99" spans="1:33" ht="12.75" customHeight="1">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row>
    <row r="100" spans="1:33" ht="12.75" customHeight="1">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row>
    <row r="101" spans="1:33" ht="12.75" customHeight="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row>
    <row r="102" spans="1:33" ht="12.75" customHeight="1">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row>
    <row r="103" spans="1:33" ht="12.75" customHeight="1">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row>
    <row r="104" spans="1:33" ht="12.75" customHeight="1">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row>
    <row r="105" spans="1:33" ht="12.75" customHeight="1">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row>
    <row r="106" spans="1:33" ht="12.75" customHeight="1">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row>
    <row r="107" spans="1:33" ht="12.75" customHeight="1">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row>
    <row r="108" spans="1:33" ht="12.75" customHeight="1">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row>
    <row r="109" spans="1:33" ht="12.75" customHeight="1">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row>
    <row r="110" spans="1:33" ht="12.75" customHeight="1">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row>
    <row r="111" spans="1:33" ht="12.75" customHeight="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row>
    <row r="112" spans="1:33" ht="12.75" customHeight="1">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row>
    <row r="113" spans="1:33" ht="12.75" customHeight="1">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row>
    <row r="114" spans="1:33" ht="12.75" customHeight="1">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row>
    <row r="115" spans="1:33" ht="12.75" customHeight="1">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row>
    <row r="116" spans="1:33" ht="12.75" customHeight="1">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row>
    <row r="117" spans="1:33" ht="12.75" customHeight="1">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row>
    <row r="118" spans="1:33" ht="12.75" customHeight="1">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row>
    <row r="119" spans="1:33" ht="12.75" customHeight="1">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row>
    <row r="120" spans="1:33" ht="12.75" customHeight="1">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row>
    <row r="121" spans="1:33" ht="12.75" customHeight="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row>
    <row r="122" spans="1:33" ht="12.75" customHeight="1">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row>
    <row r="123" spans="1:33" ht="12.75" customHeight="1">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row>
    <row r="124" spans="1:33" ht="12.75" customHeight="1">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row>
    <row r="125" spans="1:33" ht="12.75" customHeight="1">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row>
    <row r="126" spans="1:33" ht="12.75" customHeight="1">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row>
    <row r="127" spans="1:33" ht="12.75" customHeight="1">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row>
    <row r="128" spans="1:33" ht="12.75" customHeight="1">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row>
    <row r="129" spans="1:33" ht="12.75" customHeight="1">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row>
    <row r="130" spans="1:33" ht="12.75" customHeight="1">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row>
    <row r="131" spans="1:33" ht="12.75" customHeight="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row>
    <row r="132" spans="1:33" ht="12.75" customHeight="1">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row>
    <row r="133" spans="1:33" ht="12.75" customHeight="1">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row>
    <row r="134" spans="1:33" ht="12.75" customHeight="1">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row>
    <row r="135" spans="1:33" ht="12.75" customHeight="1">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row>
    <row r="136" spans="1:33" ht="12.75" customHeight="1">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row>
    <row r="137" spans="1:33" ht="12.75" customHeight="1">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row>
    <row r="138" spans="1:33" ht="12.75" customHeight="1">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row>
    <row r="139" spans="1:33" ht="12.75" customHeight="1">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row>
    <row r="140" spans="1:33" ht="12.75" customHeight="1">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row>
    <row r="141" spans="1:33" ht="12.75" customHeight="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row>
    <row r="142" spans="1:33" ht="12.75" customHeight="1">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row>
    <row r="143" spans="1:33" ht="12.75" customHeight="1">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row>
    <row r="144" spans="1:33" ht="12.75" customHeight="1">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row>
    <row r="145" spans="1:33" ht="12.75" customHeight="1">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row>
    <row r="146" spans="1:33" ht="12.75" customHeight="1">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row>
    <row r="147" spans="1:33" ht="12.75" customHeight="1">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row>
    <row r="148" spans="1:33" ht="12.75" customHeight="1">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row>
    <row r="149" spans="1:33" ht="12.75" customHeight="1">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row>
    <row r="150" spans="1:33" ht="12.75" customHeight="1">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row>
    <row r="151" spans="1:33" ht="12.75" customHeight="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row>
    <row r="152" spans="1:33" ht="12.75" customHeight="1">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row>
    <row r="153" spans="1:33" ht="12.75" customHeight="1">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row>
    <row r="154" spans="1:33" ht="12.75" customHeight="1">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row>
    <row r="155" spans="1:33" ht="12.75" customHeight="1">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row>
    <row r="156" spans="1:33" ht="12.75" customHeight="1">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row>
    <row r="157" spans="1:33" ht="12.75" customHeight="1">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row>
    <row r="158" spans="1:33" ht="12.75" customHeight="1">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row>
    <row r="159" spans="1:33" ht="12.75" customHeight="1">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c r="AD159" s="32"/>
      <c r="AE159" s="32"/>
      <c r="AF159" s="32"/>
      <c r="AG159" s="32"/>
    </row>
    <row r="160" spans="1:33" ht="12.75" customHeight="1">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c r="AB160" s="32"/>
      <c r="AC160" s="32"/>
      <c r="AD160" s="32"/>
      <c r="AE160" s="32"/>
      <c r="AF160" s="32"/>
      <c r="AG160" s="32"/>
    </row>
    <row r="161" spans="1:33" ht="12.75" customHeight="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c r="AB161" s="32"/>
      <c r="AC161" s="32"/>
      <c r="AD161" s="32"/>
      <c r="AE161" s="32"/>
      <c r="AF161" s="32"/>
      <c r="AG161" s="32"/>
    </row>
    <row r="162" spans="1:33" ht="12.75" customHeight="1">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2"/>
      <c r="AB162" s="32"/>
      <c r="AC162" s="32"/>
      <c r="AD162" s="32"/>
      <c r="AE162" s="32"/>
      <c r="AF162" s="32"/>
      <c r="AG162" s="32"/>
    </row>
    <row r="163" spans="1:33" ht="12.75" customHeight="1">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row>
    <row r="164" spans="1:33" ht="12.75" customHeight="1">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c r="AA164" s="32"/>
      <c r="AB164" s="32"/>
      <c r="AC164" s="32"/>
      <c r="AD164" s="32"/>
      <c r="AE164" s="32"/>
      <c r="AF164" s="32"/>
      <c r="AG164" s="32"/>
    </row>
    <row r="165" spans="1:33" ht="12.75" customHeight="1">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c r="AB165" s="32"/>
      <c r="AC165" s="32"/>
      <c r="AD165" s="32"/>
      <c r="AE165" s="32"/>
      <c r="AF165" s="32"/>
      <c r="AG165" s="32"/>
    </row>
    <row r="166" spans="1:33" ht="12.75" customHeight="1">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c r="AA166" s="32"/>
      <c r="AB166" s="32"/>
      <c r="AC166" s="32"/>
      <c r="AD166" s="32"/>
      <c r="AE166" s="32"/>
      <c r="AF166" s="32"/>
      <c r="AG166" s="32"/>
    </row>
    <row r="167" spans="1:33" ht="12.75" customHeight="1">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c r="AB167" s="32"/>
      <c r="AC167" s="32"/>
      <c r="AD167" s="32"/>
      <c r="AE167" s="32"/>
      <c r="AF167" s="32"/>
      <c r="AG167" s="32"/>
    </row>
    <row r="168" spans="1:33" ht="12.75" customHeight="1">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c r="AA168" s="32"/>
      <c r="AB168" s="32"/>
      <c r="AC168" s="32"/>
      <c r="AD168" s="32"/>
      <c r="AE168" s="32"/>
      <c r="AF168" s="32"/>
      <c r="AG168" s="32"/>
    </row>
    <row r="169" spans="1:33" ht="12.75" customHeight="1">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c r="AB169" s="32"/>
      <c r="AC169" s="32"/>
      <c r="AD169" s="32"/>
      <c r="AE169" s="32"/>
      <c r="AF169" s="32"/>
      <c r="AG169" s="32"/>
    </row>
    <row r="170" spans="1:33" ht="12.75" customHeight="1">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c r="AA170" s="32"/>
      <c r="AB170" s="32"/>
      <c r="AC170" s="32"/>
      <c r="AD170" s="32"/>
      <c r="AE170" s="32"/>
      <c r="AF170" s="32"/>
      <c r="AG170" s="32"/>
    </row>
    <row r="171" spans="1:33" ht="12.75" customHeight="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c r="AA171" s="32"/>
      <c r="AB171" s="32"/>
      <c r="AC171" s="32"/>
      <c r="AD171" s="32"/>
      <c r="AE171" s="32"/>
      <c r="AF171" s="32"/>
      <c r="AG171" s="32"/>
    </row>
    <row r="172" spans="1:33" ht="12.75" customHeight="1">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c r="AA172" s="32"/>
      <c r="AB172" s="32"/>
      <c r="AC172" s="32"/>
      <c r="AD172" s="32"/>
      <c r="AE172" s="32"/>
      <c r="AF172" s="32"/>
      <c r="AG172" s="32"/>
    </row>
    <row r="173" spans="1:33" ht="12.75" customHeight="1">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c r="AA173" s="32"/>
      <c r="AB173" s="32"/>
      <c r="AC173" s="32"/>
      <c r="AD173" s="32"/>
      <c r="AE173" s="32"/>
      <c r="AF173" s="32"/>
      <c r="AG173" s="32"/>
    </row>
    <row r="174" spans="1:33" ht="12.75" customHeight="1">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c r="AA174" s="32"/>
      <c r="AB174" s="32"/>
      <c r="AC174" s="32"/>
      <c r="AD174" s="32"/>
      <c r="AE174" s="32"/>
      <c r="AF174" s="32"/>
      <c r="AG174" s="32"/>
    </row>
    <row r="175" spans="1:33" ht="12.75" customHeight="1">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c r="AA175" s="32"/>
      <c r="AB175" s="32"/>
      <c r="AC175" s="32"/>
      <c r="AD175" s="32"/>
      <c r="AE175" s="32"/>
      <c r="AF175" s="32"/>
      <c r="AG175" s="32"/>
    </row>
    <row r="176" spans="1:33" ht="12.75" customHeight="1">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c r="AA176" s="32"/>
      <c r="AB176" s="32"/>
      <c r="AC176" s="32"/>
      <c r="AD176" s="32"/>
      <c r="AE176" s="32"/>
      <c r="AF176" s="32"/>
      <c r="AG176" s="32"/>
    </row>
    <row r="177" spans="1:33" ht="12.75" customHeight="1">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c r="AA177" s="32"/>
      <c r="AB177" s="32"/>
      <c r="AC177" s="32"/>
      <c r="AD177" s="32"/>
      <c r="AE177" s="32"/>
      <c r="AF177" s="32"/>
      <c r="AG177" s="32"/>
    </row>
    <row r="178" spans="1:33" ht="12.75" customHeight="1">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c r="AA178" s="32"/>
      <c r="AB178" s="32"/>
      <c r="AC178" s="32"/>
      <c r="AD178" s="32"/>
      <c r="AE178" s="32"/>
      <c r="AF178" s="32"/>
      <c r="AG178" s="32"/>
    </row>
    <row r="179" spans="1:33" ht="12.75" customHeight="1">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c r="AA179" s="32"/>
      <c r="AB179" s="32"/>
      <c r="AC179" s="32"/>
      <c r="AD179" s="32"/>
      <c r="AE179" s="32"/>
      <c r="AF179" s="32"/>
      <c r="AG179" s="32"/>
    </row>
    <row r="180" spans="1:33" ht="12.75" customHeight="1">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c r="AA180" s="32"/>
      <c r="AB180" s="32"/>
      <c r="AC180" s="32"/>
      <c r="AD180" s="32"/>
      <c r="AE180" s="32"/>
      <c r="AF180" s="32"/>
      <c r="AG180" s="32"/>
    </row>
    <row r="181" spans="1:33" ht="12.75" customHeight="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2"/>
      <c r="AB181" s="32"/>
      <c r="AC181" s="32"/>
      <c r="AD181" s="32"/>
      <c r="AE181" s="32"/>
      <c r="AF181" s="32"/>
      <c r="AG181" s="32"/>
    </row>
    <row r="182" spans="1:33" ht="12.75" customHeight="1">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c r="AA182" s="32"/>
      <c r="AB182" s="32"/>
      <c r="AC182" s="32"/>
      <c r="AD182" s="32"/>
      <c r="AE182" s="32"/>
      <c r="AF182" s="32"/>
      <c r="AG182" s="32"/>
    </row>
    <row r="183" spans="1:33" ht="12.75" customHeight="1">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row>
    <row r="184" spans="1:33" ht="12.75" customHeight="1">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c r="AA184" s="32"/>
      <c r="AB184" s="32"/>
      <c r="AC184" s="32"/>
      <c r="AD184" s="32"/>
      <c r="AE184" s="32"/>
      <c r="AF184" s="32"/>
      <c r="AG184" s="32"/>
    </row>
    <row r="185" spans="1:33" ht="12.75" customHeight="1">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c r="AA185" s="32"/>
      <c r="AB185" s="32"/>
      <c r="AC185" s="32"/>
      <c r="AD185" s="32"/>
      <c r="AE185" s="32"/>
      <c r="AF185" s="32"/>
      <c r="AG185" s="32"/>
    </row>
    <row r="186" spans="1:33" ht="12.75" customHeight="1">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c r="AA186" s="32"/>
      <c r="AB186" s="32"/>
      <c r="AC186" s="32"/>
      <c r="AD186" s="32"/>
      <c r="AE186" s="32"/>
      <c r="AF186" s="32"/>
      <c r="AG186" s="32"/>
    </row>
    <row r="187" spans="1:33" ht="12.75" customHeight="1">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c r="AA187" s="32"/>
      <c r="AB187" s="32"/>
      <c r="AC187" s="32"/>
      <c r="AD187" s="32"/>
      <c r="AE187" s="32"/>
      <c r="AF187" s="32"/>
      <c r="AG187" s="32"/>
    </row>
    <row r="188" spans="1:33" ht="12.75" customHeight="1">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row>
    <row r="189" spans="1:33" ht="12.75" customHeight="1">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c r="AA189" s="32"/>
      <c r="AB189" s="32"/>
      <c r="AC189" s="32"/>
      <c r="AD189" s="32"/>
      <c r="AE189" s="32"/>
      <c r="AF189" s="32"/>
      <c r="AG189" s="32"/>
    </row>
    <row r="190" spans="1:33" ht="12.75" customHeight="1">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c r="AA190" s="32"/>
      <c r="AB190" s="32"/>
      <c r="AC190" s="32"/>
      <c r="AD190" s="32"/>
      <c r="AE190" s="32"/>
      <c r="AF190" s="32"/>
      <c r="AG190" s="32"/>
    </row>
    <row r="191" spans="1:33" ht="12.75" customHeight="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c r="AA191" s="32"/>
      <c r="AB191" s="32"/>
      <c r="AC191" s="32"/>
      <c r="AD191" s="32"/>
      <c r="AE191" s="32"/>
      <c r="AF191" s="32"/>
      <c r="AG191" s="32"/>
    </row>
    <row r="192" spans="1:33" ht="12.75" customHeight="1">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c r="AA192" s="32"/>
      <c r="AB192" s="32"/>
      <c r="AC192" s="32"/>
      <c r="AD192" s="32"/>
      <c r="AE192" s="32"/>
      <c r="AF192" s="32"/>
      <c r="AG192" s="32"/>
    </row>
    <row r="193" spans="1:33" ht="12.75" customHeight="1">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row>
    <row r="194" spans="1:33" ht="12.75" customHeight="1">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c r="AA194" s="32"/>
      <c r="AB194" s="32"/>
      <c r="AC194" s="32"/>
      <c r="AD194" s="32"/>
      <c r="AE194" s="32"/>
      <c r="AF194" s="32"/>
      <c r="AG194" s="32"/>
    </row>
    <row r="195" spans="1:33" ht="12.75" customHeight="1">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c r="AB195" s="32"/>
      <c r="AC195" s="32"/>
      <c r="AD195" s="32"/>
      <c r="AE195" s="32"/>
      <c r="AF195" s="32"/>
      <c r="AG195" s="32"/>
    </row>
    <row r="196" spans="1:33" ht="12.75" customHeight="1">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c r="AA196" s="32"/>
      <c r="AB196" s="32"/>
      <c r="AC196" s="32"/>
      <c r="AD196" s="32"/>
      <c r="AE196" s="32"/>
      <c r="AF196" s="32"/>
      <c r="AG196" s="32"/>
    </row>
    <row r="197" spans="1:33" ht="12.75" customHeight="1">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c r="AB197" s="32"/>
      <c r="AC197" s="32"/>
      <c r="AD197" s="32"/>
      <c r="AE197" s="32"/>
      <c r="AF197" s="32"/>
      <c r="AG197" s="32"/>
    </row>
    <row r="198" spans="1:33" ht="12.75" customHeight="1">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2"/>
      <c r="AB198" s="32"/>
      <c r="AC198" s="32"/>
      <c r="AD198" s="32"/>
      <c r="AE198" s="32"/>
      <c r="AF198" s="32"/>
      <c r="AG198" s="32"/>
    </row>
    <row r="199" spans="1:33" ht="12.75" customHeight="1">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c r="AB199" s="32"/>
      <c r="AC199" s="32"/>
      <c r="AD199" s="32"/>
      <c r="AE199" s="32"/>
      <c r="AF199" s="32"/>
      <c r="AG199" s="32"/>
    </row>
    <row r="200" spans="1:33" ht="12.75" customHeight="1">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c r="AA200" s="32"/>
      <c r="AB200" s="32"/>
      <c r="AC200" s="32"/>
      <c r="AD200" s="32"/>
      <c r="AE200" s="32"/>
      <c r="AF200" s="32"/>
      <c r="AG200" s="32"/>
    </row>
    <row r="201" spans="1:33" ht="12.75" customHeight="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c r="AA201" s="32"/>
      <c r="AB201" s="32"/>
      <c r="AC201" s="32"/>
      <c r="AD201" s="32"/>
      <c r="AE201" s="32"/>
      <c r="AF201" s="32"/>
      <c r="AG201" s="32"/>
    </row>
    <row r="202" spans="1:33" ht="12.75" customHeight="1">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c r="AA202" s="32"/>
      <c r="AB202" s="32"/>
      <c r="AC202" s="32"/>
      <c r="AD202" s="32"/>
      <c r="AE202" s="32"/>
      <c r="AF202" s="32"/>
      <c r="AG202" s="32"/>
    </row>
    <row r="203" spans="1:33" ht="12.75" customHeight="1">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c r="AA203" s="32"/>
      <c r="AB203" s="32"/>
      <c r="AC203" s="32"/>
      <c r="AD203" s="32"/>
      <c r="AE203" s="32"/>
      <c r="AF203" s="32"/>
      <c r="AG203" s="32"/>
    </row>
    <row r="204" spans="1:33" ht="12.75" customHeight="1">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c r="AA204" s="32"/>
      <c r="AB204" s="32"/>
      <c r="AC204" s="32"/>
      <c r="AD204" s="32"/>
      <c r="AE204" s="32"/>
      <c r="AF204" s="32"/>
      <c r="AG204" s="32"/>
    </row>
    <row r="205" spans="1:33" ht="12.75" customHeight="1">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c r="AA205" s="32"/>
      <c r="AB205" s="32"/>
      <c r="AC205" s="32"/>
      <c r="AD205" s="32"/>
      <c r="AE205" s="32"/>
      <c r="AF205" s="32"/>
      <c r="AG205" s="32"/>
    </row>
    <row r="206" spans="1:33" ht="12.75" customHeight="1">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c r="AA206" s="32"/>
      <c r="AB206" s="32"/>
      <c r="AC206" s="32"/>
      <c r="AD206" s="32"/>
      <c r="AE206" s="32"/>
      <c r="AF206" s="32"/>
      <c r="AG206" s="32"/>
    </row>
    <row r="207" spans="1:33" ht="12.75" customHeight="1">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c r="AA207" s="32"/>
      <c r="AB207" s="32"/>
      <c r="AC207" s="32"/>
      <c r="AD207" s="32"/>
      <c r="AE207" s="32"/>
      <c r="AF207" s="32"/>
      <c r="AG207" s="32"/>
    </row>
    <row r="208" spans="1:33" ht="12.75" customHeight="1">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c r="AA208" s="32"/>
      <c r="AB208" s="32"/>
      <c r="AC208" s="32"/>
      <c r="AD208" s="32"/>
      <c r="AE208" s="32"/>
      <c r="AF208" s="32"/>
      <c r="AG208" s="32"/>
    </row>
    <row r="209" spans="1:33" ht="12.75" customHeight="1">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c r="AA209" s="32"/>
      <c r="AB209" s="32"/>
      <c r="AC209" s="32"/>
      <c r="AD209" s="32"/>
      <c r="AE209" s="32"/>
      <c r="AF209" s="32"/>
      <c r="AG209" s="32"/>
    </row>
    <row r="210" spans="1:33" ht="12.75" customHeight="1">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c r="AA210" s="32"/>
      <c r="AB210" s="32"/>
      <c r="AC210" s="32"/>
      <c r="AD210" s="32"/>
      <c r="AE210" s="32"/>
      <c r="AF210" s="32"/>
      <c r="AG210" s="32"/>
    </row>
    <row r="211" spans="1:33" ht="12.75" customHeight="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c r="AA211" s="32"/>
      <c r="AB211" s="32"/>
      <c r="AC211" s="32"/>
      <c r="AD211" s="32"/>
      <c r="AE211" s="32"/>
      <c r="AF211" s="32"/>
      <c r="AG211" s="32"/>
    </row>
    <row r="212" spans="1:33" ht="12.75" customHeight="1">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c r="AA212" s="32"/>
      <c r="AB212" s="32"/>
      <c r="AC212" s="32"/>
      <c r="AD212" s="32"/>
      <c r="AE212" s="32"/>
      <c r="AF212" s="32"/>
      <c r="AG212" s="32"/>
    </row>
    <row r="213" spans="1:33" ht="12.75" customHeight="1">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c r="AA213" s="32"/>
      <c r="AB213" s="32"/>
      <c r="AC213" s="32"/>
      <c r="AD213" s="32"/>
      <c r="AE213" s="32"/>
      <c r="AF213" s="32"/>
      <c r="AG213" s="32"/>
    </row>
    <row r="214" spans="1:33" ht="12.75" customHeight="1">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c r="AA214" s="32"/>
      <c r="AB214" s="32"/>
      <c r="AC214" s="32"/>
      <c r="AD214" s="32"/>
      <c r="AE214" s="32"/>
      <c r="AF214" s="32"/>
      <c r="AG214" s="32"/>
    </row>
    <row r="215" spans="1:33" ht="12.75" customHeight="1">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c r="AA215" s="32"/>
      <c r="AB215" s="32"/>
      <c r="AC215" s="32"/>
      <c r="AD215" s="32"/>
      <c r="AE215" s="32"/>
      <c r="AF215" s="32"/>
      <c r="AG215" s="32"/>
    </row>
    <row r="216" spans="1:33" ht="12.75" customHeight="1">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c r="AA216" s="32"/>
      <c r="AB216" s="32"/>
      <c r="AC216" s="32"/>
      <c r="AD216" s="32"/>
      <c r="AE216" s="32"/>
      <c r="AF216" s="32"/>
      <c r="AG216" s="32"/>
    </row>
    <row r="217" spans="1:33" ht="12.75" customHeight="1">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2"/>
      <c r="AB217" s="32"/>
      <c r="AC217" s="32"/>
      <c r="AD217" s="32"/>
      <c r="AE217" s="32"/>
      <c r="AF217" s="32"/>
      <c r="AG217" s="32"/>
    </row>
    <row r="218" spans="1:33" ht="12.75" customHeight="1">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c r="AA218" s="32"/>
      <c r="AB218" s="32"/>
      <c r="AC218" s="32"/>
      <c r="AD218" s="32"/>
      <c r="AE218" s="32"/>
      <c r="AF218" s="32"/>
      <c r="AG218" s="32"/>
    </row>
    <row r="219" spans="1:33" ht="12.75" customHeight="1">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c r="AB219" s="32"/>
      <c r="AC219" s="32"/>
      <c r="AD219" s="32"/>
      <c r="AE219" s="32"/>
      <c r="AF219" s="32"/>
      <c r="AG219" s="32"/>
    </row>
    <row r="220" spans="1:33" ht="12.75" customHeight="1">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c r="AA220" s="32"/>
      <c r="AB220" s="32"/>
      <c r="AC220" s="32"/>
      <c r="AD220" s="32"/>
      <c r="AE220" s="32"/>
      <c r="AF220" s="32"/>
      <c r="AG220" s="32"/>
    </row>
    <row r="221" spans="1:33" ht="12.75" customHeight="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2"/>
      <c r="AB221" s="32"/>
      <c r="AC221" s="32"/>
      <c r="AD221" s="32"/>
      <c r="AE221" s="32"/>
      <c r="AF221" s="32"/>
      <c r="AG221" s="32"/>
    </row>
    <row r="222" spans="1:33" ht="12.75" customHeight="1">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c r="AA222" s="32"/>
      <c r="AB222" s="32"/>
      <c r="AC222" s="32"/>
      <c r="AD222" s="32"/>
      <c r="AE222" s="32"/>
      <c r="AF222" s="32"/>
      <c r="AG222" s="32"/>
    </row>
    <row r="223" spans="1:33" ht="12.75" customHeight="1">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c r="AA223" s="32"/>
      <c r="AB223" s="32"/>
      <c r="AC223" s="32"/>
      <c r="AD223" s="32"/>
      <c r="AE223" s="32"/>
      <c r="AF223" s="32"/>
      <c r="AG223" s="32"/>
    </row>
    <row r="224" spans="1:33" ht="12.75" customHeight="1">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c r="AA224" s="32"/>
      <c r="AB224" s="32"/>
      <c r="AC224" s="32"/>
      <c r="AD224" s="32"/>
      <c r="AE224" s="32"/>
      <c r="AF224" s="32"/>
      <c r="AG224" s="32"/>
    </row>
    <row r="225" spans="1:33" ht="12.75" customHeight="1">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c r="AA225" s="32"/>
      <c r="AB225" s="32"/>
      <c r="AC225" s="32"/>
      <c r="AD225" s="32"/>
      <c r="AE225" s="32"/>
      <c r="AF225" s="32"/>
      <c r="AG225" s="32"/>
    </row>
    <row r="226" spans="1:33" ht="12.75" customHeight="1">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c r="AA226" s="32"/>
      <c r="AB226" s="32"/>
      <c r="AC226" s="32"/>
      <c r="AD226" s="32"/>
      <c r="AE226" s="32"/>
      <c r="AF226" s="32"/>
      <c r="AG226" s="32"/>
    </row>
    <row r="227" spans="1:33" ht="12.75" customHeight="1">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c r="AA227" s="32"/>
      <c r="AB227" s="32"/>
      <c r="AC227" s="32"/>
      <c r="AD227" s="32"/>
      <c r="AE227" s="32"/>
      <c r="AF227" s="32"/>
      <c r="AG227" s="32"/>
    </row>
    <row r="228" spans="1:33" ht="12.75" customHeight="1">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c r="AA228" s="32"/>
      <c r="AB228" s="32"/>
      <c r="AC228" s="32"/>
      <c r="AD228" s="32"/>
      <c r="AE228" s="32"/>
      <c r="AF228" s="32"/>
      <c r="AG228" s="32"/>
    </row>
    <row r="229" spans="1:33" ht="12.75" customHeight="1">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c r="AA229" s="32"/>
      <c r="AB229" s="32"/>
      <c r="AC229" s="32"/>
      <c r="AD229" s="32"/>
      <c r="AE229" s="32"/>
      <c r="AF229" s="32"/>
      <c r="AG229" s="32"/>
    </row>
    <row r="230" spans="1:33" ht="12.75" customHeight="1">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c r="AA230" s="32"/>
      <c r="AB230" s="32"/>
      <c r="AC230" s="32"/>
      <c r="AD230" s="32"/>
      <c r="AE230" s="32"/>
      <c r="AF230" s="32"/>
      <c r="AG230" s="32"/>
    </row>
    <row r="231" spans="1:33" ht="12.75" customHeight="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c r="AA231" s="32"/>
      <c r="AB231" s="32"/>
      <c r="AC231" s="32"/>
      <c r="AD231" s="32"/>
      <c r="AE231" s="32"/>
      <c r="AF231" s="32"/>
      <c r="AG231" s="32"/>
    </row>
    <row r="232" spans="1:33" ht="12.75" customHeight="1">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c r="AA232" s="32"/>
      <c r="AB232" s="32"/>
      <c r="AC232" s="32"/>
      <c r="AD232" s="32"/>
      <c r="AE232" s="32"/>
      <c r="AF232" s="32"/>
      <c r="AG232" s="32"/>
    </row>
    <row r="233" spans="1:33" ht="12.75" customHeight="1">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2"/>
      <c r="AB233" s="32"/>
      <c r="AC233" s="32"/>
      <c r="AD233" s="32"/>
      <c r="AE233" s="32"/>
      <c r="AF233" s="32"/>
      <c r="AG233" s="32"/>
    </row>
    <row r="234" spans="1:33" ht="12.75" customHeight="1">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c r="AA234" s="32"/>
      <c r="AB234" s="32"/>
      <c r="AC234" s="32"/>
      <c r="AD234" s="32"/>
      <c r="AE234" s="32"/>
      <c r="AF234" s="32"/>
      <c r="AG234" s="32"/>
    </row>
    <row r="235" spans="1:33" ht="12.75" customHeight="1">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c r="AB235" s="32"/>
      <c r="AC235" s="32"/>
      <c r="AD235" s="32"/>
      <c r="AE235" s="32"/>
      <c r="AF235" s="32"/>
      <c r="AG235" s="32"/>
    </row>
    <row r="236" spans="1:33" ht="12.75" customHeight="1">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c r="AA236" s="32"/>
      <c r="AB236" s="32"/>
      <c r="AC236" s="32"/>
      <c r="AD236" s="32"/>
      <c r="AE236" s="32"/>
      <c r="AF236" s="32"/>
      <c r="AG236" s="32"/>
    </row>
    <row r="237" spans="1:33" ht="12.75" customHeight="1">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c r="AA237" s="32"/>
      <c r="AB237" s="32"/>
      <c r="AC237" s="32"/>
      <c r="AD237" s="32"/>
      <c r="AE237" s="32"/>
      <c r="AF237" s="32"/>
      <c r="AG237" s="32"/>
    </row>
    <row r="238" spans="1:33" ht="12.75" customHeight="1">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c r="AA238" s="32"/>
      <c r="AB238" s="32"/>
      <c r="AC238" s="32"/>
      <c r="AD238" s="32"/>
      <c r="AE238" s="32"/>
      <c r="AF238" s="32"/>
      <c r="AG238" s="32"/>
    </row>
    <row r="239" spans="1:33" ht="12.75" customHeight="1">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c r="AA239" s="32"/>
      <c r="AB239" s="32"/>
      <c r="AC239" s="32"/>
      <c r="AD239" s="32"/>
      <c r="AE239" s="32"/>
      <c r="AF239" s="32"/>
      <c r="AG239" s="32"/>
    </row>
    <row r="240" spans="1:33" ht="12.75" customHeight="1">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c r="AA240" s="32"/>
      <c r="AB240" s="32"/>
      <c r="AC240" s="32"/>
      <c r="AD240" s="32"/>
      <c r="AE240" s="32"/>
      <c r="AF240" s="32"/>
      <c r="AG240" s="32"/>
    </row>
    <row r="241" spans="1:33" ht="12.75" customHeight="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c r="AA241" s="32"/>
      <c r="AB241" s="32"/>
      <c r="AC241" s="32"/>
      <c r="AD241" s="32"/>
      <c r="AE241" s="32"/>
      <c r="AF241" s="32"/>
      <c r="AG241" s="32"/>
    </row>
    <row r="242" spans="1:33" ht="12.75" customHeight="1">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c r="AA242" s="32"/>
      <c r="AB242" s="32"/>
      <c r="AC242" s="32"/>
      <c r="AD242" s="32"/>
      <c r="AE242" s="32"/>
      <c r="AF242" s="32"/>
      <c r="AG242" s="32"/>
    </row>
    <row r="243" spans="1:33" ht="12.75" customHeight="1">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c r="AA243" s="32"/>
      <c r="AB243" s="32"/>
      <c r="AC243" s="32"/>
      <c r="AD243" s="32"/>
      <c r="AE243" s="32"/>
      <c r="AF243" s="32"/>
      <c r="AG243" s="32"/>
    </row>
    <row r="244" spans="1:33" ht="12.75" customHeight="1">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c r="AA244" s="32"/>
      <c r="AB244" s="32"/>
      <c r="AC244" s="32"/>
      <c r="AD244" s="32"/>
      <c r="AE244" s="32"/>
      <c r="AF244" s="32"/>
      <c r="AG244" s="32"/>
    </row>
    <row r="245" spans="1:33" ht="12.75" customHeight="1">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c r="AA245" s="32"/>
      <c r="AB245" s="32"/>
      <c r="AC245" s="32"/>
      <c r="AD245" s="32"/>
      <c r="AE245" s="32"/>
      <c r="AF245" s="32"/>
      <c r="AG245" s="32"/>
    </row>
    <row r="246" spans="1:33" ht="12.75" customHeight="1">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c r="AA246" s="32"/>
      <c r="AB246" s="32"/>
      <c r="AC246" s="32"/>
      <c r="AD246" s="32"/>
      <c r="AE246" s="32"/>
      <c r="AF246" s="32"/>
      <c r="AG246" s="32"/>
    </row>
    <row r="247" spans="1:33" ht="12.75" customHeight="1">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c r="AA247" s="32"/>
      <c r="AB247" s="32"/>
      <c r="AC247" s="32"/>
      <c r="AD247" s="32"/>
      <c r="AE247" s="32"/>
      <c r="AF247" s="32"/>
      <c r="AG247" s="32"/>
    </row>
    <row r="248" spans="1:33" ht="12.75" customHeight="1">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c r="AA248" s="32"/>
      <c r="AB248" s="32"/>
      <c r="AC248" s="32"/>
      <c r="AD248" s="32"/>
      <c r="AE248" s="32"/>
      <c r="AF248" s="32"/>
      <c r="AG248" s="32"/>
    </row>
    <row r="249" spans="1:33" ht="12.75" customHeight="1">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c r="AA249" s="32"/>
      <c r="AB249" s="32"/>
      <c r="AC249" s="32"/>
      <c r="AD249" s="32"/>
      <c r="AE249" s="32"/>
      <c r="AF249" s="32"/>
      <c r="AG249" s="32"/>
    </row>
    <row r="250" spans="1:33" ht="12.75" customHeight="1">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c r="AA250" s="32"/>
      <c r="AB250" s="32"/>
      <c r="AC250" s="32"/>
      <c r="AD250" s="32"/>
      <c r="AE250" s="32"/>
      <c r="AF250" s="32"/>
      <c r="AG250" s="32"/>
    </row>
    <row r="251" spans="1:33" ht="12.75" customHeight="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c r="AA251" s="32"/>
      <c r="AB251" s="32"/>
      <c r="AC251" s="32"/>
      <c r="AD251" s="32"/>
      <c r="AE251" s="32"/>
      <c r="AF251" s="32"/>
      <c r="AG251" s="32"/>
    </row>
    <row r="252" spans="1:33" ht="12.75" customHeight="1">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c r="AA252" s="32"/>
      <c r="AB252" s="32"/>
      <c r="AC252" s="32"/>
      <c r="AD252" s="32"/>
      <c r="AE252" s="32"/>
      <c r="AF252" s="32"/>
      <c r="AG252" s="32"/>
    </row>
    <row r="253" spans="1:33" ht="12.75" customHeight="1">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c r="AA253" s="32"/>
      <c r="AB253" s="32"/>
      <c r="AC253" s="32"/>
      <c r="AD253" s="32"/>
      <c r="AE253" s="32"/>
      <c r="AF253" s="32"/>
      <c r="AG253" s="32"/>
    </row>
    <row r="254" spans="1:33" ht="12.75" customHeight="1">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c r="AA254" s="32"/>
      <c r="AB254" s="32"/>
      <c r="AC254" s="32"/>
      <c r="AD254" s="32"/>
      <c r="AE254" s="32"/>
      <c r="AF254" s="32"/>
      <c r="AG254" s="32"/>
    </row>
    <row r="255" spans="1:33" ht="12.75" customHeight="1">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c r="AA255" s="32"/>
      <c r="AB255" s="32"/>
      <c r="AC255" s="32"/>
      <c r="AD255" s="32"/>
      <c r="AE255" s="32"/>
      <c r="AF255" s="32"/>
      <c r="AG255" s="32"/>
    </row>
    <row r="256" spans="1:33" ht="12.75" customHeight="1">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c r="AA256" s="32"/>
      <c r="AB256" s="32"/>
      <c r="AC256" s="32"/>
      <c r="AD256" s="32"/>
      <c r="AE256" s="32"/>
      <c r="AF256" s="32"/>
      <c r="AG256" s="32"/>
    </row>
    <row r="257" spans="1:33" ht="12.75" customHeight="1">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c r="AA257" s="32"/>
      <c r="AB257" s="32"/>
      <c r="AC257" s="32"/>
      <c r="AD257" s="32"/>
      <c r="AE257" s="32"/>
      <c r="AF257" s="32"/>
      <c r="AG257" s="32"/>
    </row>
    <row r="258" spans="1:33" ht="12.75" customHeight="1">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c r="AA258" s="32"/>
      <c r="AB258" s="32"/>
      <c r="AC258" s="32"/>
      <c r="AD258" s="32"/>
      <c r="AE258" s="32"/>
      <c r="AF258" s="32"/>
      <c r="AG258" s="32"/>
    </row>
    <row r="259" spans="1:33" ht="12.75" customHeight="1">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c r="AA259" s="32"/>
      <c r="AB259" s="32"/>
      <c r="AC259" s="32"/>
      <c r="AD259" s="32"/>
      <c r="AE259" s="32"/>
      <c r="AF259" s="32"/>
      <c r="AG259" s="32"/>
    </row>
    <row r="260" spans="1:33" ht="12.75" customHeight="1">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c r="AA260" s="32"/>
      <c r="AB260" s="32"/>
      <c r="AC260" s="32"/>
      <c r="AD260" s="32"/>
      <c r="AE260" s="32"/>
      <c r="AF260" s="32"/>
      <c r="AG260" s="32"/>
    </row>
    <row r="261" spans="1:33" ht="12.75" customHeight="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c r="AA261" s="32"/>
      <c r="AB261" s="32"/>
      <c r="AC261" s="32"/>
      <c r="AD261" s="32"/>
      <c r="AE261" s="32"/>
      <c r="AF261" s="32"/>
      <c r="AG261" s="32"/>
    </row>
    <row r="262" spans="1:33" ht="12.75" customHeight="1">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c r="AA262" s="32"/>
      <c r="AB262" s="32"/>
      <c r="AC262" s="32"/>
      <c r="AD262" s="32"/>
      <c r="AE262" s="32"/>
      <c r="AF262" s="32"/>
      <c r="AG262" s="32"/>
    </row>
    <row r="263" spans="1:33" ht="12.75" customHeight="1">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c r="AA263" s="32"/>
      <c r="AB263" s="32"/>
      <c r="AC263" s="32"/>
      <c r="AD263" s="32"/>
      <c r="AE263" s="32"/>
      <c r="AF263" s="32"/>
      <c r="AG263" s="32"/>
    </row>
    <row r="264" spans="1:33" ht="12.75" customHeight="1">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c r="AA264" s="32"/>
      <c r="AB264" s="32"/>
      <c r="AC264" s="32"/>
      <c r="AD264" s="32"/>
      <c r="AE264" s="32"/>
      <c r="AF264" s="32"/>
      <c r="AG264" s="32"/>
    </row>
    <row r="265" spans="1:33" ht="12.75" customHeight="1">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c r="AA265" s="32"/>
      <c r="AB265" s="32"/>
      <c r="AC265" s="32"/>
      <c r="AD265" s="32"/>
      <c r="AE265" s="32"/>
      <c r="AF265" s="32"/>
      <c r="AG265" s="32"/>
    </row>
    <row r="266" spans="1:33" ht="12.75" customHeight="1">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c r="AA266" s="32"/>
      <c r="AB266" s="32"/>
      <c r="AC266" s="32"/>
      <c r="AD266" s="32"/>
      <c r="AE266" s="32"/>
      <c r="AF266" s="32"/>
      <c r="AG266" s="32"/>
    </row>
    <row r="267" spans="1:33" ht="12.75" customHeight="1">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c r="AA267" s="32"/>
      <c r="AB267" s="32"/>
      <c r="AC267" s="32"/>
      <c r="AD267" s="32"/>
      <c r="AE267" s="32"/>
      <c r="AF267" s="32"/>
      <c r="AG267" s="32"/>
    </row>
    <row r="268" spans="1:33" ht="12.75" customHeight="1">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c r="AA268" s="32"/>
      <c r="AB268" s="32"/>
      <c r="AC268" s="32"/>
      <c r="AD268" s="32"/>
      <c r="AE268" s="32"/>
      <c r="AF268" s="32"/>
      <c r="AG268" s="32"/>
    </row>
    <row r="269" spans="1:33" ht="12.75" customHeight="1">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c r="AA269" s="32"/>
      <c r="AB269" s="32"/>
      <c r="AC269" s="32"/>
      <c r="AD269" s="32"/>
      <c r="AE269" s="32"/>
      <c r="AF269" s="32"/>
      <c r="AG269" s="32"/>
    </row>
    <row r="270" spans="1:33" ht="12.75" customHeight="1">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c r="AA270" s="32"/>
      <c r="AB270" s="32"/>
      <c r="AC270" s="32"/>
      <c r="AD270" s="32"/>
      <c r="AE270" s="32"/>
      <c r="AF270" s="32"/>
      <c r="AG270" s="32"/>
    </row>
    <row r="271" spans="1:33" ht="12.75" customHeight="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c r="AA271" s="32"/>
      <c r="AB271" s="32"/>
      <c r="AC271" s="32"/>
      <c r="AD271" s="32"/>
      <c r="AE271" s="32"/>
      <c r="AF271" s="32"/>
      <c r="AG271" s="32"/>
    </row>
    <row r="272" spans="1:33" ht="12.75" customHeight="1">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c r="AA272" s="32"/>
      <c r="AB272" s="32"/>
      <c r="AC272" s="32"/>
      <c r="AD272" s="32"/>
      <c r="AE272" s="32"/>
      <c r="AF272" s="32"/>
      <c r="AG272" s="32"/>
    </row>
    <row r="273" spans="1:33" ht="12.75" customHeight="1">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c r="AA273" s="32"/>
      <c r="AB273" s="32"/>
      <c r="AC273" s="32"/>
      <c r="AD273" s="32"/>
      <c r="AE273" s="32"/>
      <c r="AF273" s="32"/>
      <c r="AG273" s="32"/>
    </row>
    <row r="274" spans="1:33" ht="12.75" customHeight="1">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c r="AA274" s="32"/>
      <c r="AB274" s="32"/>
      <c r="AC274" s="32"/>
      <c r="AD274" s="32"/>
      <c r="AE274" s="32"/>
      <c r="AF274" s="32"/>
      <c r="AG274" s="32"/>
    </row>
    <row r="275" spans="1:33" ht="12.75" customHeight="1">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c r="AA275" s="32"/>
      <c r="AB275" s="32"/>
      <c r="AC275" s="32"/>
      <c r="AD275" s="32"/>
      <c r="AE275" s="32"/>
      <c r="AF275" s="32"/>
      <c r="AG275" s="32"/>
    </row>
    <row r="276" spans="1:33" ht="12.75" customHeight="1">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c r="AA276" s="32"/>
      <c r="AB276" s="32"/>
      <c r="AC276" s="32"/>
      <c r="AD276" s="32"/>
      <c r="AE276" s="32"/>
      <c r="AF276" s="32"/>
      <c r="AG276" s="32"/>
    </row>
    <row r="277" spans="1:33" ht="12.75" customHeight="1">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c r="AA277" s="32"/>
      <c r="AB277" s="32"/>
      <c r="AC277" s="32"/>
      <c r="AD277" s="32"/>
      <c r="AE277" s="32"/>
      <c r="AF277" s="32"/>
      <c r="AG277" s="32"/>
    </row>
    <row r="278" spans="1:33" ht="12.75" customHeight="1">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c r="AA278" s="32"/>
      <c r="AB278" s="32"/>
      <c r="AC278" s="32"/>
      <c r="AD278" s="32"/>
      <c r="AE278" s="32"/>
      <c r="AF278" s="32"/>
      <c r="AG278" s="32"/>
    </row>
    <row r="279" spans="1:33" ht="12.75" customHeight="1">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c r="AA279" s="32"/>
      <c r="AB279" s="32"/>
      <c r="AC279" s="32"/>
      <c r="AD279" s="32"/>
      <c r="AE279" s="32"/>
      <c r="AF279" s="32"/>
      <c r="AG279" s="32"/>
    </row>
    <row r="280" spans="1:33" ht="12.75" customHeight="1">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c r="AA280" s="32"/>
      <c r="AB280" s="32"/>
      <c r="AC280" s="32"/>
      <c r="AD280" s="32"/>
      <c r="AE280" s="32"/>
      <c r="AF280" s="32"/>
      <c r="AG280" s="32"/>
    </row>
    <row r="281" spans="1:33" ht="12.75" customHeight="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c r="AA281" s="32"/>
      <c r="AB281" s="32"/>
      <c r="AC281" s="32"/>
      <c r="AD281" s="32"/>
      <c r="AE281" s="32"/>
      <c r="AF281" s="32"/>
      <c r="AG281" s="32"/>
    </row>
    <row r="282" spans="1:33" ht="12.75" customHeight="1">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c r="AA282" s="32"/>
      <c r="AB282" s="32"/>
      <c r="AC282" s="32"/>
      <c r="AD282" s="32"/>
      <c r="AE282" s="32"/>
      <c r="AF282" s="32"/>
      <c r="AG282" s="32"/>
    </row>
    <row r="283" spans="1:33" ht="12.75" customHeight="1">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c r="AA283" s="32"/>
      <c r="AB283" s="32"/>
      <c r="AC283" s="32"/>
      <c r="AD283" s="32"/>
      <c r="AE283" s="32"/>
      <c r="AF283" s="32"/>
      <c r="AG283" s="32"/>
    </row>
    <row r="284" spans="1:33" ht="12.75" customHeight="1">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c r="AA284" s="32"/>
      <c r="AB284" s="32"/>
      <c r="AC284" s="32"/>
      <c r="AD284" s="32"/>
      <c r="AE284" s="32"/>
      <c r="AF284" s="32"/>
      <c r="AG284" s="32"/>
    </row>
    <row r="285" spans="1:33" ht="12.75" customHeight="1">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c r="AA285" s="32"/>
      <c r="AB285" s="32"/>
      <c r="AC285" s="32"/>
      <c r="AD285" s="32"/>
      <c r="AE285" s="32"/>
      <c r="AF285" s="32"/>
      <c r="AG285" s="32"/>
    </row>
    <row r="286" spans="1:33" ht="12.75" customHeight="1">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c r="AA286" s="32"/>
      <c r="AB286" s="32"/>
      <c r="AC286" s="32"/>
      <c r="AD286" s="32"/>
      <c r="AE286" s="32"/>
      <c r="AF286" s="32"/>
      <c r="AG286" s="32"/>
    </row>
    <row r="287" spans="1:33" ht="12.75" customHeight="1">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c r="AA287" s="32"/>
      <c r="AB287" s="32"/>
      <c r="AC287" s="32"/>
      <c r="AD287" s="32"/>
      <c r="AE287" s="32"/>
      <c r="AF287" s="32"/>
      <c r="AG287" s="32"/>
    </row>
    <row r="288" spans="1:33" ht="12.75" customHeight="1">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c r="AA288" s="32"/>
      <c r="AB288" s="32"/>
      <c r="AC288" s="32"/>
      <c r="AD288" s="32"/>
      <c r="AE288" s="32"/>
      <c r="AF288" s="32"/>
      <c r="AG288" s="32"/>
    </row>
    <row r="289" spans="1:33" ht="12.75" customHeight="1">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c r="AA289" s="32"/>
      <c r="AB289" s="32"/>
      <c r="AC289" s="32"/>
      <c r="AD289" s="32"/>
      <c r="AE289" s="32"/>
      <c r="AF289" s="32"/>
      <c r="AG289" s="32"/>
    </row>
    <row r="290" spans="1:33" ht="12.75" customHeight="1">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c r="AA290" s="32"/>
      <c r="AB290" s="32"/>
      <c r="AC290" s="32"/>
      <c r="AD290" s="32"/>
      <c r="AE290" s="32"/>
      <c r="AF290" s="32"/>
      <c r="AG290" s="32"/>
    </row>
    <row r="291" spans="1:33" ht="12.75" customHeight="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c r="AA291" s="32"/>
      <c r="AB291" s="32"/>
      <c r="AC291" s="32"/>
      <c r="AD291" s="32"/>
      <c r="AE291" s="32"/>
      <c r="AF291" s="32"/>
      <c r="AG291" s="32"/>
    </row>
    <row r="292" spans="1:33" ht="12.75" customHeight="1">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c r="AA292" s="32"/>
      <c r="AB292" s="32"/>
      <c r="AC292" s="32"/>
      <c r="AD292" s="32"/>
      <c r="AE292" s="32"/>
      <c r="AF292" s="32"/>
      <c r="AG292" s="32"/>
    </row>
    <row r="293" spans="1:33" ht="12.75" customHeight="1">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c r="AA293" s="32"/>
      <c r="AB293" s="32"/>
      <c r="AC293" s="32"/>
      <c r="AD293" s="32"/>
      <c r="AE293" s="32"/>
      <c r="AF293" s="32"/>
      <c r="AG293" s="32"/>
    </row>
    <row r="294" spans="1:33" ht="12.75" customHeight="1">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c r="AA294" s="32"/>
      <c r="AB294" s="32"/>
      <c r="AC294" s="32"/>
      <c r="AD294" s="32"/>
      <c r="AE294" s="32"/>
      <c r="AF294" s="32"/>
      <c r="AG294" s="32"/>
    </row>
    <row r="295" spans="1:33" ht="12.75" customHeight="1">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c r="AA295" s="32"/>
      <c r="AB295" s="32"/>
      <c r="AC295" s="32"/>
      <c r="AD295" s="32"/>
      <c r="AE295" s="32"/>
      <c r="AF295" s="32"/>
      <c r="AG295" s="32"/>
    </row>
    <row r="296" spans="1:33" ht="12.75" customHeight="1">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c r="AA296" s="32"/>
      <c r="AB296" s="32"/>
      <c r="AC296" s="32"/>
      <c r="AD296" s="32"/>
      <c r="AE296" s="32"/>
      <c r="AF296" s="32"/>
      <c r="AG296" s="32"/>
    </row>
    <row r="297" spans="1:33" ht="12.75" customHeight="1">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c r="AA297" s="32"/>
      <c r="AB297" s="32"/>
      <c r="AC297" s="32"/>
      <c r="AD297" s="32"/>
      <c r="AE297" s="32"/>
      <c r="AF297" s="32"/>
      <c r="AG297" s="32"/>
    </row>
    <row r="298" spans="1:33" ht="12.75" customHeight="1">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c r="AA298" s="32"/>
      <c r="AB298" s="32"/>
      <c r="AC298" s="32"/>
      <c r="AD298" s="32"/>
      <c r="AE298" s="32"/>
      <c r="AF298" s="32"/>
      <c r="AG298" s="32"/>
    </row>
    <row r="299" spans="1:33" ht="12.75" customHeight="1">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c r="AA299" s="32"/>
      <c r="AB299" s="32"/>
      <c r="AC299" s="32"/>
      <c r="AD299" s="32"/>
      <c r="AE299" s="32"/>
      <c r="AF299" s="32"/>
      <c r="AG299" s="32"/>
    </row>
    <row r="300" spans="1:33" ht="12.75" customHeight="1">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c r="AA300" s="32"/>
      <c r="AB300" s="32"/>
      <c r="AC300" s="32"/>
      <c r="AD300" s="32"/>
      <c r="AE300" s="32"/>
      <c r="AF300" s="32"/>
      <c r="AG300" s="32"/>
    </row>
    <row r="301" spans="1:33" ht="12.75" customHeight="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c r="AA301" s="32"/>
      <c r="AB301" s="32"/>
      <c r="AC301" s="32"/>
      <c r="AD301" s="32"/>
      <c r="AE301" s="32"/>
      <c r="AF301" s="32"/>
      <c r="AG301" s="32"/>
    </row>
    <row r="302" spans="1:33" ht="12.75" customHeight="1">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c r="AA302" s="32"/>
      <c r="AB302" s="32"/>
      <c r="AC302" s="32"/>
      <c r="AD302" s="32"/>
      <c r="AE302" s="32"/>
      <c r="AF302" s="32"/>
      <c r="AG302" s="32"/>
    </row>
    <row r="303" spans="1:33" ht="12.75" customHeight="1">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c r="AA303" s="32"/>
      <c r="AB303" s="32"/>
      <c r="AC303" s="32"/>
      <c r="AD303" s="32"/>
      <c r="AE303" s="32"/>
      <c r="AF303" s="32"/>
      <c r="AG303" s="32"/>
    </row>
    <row r="304" spans="1:33" ht="12.75" customHeight="1">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c r="AA304" s="32"/>
      <c r="AB304" s="32"/>
      <c r="AC304" s="32"/>
      <c r="AD304" s="32"/>
      <c r="AE304" s="32"/>
      <c r="AF304" s="32"/>
      <c r="AG304" s="32"/>
    </row>
    <row r="305" spans="1:33" ht="12.75" customHeight="1">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c r="AA305" s="32"/>
      <c r="AB305" s="32"/>
      <c r="AC305" s="32"/>
      <c r="AD305" s="32"/>
      <c r="AE305" s="32"/>
      <c r="AF305" s="32"/>
      <c r="AG305" s="32"/>
    </row>
    <row r="306" spans="1:33" ht="12.75" customHeight="1">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c r="AA306" s="32"/>
      <c r="AB306" s="32"/>
      <c r="AC306" s="32"/>
      <c r="AD306" s="32"/>
      <c r="AE306" s="32"/>
      <c r="AF306" s="32"/>
      <c r="AG306" s="32"/>
    </row>
    <row r="307" spans="1:33" ht="12.75" customHeight="1">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c r="AA307" s="32"/>
      <c r="AB307" s="32"/>
      <c r="AC307" s="32"/>
      <c r="AD307" s="32"/>
      <c r="AE307" s="32"/>
      <c r="AF307" s="32"/>
      <c r="AG307" s="32"/>
    </row>
    <row r="308" spans="1:33" ht="12.75" customHeight="1">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c r="AA308" s="32"/>
      <c r="AB308" s="32"/>
      <c r="AC308" s="32"/>
      <c r="AD308" s="32"/>
      <c r="AE308" s="32"/>
      <c r="AF308" s="32"/>
      <c r="AG308" s="32"/>
    </row>
    <row r="309" spans="1:33" ht="12.75" customHeight="1">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c r="AA309" s="32"/>
      <c r="AB309" s="32"/>
      <c r="AC309" s="32"/>
      <c r="AD309" s="32"/>
      <c r="AE309" s="32"/>
      <c r="AF309" s="32"/>
      <c r="AG309" s="32"/>
    </row>
    <row r="310" spans="1:33" ht="12.75" customHeight="1">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c r="AA310" s="32"/>
      <c r="AB310" s="32"/>
      <c r="AC310" s="32"/>
      <c r="AD310" s="32"/>
      <c r="AE310" s="32"/>
      <c r="AF310" s="32"/>
      <c r="AG310" s="32"/>
    </row>
    <row r="311" spans="1:33" ht="12.75" customHeight="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c r="AA311" s="32"/>
      <c r="AB311" s="32"/>
      <c r="AC311" s="32"/>
      <c r="AD311" s="32"/>
      <c r="AE311" s="32"/>
      <c r="AF311" s="32"/>
      <c r="AG311" s="32"/>
    </row>
    <row r="312" spans="1:33" ht="12.75" customHeight="1">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c r="AA312" s="32"/>
      <c r="AB312" s="32"/>
      <c r="AC312" s="32"/>
      <c r="AD312" s="32"/>
      <c r="AE312" s="32"/>
      <c r="AF312" s="32"/>
      <c r="AG312" s="32"/>
    </row>
    <row r="313" spans="1:33" ht="12.75" customHeight="1">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c r="AA313" s="32"/>
      <c r="AB313" s="32"/>
      <c r="AC313" s="32"/>
      <c r="AD313" s="32"/>
      <c r="AE313" s="32"/>
      <c r="AF313" s="32"/>
      <c r="AG313" s="32"/>
    </row>
    <row r="314" spans="1:33" ht="12.75" customHeight="1">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c r="AA314" s="32"/>
      <c r="AB314" s="32"/>
      <c r="AC314" s="32"/>
      <c r="AD314" s="32"/>
      <c r="AE314" s="32"/>
      <c r="AF314" s="32"/>
      <c r="AG314" s="32"/>
    </row>
    <row r="315" spans="1:33" ht="12.75" customHeight="1">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c r="AA315" s="32"/>
      <c r="AB315" s="32"/>
      <c r="AC315" s="32"/>
      <c r="AD315" s="32"/>
      <c r="AE315" s="32"/>
      <c r="AF315" s="32"/>
      <c r="AG315" s="32"/>
    </row>
    <row r="316" spans="1:33" ht="12.75" customHeight="1">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c r="AA316" s="32"/>
      <c r="AB316" s="32"/>
      <c r="AC316" s="32"/>
      <c r="AD316" s="32"/>
      <c r="AE316" s="32"/>
      <c r="AF316" s="32"/>
      <c r="AG316" s="32"/>
    </row>
    <row r="317" spans="1:33" ht="12.75" customHeight="1">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c r="AA317" s="32"/>
      <c r="AB317" s="32"/>
      <c r="AC317" s="32"/>
      <c r="AD317" s="32"/>
      <c r="AE317" s="32"/>
      <c r="AF317" s="32"/>
      <c r="AG317" s="32"/>
    </row>
    <row r="318" spans="1:33" ht="12.75" customHeight="1">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c r="AA318" s="32"/>
      <c r="AB318" s="32"/>
      <c r="AC318" s="32"/>
      <c r="AD318" s="32"/>
      <c r="AE318" s="32"/>
      <c r="AF318" s="32"/>
      <c r="AG318" s="32"/>
    </row>
    <row r="319" spans="1:33" ht="12.75" customHeight="1">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c r="AA319" s="32"/>
      <c r="AB319" s="32"/>
      <c r="AC319" s="32"/>
      <c r="AD319" s="32"/>
      <c r="AE319" s="32"/>
      <c r="AF319" s="32"/>
      <c r="AG319" s="32"/>
    </row>
    <row r="320" spans="1:33" ht="12.75" customHeight="1">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c r="AA320" s="32"/>
      <c r="AB320" s="32"/>
      <c r="AC320" s="32"/>
      <c r="AD320" s="32"/>
      <c r="AE320" s="32"/>
      <c r="AF320" s="32"/>
      <c r="AG320" s="32"/>
    </row>
    <row r="321" spans="1:33" ht="12.75" customHeight="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c r="AA321" s="32"/>
      <c r="AB321" s="32"/>
      <c r="AC321" s="32"/>
      <c r="AD321" s="32"/>
      <c r="AE321" s="32"/>
      <c r="AF321" s="32"/>
      <c r="AG321" s="32"/>
    </row>
    <row r="322" spans="1:33" ht="12.75" customHeight="1">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c r="AA322" s="32"/>
      <c r="AB322" s="32"/>
      <c r="AC322" s="32"/>
      <c r="AD322" s="32"/>
      <c r="AE322" s="32"/>
      <c r="AF322" s="32"/>
      <c r="AG322" s="32"/>
    </row>
    <row r="323" spans="1:33" ht="12.75" customHeight="1">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c r="AA323" s="32"/>
      <c r="AB323" s="32"/>
      <c r="AC323" s="32"/>
      <c r="AD323" s="32"/>
      <c r="AE323" s="32"/>
      <c r="AF323" s="32"/>
      <c r="AG323" s="32"/>
    </row>
    <row r="324" spans="1:33" ht="12.75" customHeight="1">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c r="AA324" s="32"/>
      <c r="AB324" s="32"/>
      <c r="AC324" s="32"/>
      <c r="AD324" s="32"/>
      <c r="AE324" s="32"/>
      <c r="AF324" s="32"/>
      <c r="AG324" s="32"/>
    </row>
    <row r="325" spans="1:33" ht="12.75" customHeight="1">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c r="AA325" s="32"/>
      <c r="AB325" s="32"/>
      <c r="AC325" s="32"/>
      <c r="AD325" s="32"/>
      <c r="AE325" s="32"/>
      <c r="AF325" s="32"/>
      <c r="AG325" s="32"/>
    </row>
    <row r="326" spans="1:33" ht="12.75" customHeight="1">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c r="AA326" s="32"/>
      <c r="AB326" s="32"/>
      <c r="AC326" s="32"/>
      <c r="AD326" s="32"/>
      <c r="AE326" s="32"/>
      <c r="AF326" s="32"/>
      <c r="AG326" s="32"/>
    </row>
    <row r="327" spans="1:33" ht="12.75" customHeight="1">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c r="AA327" s="32"/>
      <c r="AB327" s="32"/>
      <c r="AC327" s="32"/>
      <c r="AD327" s="32"/>
      <c r="AE327" s="32"/>
      <c r="AF327" s="32"/>
      <c r="AG327" s="32"/>
    </row>
    <row r="328" spans="1:33" ht="12.75" customHeight="1">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c r="AA328" s="32"/>
      <c r="AB328" s="32"/>
      <c r="AC328" s="32"/>
      <c r="AD328" s="32"/>
      <c r="AE328" s="32"/>
      <c r="AF328" s="32"/>
      <c r="AG328" s="32"/>
    </row>
    <row r="329" spans="1:33" ht="12.75" customHeight="1">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c r="AA329" s="32"/>
      <c r="AB329" s="32"/>
      <c r="AC329" s="32"/>
      <c r="AD329" s="32"/>
      <c r="AE329" s="32"/>
      <c r="AF329" s="32"/>
      <c r="AG329" s="32"/>
    </row>
    <row r="330" spans="1:33" ht="12.75" customHeight="1">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c r="AA330" s="32"/>
      <c r="AB330" s="32"/>
      <c r="AC330" s="32"/>
      <c r="AD330" s="32"/>
      <c r="AE330" s="32"/>
      <c r="AF330" s="32"/>
      <c r="AG330" s="32"/>
    </row>
    <row r="331" spans="1:33" ht="12.75" customHeight="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c r="AA331" s="32"/>
      <c r="AB331" s="32"/>
      <c r="AC331" s="32"/>
      <c r="AD331" s="32"/>
      <c r="AE331" s="32"/>
      <c r="AF331" s="32"/>
      <c r="AG331" s="32"/>
    </row>
    <row r="332" spans="1:33" ht="12.75" customHeight="1">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c r="AA332" s="32"/>
      <c r="AB332" s="32"/>
      <c r="AC332" s="32"/>
      <c r="AD332" s="32"/>
      <c r="AE332" s="32"/>
      <c r="AF332" s="32"/>
      <c r="AG332" s="32"/>
    </row>
    <row r="333" spans="1:33" ht="12.75" customHeight="1">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c r="AA333" s="32"/>
      <c r="AB333" s="32"/>
      <c r="AC333" s="32"/>
      <c r="AD333" s="32"/>
      <c r="AE333" s="32"/>
      <c r="AF333" s="32"/>
      <c r="AG333" s="32"/>
    </row>
    <row r="334" spans="1:33" ht="12.75" customHeight="1">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c r="AA334" s="32"/>
      <c r="AB334" s="32"/>
      <c r="AC334" s="32"/>
      <c r="AD334" s="32"/>
      <c r="AE334" s="32"/>
      <c r="AF334" s="32"/>
      <c r="AG334" s="32"/>
    </row>
    <row r="335" spans="1:33" ht="12.75" customHeight="1">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c r="AA335" s="32"/>
      <c r="AB335" s="32"/>
      <c r="AC335" s="32"/>
      <c r="AD335" s="32"/>
      <c r="AE335" s="32"/>
      <c r="AF335" s="32"/>
      <c r="AG335" s="32"/>
    </row>
    <row r="336" spans="1:33" ht="12.75" customHeight="1">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c r="AA336" s="32"/>
      <c r="AB336" s="32"/>
      <c r="AC336" s="32"/>
      <c r="AD336" s="32"/>
      <c r="AE336" s="32"/>
      <c r="AF336" s="32"/>
      <c r="AG336" s="32"/>
    </row>
    <row r="337" spans="1:33" ht="12.75" customHeight="1">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c r="AA337" s="32"/>
      <c r="AB337" s="32"/>
      <c r="AC337" s="32"/>
      <c r="AD337" s="32"/>
      <c r="AE337" s="32"/>
      <c r="AF337" s="32"/>
      <c r="AG337" s="32"/>
    </row>
    <row r="338" spans="1:33" ht="12.75" customHeight="1">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c r="AA338" s="32"/>
      <c r="AB338" s="32"/>
      <c r="AC338" s="32"/>
      <c r="AD338" s="32"/>
      <c r="AE338" s="32"/>
      <c r="AF338" s="32"/>
      <c r="AG338" s="32"/>
    </row>
    <row r="339" spans="1:33" ht="12.75" customHeight="1">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c r="AA339" s="32"/>
      <c r="AB339" s="32"/>
      <c r="AC339" s="32"/>
      <c r="AD339" s="32"/>
      <c r="AE339" s="32"/>
      <c r="AF339" s="32"/>
      <c r="AG339" s="32"/>
    </row>
    <row r="340" spans="1:33" ht="12.75" customHeight="1">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c r="AA340" s="32"/>
      <c r="AB340" s="32"/>
      <c r="AC340" s="32"/>
      <c r="AD340" s="32"/>
      <c r="AE340" s="32"/>
      <c r="AF340" s="32"/>
      <c r="AG340" s="32"/>
    </row>
    <row r="341" spans="1:33" ht="12.75" customHeight="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c r="AA341" s="32"/>
      <c r="AB341" s="32"/>
      <c r="AC341" s="32"/>
      <c r="AD341" s="32"/>
      <c r="AE341" s="32"/>
      <c r="AF341" s="32"/>
      <c r="AG341" s="32"/>
    </row>
    <row r="342" spans="1:33" ht="12.75" customHeight="1">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c r="AA342" s="32"/>
      <c r="AB342" s="32"/>
      <c r="AC342" s="32"/>
      <c r="AD342" s="32"/>
      <c r="AE342" s="32"/>
      <c r="AF342" s="32"/>
      <c r="AG342" s="32"/>
    </row>
    <row r="343" spans="1:33" ht="12.75" customHeight="1">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c r="AA343" s="32"/>
      <c r="AB343" s="32"/>
      <c r="AC343" s="32"/>
      <c r="AD343" s="32"/>
      <c r="AE343" s="32"/>
      <c r="AF343" s="32"/>
      <c r="AG343" s="32"/>
    </row>
    <row r="344" spans="1:33" ht="12.75" customHeight="1">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c r="AA344" s="32"/>
      <c r="AB344" s="32"/>
      <c r="AC344" s="32"/>
      <c r="AD344" s="32"/>
      <c r="AE344" s="32"/>
      <c r="AF344" s="32"/>
      <c r="AG344" s="32"/>
    </row>
    <row r="345" spans="1:33" ht="12.75" customHeight="1">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c r="AA345" s="32"/>
      <c r="AB345" s="32"/>
      <c r="AC345" s="32"/>
      <c r="AD345" s="32"/>
      <c r="AE345" s="32"/>
      <c r="AF345" s="32"/>
      <c r="AG345" s="32"/>
    </row>
    <row r="346" spans="1:33" ht="12.75" customHeight="1">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c r="AA346" s="32"/>
      <c r="AB346" s="32"/>
      <c r="AC346" s="32"/>
      <c r="AD346" s="32"/>
      <c r="AE346" s="32"/>
      <c r="AF346" s="32"/>
      <c r="AG346" s="32"/>
    </row>
    <row r="347" spans="1:33" ht="12.75" customHeight="1">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c r="AA347" s="32"/>
      <c r="AB347" s="32"/>
      <c r="AC347" s="32"/>
      <c r="AD347" s="32"/>
      <c r="AE347" s="32"/>
      <c r="AF347" s="32"/>
      <c r="AG347" s="32"/>
    </row>
    <row r="348" spans="1:33" ht="12.75" customHeight="1">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c r="AA348" s="32"/>
      <c r="AB348" s="32"/>
      <c r="AC348" s="32"/>
      <c r="AD348" s="32"/>
      <c r="AE348" s="32"/>
      <c r="AF348" s="32"/>
      <c r="AG348" s="32"/>
    </row>
    <row r="349" spans="1:33" ht="12.75" customHeight="1">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c r="AA349" s="32"/>
      <c r="AB349" s="32"/>
      <c r="AC349" s="32"/>
      <c r="AD349" s="32"/>
      <c r="AE349" s="32"/>
      <c r="AF349" s="32"/>
      <c r="AG349" s="32"/>
    </row>
    <row r="350" spans="1:33" ht="12.75" customHeight="1">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c r="AA350" s="32"/>
      <c r="AB350" s="32"/>
      <c r="AC350" s="32"/>
      <c r="AD350" s="32"/>
      <c r="AE350" s="32"/>
      <c r="AF350" s="32"/>
      <c r="AG350" s="32"/>
    </row>
    <row r="351" spans="1:33" ht="12.75" customHeight="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c r="AA351" s="32"/>
      <c r="AB351" s="32"/>
      <c r="AC351" s="32"/>
      <c r="AD351" s="32"/>
      <c r="AE351" s="32"/>
      <c r="AF351" s="32"/>
      <c r="AG351" s="32"/>
    </row>
    <row r="352" spans="1:33" ht="12.75" customHeight="1">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c r="AA352" s="32"/>
      <c r="AB352" s="32"/>
      <c r="AC352" s="32"/>
      <c r="AD352" s="32"/>
      <c r="AE352" s="32"/>
      <c r="AF352" s="32"/>
      <c r="AG352" s="32"/>
    </row>
    <row r="353" spans="1:33" ht="12.75" customHeight="1">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c r="AA353" s="32"/>
      <c r="AB353" s="32"/>
      <c r="AC353" s="32"/>
      <c r="AD353" s="32"/>
      <c r="AE353" s="32"/>
      <c r="AF353" s="32"/>
      <c r="AG353" s="32"/>
    </row>
    <row r="354" spans="1:33" ht="12.75" customHeight="1">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c r="AA354" s="32"/>
      <c r="AB354" s="32"/>
      <c r="AC354" s="32"/>
      <c r="AD354" s="32"/>
      <c r="AE354" s="32"/>
      <c r="AF354" s="32"/>
      <c r="AG354" s="32"/>
    </row>
    <row r="355" spans="1:33" ht="12.75" customHeight="1">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c r="AA355" s="32"/>
      <c r="AB355" s="32"/>
      <c r="AC355" s="32"/>
      <c r="AD355" s="32"/>
      <c r="AE355" s="32"/>
      <c r="AF355" s="32"/>
      <c r="AG355" s="32"/>
    </row>
    <row r="356" spans="1:33" ht="12.75" customHeight="1">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c r="AA356" s="32"/>
      <c r="AB356" s="32"/>
      <c r="AC356" s="32"/>
      <c r="AD356" s="32"/>
      <c r="AE356" s="32"/>
      <c r="AF356" s="32"/>
      <c r="AG356" s="32"/>
    </row>
    <row r="357" spans="1:33" ht="12.75" customHeight="1">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c r="AA357" s="32"/>
      <c r="AB357" s="32"/>
      <c r="AC357" s="32"/>
      <c r="AD357" s="32"/>
      <c r="AE357" s="32"/>
      <c r="AF357" s="32"/>
      <c r="AG357" s="32"/>
    </row>
    <row r="358" spans="1:33" ht="12.75" customHeight="1">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c r="AA358" s="32"/>
      <c r="AB358" s="32"/>
      <c r="AC358" s="32"/>
      <c r="AD358" s="32"/>
      <c r="AE358" s="32"/>
      <c r="AF358" s="32"/>
      <c r="AG358" s="32"/>
    </row>
    <row r="359" spans="1:33" ht="12.75" customHeight="1">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c r="AA359" s="32"/>
      <c r="AB359" s="32"/>
      <c r="AC359" s="32"/>
      <c r="AD359" s="32"/>
      <c r="AE359" s="32"/>
      <c r="AF359" s="32"/>
      <c r="AG359" s="32"/>
    </row>
    <row r="360" spans="1:33" ht="12.75" customHeight="1">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c r="AA360" s="32"/>
      <c r="AB360" s="32"/>
      <c r="AC360" s="32"/>
      <c r="AD360" s="32"/>
      <c r="AE360" s="32"/>
      <c r="AF360" s="32"/>
      <c r="AG360" s="32"/>
    </row>
    <row r="361" spans="1:33" ht="12.75" customHeight="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c r="AA361" s="32"/>
      <c r="AB361" s="32"/>
      <c r="AC361" s="32"/>
      <c r="AD361" s="32"/>
      <c r="AE361" s="32"/>
      <c r="AF361" s="32"/>
      <c r="AG361" s="32"/>
    </row>
    <row r="362" spans="1:33" ht="12.75" customHeight="1">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c r="AA362" s="32"/>
      <c r="AB362" s="32"/>
      <c r="AC362" s="32"/>
      <c r="AD362" s="32"/>
      <c r="AE362" s="32"/>
      <c r="AF362" s="32"/>
      <c r="AG362" s="32"/>
    </row>
    <row r="363" spans="1:33" ht="12.75" customHeight="1">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c r="AA363" s="32"/>
      <c r="AB363" s="32"/>
      <c r="AC363" s="32"/>
      <c r="AD363" s="32"/>
      <c r="AE363" s="32"/>
      <c r="AF363" s="32"/>
      <c r="AG363" s="32"/>
    </row>
    <row r="364" spans="1:33" ht="12.75" customHeight="1">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c r="AA364" s="32"/>
      <c r="AB364" s="32"/>
      <c r="AC364" s="32"/>
      <c r="AD364" s="32"/>
      <c r="AE364" s="32"/>
      <c r="AF364" s="32"/>
      <c r="AG364" s="32"/>
    </row>
    <row r="365" spans="1:33" ht="12.75" customHeight="1">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c r="AA365" s="32"/>
      <c r="AB365" s="32"/>
      <c r="AC365" s="32"/>
      <c r="AD365" s="32"/>
      <c r="AE365" s="32"/>
      <c r="AF365" s="32"/>
      <c r="AG365" s="32"/>
    </row>
    <row r="366" spans="1:33" ht="12.75" customHeight="1">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c r="AA366" s="32"/>
      <c r="AB366" s="32"/>
      <c r="AC366" s="32"/>
      <c r="AD366" s="32"/>
      <c r="AE366" s="32"/>
      <c r="AF366" s="32"/>
      <c r="AG366" s="32"/>
    </row>
    <row r="367" spans="1:33" ht="12.75" customHeight="1">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c r="AA367" s="32"/>
      <c r="AB367" s="32"/>
      <c r="AC367" s="32"/>
      <c r="AD367" s="32"/>
      <c r="AE367" s="32"/>
      <c r="AF367" s="32"/>
      <c r="AG367" s="32"/>
    </row>
    <row r="368" spans="1:33" ht="12.75" customHeight="1">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c r="AA368" s="32"/>
      <c r="AB368" s="32"/>
      <c r="AC368" s="32"/>
      <c r="AD368" s="32"/>
      <c r="AE368" s="32"/>
      <c r="AF368" s="32"/>
      <c r="AG368" s="32"/>
    </row>
    <row r="369" spans="1:33" ht="12.75" customHeight="1">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c r="AA369" s="32"/>
      <c r="AB369" s="32"/>
      <c r="AC369" s="32"/>
      <c r="AD369" s="32"/>
      <c r="AE369" s="32"/>
      <c r="AF369" s="32"/>
      <c r="AG369" s="32"/>
    </row>
    <row r="370" spans="1:33" ht="12.75" customHeight="1">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c r="AA370" s="32"/>
      <c r="AB370" s="32"/>
      <c r="AC370" s="32"/>
      <c r="AD370" s="32"/>
      <c r="AE370" s="32"/>
      <c r="AF370" s="32"/>
      <c r="AG370" s="32"/>
    </row>
    <row r="371" spans="1:33" ht="12.75" customHeight="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c r="AA371" s="32"/>
      <c r="AB371" s="32"/>
      <c r="AC371" s="32"/>
      <c r="AD371" s="32"/>
      <c r="AE371" s="32"/>
      <c r="AF371" s="32"/>
      <c r="AG371" s="32"/>
    </row>
    <row r="372" spans="1:33" ht="12.75" customHeight="1">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c r="AA372" s="32"/>
      <c r="AB372" s="32"/>
      <c r="AC372" s="32"/>
      <c r="AD372" s="32"/>
      <c r="AE372" s="32"/>
      <c r="AF372" s="32"/>
      <c r="AG372" s="32"/>
    </row>
    <row r="373" spans="1:33" ht="12.75" customHeight="1">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c r="AA373" s="32"/>
      <c r="AB373" s="32"/>
      <c r="AC373" s="32"/>
      <c r="AD373" s="32"/>
      <c r="AE373" s="32"/>
      <c r="AF373" s="32"/>
      <c r="AG373" s="32"/>
    </row>
    <row r="374" spans="1:33" ht="12.75" customHeight="1">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c r="AA374" s="32"/>
      <c r="AB374" s="32"/>
      <c r="AC374" s="32"/>
      <c r="AD374" s="32"/>
      <c r="AE374" s="32"/>
      <c r="AF374" s="32"/>
      <c r="AG374" s="32"/>
    </row>
    <row r="375" spans="1:33" ht="12.75" customHeight="1">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c r="AA375" s="32"/>
      <c r="AB375" s="32"/>
      <c r="AC375" s="32"/>
      <c r="AD375" s="32"/>
      <c r="AE375" s="32"/>
      <c r="AF375" s="32"/>
      <c r="AG375" s="32"/>
    </row>
    <row r="376" spans="1:33" ht="12.75" customHeight="1">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c r="AA376" s="32"/>
      <c r="AB376" s="32"/>
      <c r="AC376" s="32"/>
      <c r="AD376" s="32"/>
      <c r="AE376" s="32"/>
      <c r="AF376" s="32"/>
      <c r="AG376" s="32"/>
    </row>
    <row r="377" spans="1:33" ht="12.75" customHeight="1">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c r="AA377" s="32"/>
      <c r="AB377" s="32"/>
      <c r="AC377" s="32"/>
      <c r="AD377" s="32"/>
      <c r="AE377" s="32"/>
      <c r="AF377" s="32"/>
      <c r="AG377" s="32"/>
    </row>
    <row r="378" spans="1:33" ht="12.75" customHeight="1">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c r="AA378" s="32"/>
      <c r="AB378" s="32"/>
      <c r="AC378" s="32"/>
      <c r="AD378" s="32"/>
      <c r="AE378" s="32"/>
      <c r="AF378" s="32"/>
      <c r="AG378" s="32"/>
    </row>
    <row r="379" spans="1:33" ht="12.75" customHeight="1">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c r="AA379" s="32"/>
      <c r="AB379" s="32"/>
      <c r="AC379" s="32"/>
      <c r="AD379" s="32"/>
      <c r="AE379" s="32"/>
      <c r="AF379" s="32"/>
      <c r="AG379" s="32"/>
    </row>
    <row r="380" spans="1:33" ht="12.75" customHeight="1">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c r="AA380" s="32"/>
      <c r="AB380" s="32"/>
      <c r="AC380" s="32"/>
      <c r="AD380" s="32"/>
      <c r="AE380" s="32"/>
      <c r="AF380" s="32"/>
      <c r="AG380" s="32"/>
    </row>
    <row r="381" spans="1:33" ht="12.75" customHeight="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c r="AA381" s="32"/>
      <c r="AB381" s="32"/>
      <c r="AC381" s="32"/>
      <c r="AD381" s="32"/>
      <c r="AE381" s="32"/>
      <c r="AF381" s="32"/>
      <c r="AG381" s="32"/>
    </row>
    <row r="382" spans="1:33" ht="12.75" customHeight="1">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c r="AA382" s="32"/>
      <c r="AB382" s="32"/>
      <c r="AC382" s="32"/>
      <c r="AD382" s="32"/>
      <c r="AE382" s="32"/>
      <c r="AF382" s="32"/>
      <c r="AG382" s="32"/>
    </row>
    <row r="383" spans="1:33" ht="12.75" customHeight="1">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c r="AA383" s="32"/>
      <c r="AB383" s="32"/>
      <c r="AC383" s="32"/>
      <c r="AD383" s="32"/>
      <c r="AE383" s="32"/>
      <c r="AF383" s="32"/>
      <c r="AG383" s="32"/>
    </row>
    <row r="384" spans="1:33" ht="12.75" customHeight="1">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c r="AA384" s="32"/>
      <c r="AB384" s="32"/>
      <c r="AC384" s="32"/>
      <c r="AD384" s="32"/>
      <c r="AE384" s="32"/>
      <c r="AF384" s="32"/>
      <c r="AG384" s="32"/>
    </row>
    <row r="385" spans="1:33" ht="12.75" customHeight="1">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c r="AA385" s="32"/>
      <c r="AB385" s="32"/>
      <c r="AC385" s="32"/>
      <c r="AD385" s="32"/>
      <c r="AE385" s="32"/>
      <c r="AF385" s="32"/>
      <c r="AG385" s="32"/>
    </row>
    <row r="386" spans="1:33" ht="12.75" customHeight="1">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c r="AA386" s="32"/>
      <c r="AB386" s="32"/>
      <c r="AC386" s="32"/>
      <c r="AD386" s="32"/>
      <c r="AE386" s="32"/>
      <c r="AF386" s="32"/>
      <c r="AG386" s="32"/>
    </row>
    <row r="387" spans="1:33" ht="12.75" customHeight="1">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c r="AA387" s="32"/>
      <c r="AB387" s="32"/>
      <c r="AC387" s="32"/>
      <c r="AD387" s="32"/>
      <c r="AE387" s="32"/>
      <c r="AF387" s="32"/>
      <c r="AG387" s="32"/>
    </row>
    <row r="388" spans="1:33" ht="12.75" customHeight="1">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c r="AA388" s="32"/>
      <c r="AB388" s="32"/>
      <c r="AC388" s="32"/>
      <c r="AD388" s="32"/>
      <c r="AE388" s="32"/>
      <c r="AF388" s="32"/>
      <c r="AG388" s="32"/>
    </row>
    <row r="389" spans="1:33" ht="12.75" customHeight="1">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c r="AA389" s="32"/>
      <c r="AB389" s="32"/>
      <c r="AC389" s="32"/>
      <c r="AD389" s="32"/>
      <c r="AE389" s="32"/>
      <c r="AF389" s="32"/>
      <c r="AG389" s="32"/>
    </row>
    <row r="390" spans="1:33" ht="12.75" customHeight="1">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c r="AA390" s="32"/>
      <c r="AB390" s="32"/>
      <c r="AC390" s="32"/>
      <c r="AD390" s="32"/>
      <c r="AE390" s="32"/>
      <c r="AF390" s="32"/>
      <c r="AG390" s="32"/>
    </row>
    <row r="391" spans="1:33" ht="12.75" customHeight="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c r="AA391" s="32"/>
      <c r="AB391" s="32"/>
      <c r="AC391" s="32"/>
      <c r="AD391" s="32"/>
      <c r="AE391" s="32"/>
      <c r="AF391" s="32"/>
      <c r="AG391" s="32"/>
    </row>
    <row r="392" spans="1:33" ht="12.75" customHeight="1">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c r="AA392" s="32"/>
      <c r="AB392" s="32"/>
      <c r="AC392" s="32"/>
      <c r="AD392" s="32"/>
      <c r="AE392" s="32"/>
      <c r="AF392" s="32"/>
      <c r="AG392" s="32"/>
    </row>
    <row r="393" spans="1:33" ht="12.75" customHeight="1">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c r="AA393" s="32"/>
      <c r="AB393" s="32"/>
      <c r="AC393" s="32"/>
      <c r="AD393" s="32"/>
      <c r="AE393" s="32"/>
      <c r="AF393" s="32"/>
      <c r="AG393" s="32"/>
    </row>
    <row r="394" spans="1:33" ht="12.75" customHeight="1">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c r="AA394" s="32"/>
      <c r="AB394" s="32"/>
      <c r="AC394" s="32"/>
      <c r="AD394" s="32"/>
      <c r="AE394" s="32"/>
      <c r="AF394" s="32"/>
      <c r="AG394" s="32"/>
    </row>
    <row r="395" spans="1:33" ht="12.75" customHeight="1">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c r="AA395" s="32"/>
      <c r="AB395" s="32"/>
      <c r="AC395" s="32"/>
      <c r="AD395" s="32"/>
      <c r="AE395" s="32"/>
      <c r="AF395" s="32"/>
      <c r="AG395" s="32"/>
    </row>
    <row r="396" spans="1:33" ht="12.75" customHeight="1">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c r="AA396" s="32"/>
      <c r="AB396" s="32"/>
      <c r="AC396" s="32"/>
      <c r="AD396" s="32"/>
      <c r="AE396" s="32"/>
      <c r="AF396" s="32"/>
      <c r="AG396" s="32"/>
    </row>
    <row r="397" spans="1:33" ht="12.75" customHeight="1">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c r="AA397" s="32"/>
      <c r="AB397" s="32"/>
      <c r="AC397" s="32"/>
      <c r="AD397" s="32"/>
      <c r="AE397" s="32"/>
      <c r="AF397" s="32"/>
      <c r="AG397" s="32"/>
    </row>
    <row r="398" spans="1:33" ht="12.75" customHeight="1">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c r="AA398" s="32"/>
      <c r="AB398" s="32"/>
      <c r="AC398" s="32"/>
      <c r="AD398" s="32"/>
      <c r="AE398" s="32"/>
      <c r="AF398" s="32"/>
      <c r="AG398" s="32"/>
    </row>
    <row r="399" spans="1:33" ht="12.75" customHeight="1">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c r="AA399" s="32"/>
      <c r="AB399" s="32"/>
      <c r="AC399" s="32"/>
      <c r="AD399" s="32"/>
      <c r="AE399" s="32"/>
      <c r="AF399" s="32"/>
      <c r="AG399" s="32"/>
    </row>
    <row r="400" spans="1:33" ht="12.75" customHeight="1">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c r="AA400" s="32"/>
      <c r="AB400" s="32"/>
      <c r="AC400" s="32"/>
      <c r="AD400" s="32"/>
      <c r="AE400" s="32"/>
      <c r="AF400" s="32"/>
      <c r="AG400" s="32"/>
    </row>
    <row r="401" spans="1:33" ht="12.75" customHeight="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c r="AA401" s="32"/>
      <c r="AB401" s="32"/>
      <c r="AC401" s="32"/>
      <c r="AD401" s="32"/>
      <c r="AE401" s="32"/>
      <c r="AF401" s="32"/>
      <c r="AG401" s="32"/>
    </row>
    <row r="402" spans="1:33" ht="12.75" customHeight="1">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c r="AA402" s="32"/>
      <c r="AB402" s="32"/>
      <c r="AC402" s="32"/>
      <c r="AD402" s="32"/>
      <c r="AE402" s="32"/>
      <c r="AF402" s="32"/>
      <c r="AG402" s="32"/>
    </row>
    <row r="403" spans="1:33" ht="12.75" customHeight="1">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c r="AA403" s="32"/>
      <c r="AB403" s="32"/>
      <c r="AC403" s="32"/>
      <c r="AD403" s="32"/>
      <c r="AE403" s="32"/>
      <c r="AF403" s="32"/>
      <c r="AG403" s="32"/>
    </row>
    <row r="404" spans="1:33" ht="12.75" customHeight="1">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c r="AA404" s="32"/>
      <c r="AB404" s="32"/>
      <c r="AC404" s="32"/>
      <c r="AD404" s="32"/>
      <c r="AE404" s="32"/>
      <c r="AF404" s="32"/>
      <c r="AG404" s="32"/>
    </row>
    <row r="405" spans="1:33" ht="12.75" customHeight="1">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c r="AA405" s="32"/>
      <c r="AB405" s="32"/>
      <c r="AC405" s="32"/>
      <c r="AD405" s="32"/>
      <c r="AE405" s="32"/>
      <c r="AF405" s="32"/>
      <c r="AG405" s="32"/>
    </row>
    <row r="406" spans="1:33" ht="12.75" customHeight="1">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c r="AA406" s="32"/>
      <c r="AB406" s="32"/>
      <c r="AC406" s="32"/>
      <c r="AD406" s="32"/>
      <c r="AE406" s="32"/>
      <c r="AF406" s="32"/>
      <c r="AG406" s="32"/>
    </row>
    <row r="407" spans="1:33" ht="12.75" customHeight="1">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c r="AA407" s="32"/>
      <c r="AB407" s="32"/>
      <c r="AC407" s="32"/>
      <c r="AD407" s="32"/>
      <c r="AE407" s="32"/>
      <c r="AF407" s="32"/>
      <c r="AG407" s="32"/>
    </row>
    <row r="408" spans="1:33" ht="12.75" customHeight="1">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c r="AA408" s="32"/>
      <c r="AB408" s="32"/>
      <c r="AC408" s="32"/>
      <c r="AD408" s="32"/>
      <c r="AE408" s="32"/>
      <c r="AF408" s="32"/>
      <c r="AG408" s="32"/>
    </row>
    <row r="409" spans="1:33" ht="12.75" customHeight="1">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c r="AA409" s="32"/>
      <c r="AB409" s="32"/>
      <c r="AC409" s="32"/>
      <c r="AD409" s="32"/>
      <c r="AE409" s="32"/>
      <c r="AF409" s="32"/>
      <c r="AG409" s="32"/>
    </row>
    <row r="410" spans="1:33" ht="12.75" customHeight="1">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c r="AA410" s="32"/>
      <c r="AB410" s="32"/>
      <c r="AC410" s="32"/>
      <c r="AD410" s="32"/>
      <c r="AE410" s="32"/>
      <c r="AF410" s="32"/>
      <c r="AG410" s="32"/>
    </row>
    <row r="411" spans="1:33" ht="12.75" customHeight="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c r="AA411" s="32"/>
      <c r="AB411" s="32"/>
      <c r="AC411" s="32"/>
      <c r="AD411" s="32"/>
      <c r="AE411" s="32"/>
      <c r="AF411" s="32"/>
      <c r="AG411" s="32"/>
    </row>
    <row r="412" spans="1:33" ht="12.75" customHeight="1">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c r="AA412" s="32"/>
      <c r="AB412" s="32"/>
      <c r="AC412" s="32"/>
      <c r="AD412" s="32"/>
      <c r="AE412" s="32"/>
      <c r="AF412" s="32"/>
      <c r="AG412" s="32"/>
    </row>
    <row r="413" spans="1:33" ht="12.75" customHeight="1">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c r="AA413" s="32"/>
      <c r="AB413" s="32"/>
      <c r="AC413" s="32"/>
      <c r="AD413" s="32"/>
      <c r="AE413" s="32"/>
      <c r="AF413" s="32"/>
      <c r="AG413" s="32"/>
    </row>
    <row r="414" spans="1:33" ht="12.75" customHeight="1">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c r="AA414" s="32"/>
      <c r="AB414" s="32"/>
      <c r="AC414" s="32"/>
      <c r="AD414" s="32"/>
      <c r="AE414" s="32"/>
      <c r="AF414" s="32"/>
      <c r="AG414" s="32"/>
    </row>
    <row r="415" spans="1:33" ht="12.75" customHeight="1">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c r="AA415" s="32"/>
      <c r="AB415" s="32"/>
      <c r="AC415" s="32"/>
      <c r="AD415" s="32"/>
      <c r="AE415" s="32"/>
      <c r="AF415" s="32"/>
      <c r="AG415" s="32"/>
    </row>
    <row r="416" spans="1:33" ht="12.75" customHeight="1">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c r="AA416" s="32"/>
      <c r="AB416" s="32"/>
      <c r="AC416" s="32"/>
      <c r="AD416" s="32"/>
      <c r="AE416" s="32"/>
      <c r="AF416" s="32"/>
      <c r="AG416" s="32"/>
    </row>
    <row r="417" spans="1:33" ht="12.75" customHeight="1">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c r="AA417" s="32"/>
      <c r="AB417" s="32"/>
      <c r="AC417" s="32"/>
      <c r="AD417" s="32"/>
      <c r="AE417" s="32"/>
      <c r="AF417" s="32"/>
      <c r="AG417" s="32"/>
    </row>
    <row r="418" spans="1:33" ht="12.75" customHeight="1">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c r="AA418" s="32"/>
      <c r="AB418" s="32"/>
      <c r="AC418" s="32"/>
      <c r="AD418" s="32"/>
      <c r="AE418" s="32"/>
      <c r="AF418" s="32"/>
      <c r="AG418" s="32"/>
    </row>
    <row r="419" spans="1:33" ht="12.75" customHeight="1">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c r="AA419" s="32"/>
      <c r="AB419" s="32"/>
      <c r="AC419" s="32"/>
      <c r="AD419" s="32"/>
      <c r="AE419" s="32"/>
      <c r="AF419" s="32"/>
      <c r="AG419" s="32"/>
    </row>
    <row r="420" spans="1:33" ht="12.75" customHeight="1">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c r="AA420" s="32"/>
      <c r="AB420" s="32"/>
      <c r="AC420" s="32"/>
      <c r="AD420" s="32"/>
      <c r="AE420" s="32"/>
      <c r="AF420" s="32"/>
      <c r="AG420" s="32"/>
    </row>
    <row r="421" spans="1:33" ht="12.75" customHeight="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c r="AA421" s="32"/>
      <c r="AB421" s="32"/>
      <c r="AC421" s="32"/>
      <c r="AD421" s="32"/>
      <c r="AE421" s="32"/>
      <c r="AF421" s="32"/>
      <c r="AG421" s="32"/>
    </row>
    <row r="422" spans="1:33" ht="12.75" customHeight="1">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c r="AA422" s="32"/>
      <c r="AB422" s="32"/>
      <c r="AC422" s="32"/>
      <c r="AD422" s="32"/>
      <c r="AE422" s="32"/>
      <c r="AF422" s="32"/>
      <c r="AG422" s="32"/>
    </row>
    <row r="423" spans="1:33" ht="12.75" customHeight="1">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c r="AA423" s="32"/>
      <c r="AB423" s="32"/>
      <c r="AC423" s="32"/>
      <c r="AD423" s="32"/>
      <c r="AE423" s="32"/>
      <c r="AF423" s="32"/>
      <c r="AG423" s="32"/>
    </row>
    <row r="424" spans="1:33" ht="12.75" customHeight="1">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c r="AA424" s="32"/>
      <c r="AB424" s="32"/>
      <c r="AC424" s="32"/>
      <c r="AD424" s="32"/>
      <c r="AE424" s="32"/>
      <c r="AF424" s="32"/>
      <c r="AG424" s="32"/>
    </row>
    <row r="425" spans="1:33" ht="12.75" customHeight="1">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c r="AA425" s="32"/>
      <c r="AB425" s="32"/>
      <c r="AC425" s="32"/>
      <c r="AD425" s="32"/>
      <c r="AE425" s="32"/>
      <c r="AF425" s="32"/>
      <c r="AG425" s="32"/>
    </row>
    <row r="426" spans="1:33" ht="12.75" customHeight="1">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c r="AA426" s="32"/>
      <c r="AB426" s="32"/>
      <c r="AC426" s="32"/>
      <c r="AD426" s="32"/>
      <c r="AE426" s="32"/>
      <c r="AF426" s="32"/>
      <c r="AG426" s="32"/>
    </row>
    <row r="427" spans="1:33" ht="12.75" customHeight="1">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c r="AA427" s="32"/>
      <c r="AB427" s="32"/>
      <c r="AC427" s="32"/>
      <c r="AD427" s="32"/>
      <c r="AE427" s="32"/>
      <c r="AF427" s="32"/>
      <c r="AG427" s="32"/>
    </row>
    <row r="428" spans="1:33" ht="12.75" customHeight="1">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c r="AA428" s="32"/>
      <c r="AB428" s="32"/>
      <c r="AC428" s="32"/>
      <c r="AD428" s="32"/>
      <c r="AE428" s="32"/>
      <c r="AF428" s="32"/>
      <c r="AG428" s="32"/>
    </row>
    <row r="429" spans="1:33" ht="12.75" customHeight="1">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c r="AA429" s="32"/>
      <c r="AB429" s="32"/>
      <c r="AC429" s="32"/>
      <c r="AD429" s="32"/>
      <c r="AE429" s="32"/>
      <c r="AF429" s="32"/>
      <c r="AG429" s="32"/>
    </row>
    <row r="430" spans="1:33" ht="12.75" customHeight="1">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c r="AA430" s="32"/>
      <c r="AB430" s="32"/>
      <c r="AC430" s="32"/>
      <c r="AD430" s="32"/>
      <c r="AE430" s="32"/>
      <c r="AF430" s="32"/>
      <c r="AG430" s="32"/>
    </row>
    <row r="431" spans="1:33" ht="12.75" customHeight="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c r="AA431" s="32"/>
      <c r="AB431" s="32"/>
      <c r="AC431" s="32"/>
      <c r="AD431" s="32"/>
      <c r="AE431" s="32"/>
      <c r="AF431" s="32"/>
      <c r="AG431" s="32"/>
    </row>
    <row r="432" spans="1:33" ht="12.75" customHeight="1">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c r="AA432" s="32"/>
      <c r="AB432" s="32"/>
      <c r="AC432" s="32"/>
      <c r="AD432" s="32"/>
      <c r="AE432" s="32"/>
      <c r="AF432" s="32"/>
      <c r="AG432" s="32"/>
    </row>
    <row r="433" spans="1:33" ht="12.75" customHeight="1">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c r="AA433" s="32"/>
      <c r="AB433" s="32"/>
      <c r="AC433" s="32"/>
      <c r="AD433" s="32"/>
      <c r="AE433" s="32"/>
      <c r="AF433" s="32"/>
      <c r="AG433" s="32"/>
    </row>
    <row r="434" spans="1:33" ht="12.75" customHeight="1">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c r="AA434" s="32"/>
      <c r="AB434" s="32"/>
      <c r="AC434" s="32"/>
      <c r="AD434" s="32"/>
      <c r="AE434" s="32"/>
      <c r="AF434" s="32"/>
      <c r="AG434" s="32"/>
    </row>
    <row r="435" spans="1:33" ht="12.75" customHeight="1">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c r="AA435" s="32"/>
      <c r="AB435" s="32"/>
      <c r="AC435" s="32"/>
      <c r="AD435" s="32"/>
      <c r="AE435" s="32"/>
      <c r="AF435" s="32"/>
      <c r="AG435" s="32"/>
    </row>
    <row r="436" spans="1:33" ht="12.75" customHeight="1">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c r="AA436" s="32"/>
      <c r="AB436" s="32"/>
      <c r="AC436" s="32"/>
      <c r="AD436" s="32"/>
      <c r="AE436" s="32"/>
      <c r="AF436" s="32"/>
      <c r="AG436" s="32"/>
    </row>
    <row r="437" spans="1:33" ht="12.75" customHeight="1">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c r="AA437" s="32"/>
      <c r="AB437" s="32"/>
      <c r="AC437" s="32"/>
      <c r="AD437" s="32"/>
      <c r="AE437" s="32"/>
      <c r="AF437" s="32"/>
      <c r="AG437" s="32"/>
    </row>
    <row r="438" spans="1:33" ht="12.75" customHeight="1">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c r="AA438" s="32"/>
      <c r="AB438" s="32"/>
      <c r="AC438" s="32"/>
      <c r="AD438" s="32"/>
      <c r="AE438" s="32"/>
      <c r="AF438" s="32"/>
      <c r="AG438" s="32"/>
    </row>
    <row r="439" spans="1:33" ht="12.75" customHeight="1">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c r="AA439" s="32"/>
      <c r="AB439" s="32"/>
      <c r="AC439" s="32"/>
      <c r="AD439" s="32"/>
      <c r="AE439" s="32"/>
      <c r="AF439" s="32"/>
      <c r="AG439" s="32"/>
    </row>
    <row r="440" spans="1:33" ht="12.75" customHeight="1">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c r="AA440" s="32"/>
      <c r="AB440" s="32"/>
      <c r="AC440" s="32"/>
      <c r="AD440" s="32"/>
      <c r="AE440" s="32"/>
      <c r="AF440" s="32"/>
      <c r="AG440" s="32"/>
    </row>
    <row r="441" spans="1:33" ht="12.75" customHeight="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c r="AA441" s="32"/>
      <c r="AB441" s="32"/>
      <c r="AC441" s="32"/>
      <c r="AD441" s="32"/>
      <c r="AE441" s="32"/>
      <c r="AF441" s="32"/>
      <c r="AG441" s="32"/>
    </row>
    <row r="442" spans="1:33" ht="12.75" customHeight="1">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c r="AA442" s="32"/>
      <c r="AB442" s="32"/>
      <c r="AC442" s="32"/>
      <c r="AD442" s="32"/>
      <c r="AE442" s="32"/>
      <c r="AF442" s="32"/>
      <c r="AG442" s="32"/>
    </row>
    <row r="443" spans="1:33" ht="12.75" customHeight="1">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c r="AA443" s="32"/>
      <c r="AB443" s="32"/>
      <c r="AC443" s="32"/>
      <c r="AD443" s="32"/>
      <c r="AE443" s="32"/>
      <c r="AF443" s="32"/>
      <c r="AG443" s="32"/>
    </row>
    <row r="444" spans="1:33" ht="12.75" customHeight="1">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c r="AA444" s="32"/>
      <c r="AB444" s="32"/>
      <c r="AC444" s="32"/>
      <c r="AD444" s="32"/>
      <c r="AE444" s="32"/>
      <c r="AF444" s="32"/>
      <c r="AG444" s="32"/>
    </row>
    <row r="445" spans="1:33" ht="12.75" customHeight="1">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c r="AA445" s="32"/>
      <c r="AB445" s="32"/>
      <c r="AC445" s="32"/>
      <c r="AD445" s="32"/>
      <c r="AE445" s="32"/>
      <c r="AF445" s="32"/>
      <c r="AG445" s="32"/>
    </row>
    <row r="446" spans="1:33" ht="12.75" customHeight="1">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c r="AA446" s="32"/>
      <c r="AB446" s="32"/>
      <c r="AC446" s="32"/>
      <c r="AD446" s="32"/>
      <c r="AE446" s="32"/>
      <c r="AF446" s="32"/>
      <c r="AG446" s="32"/>
    </row>
    <row r="447" spans="1:33" ht="12.75" customHeight="1">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c r="AA447" s="32"/>
      <c r="AB447" s="32"/>
      <c r="AC447" s="32"/>
      <c r="AD447" s="32"/>
      <c r="AE447" s="32"/>
      <c r="AF447" s="32"/>
      <c r="AG447" s="32"/>
    </row>
    <row r="448" spans="1:33" ht="12.75" customHeight="1">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c r="AA448" s="32"/>
      <c r="AB448" s="32"/>
      <c r="AC448" s="32"/>
      <c r="AD448" s="32"/>
      <c r="AE448" s="32"/>
      <c r="AF448" s="32"/>
      <c r="AG448" s="32"/>
    </row>
    <row r="449" spans="1:33" ht="12.75" customHeight="1">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c r="AA449" s="32"/>
      <c r="AB449" s="32"/>
      <c r="AC449" s="32"/>
      <c r="AD449" s="32"/>
      <c r="AE449" s="32"/>
      <c r="AF449" s="32"/>
      <c r="AG449" s="32"/>
    </row>
    <row r="450" spans="1:33" ht="12.75" customHeight="1">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c r="AA450" s="32"/>
      <c r="AB450" s="32"/>
      <c r="AC450" s="32"/>
      <c r="AD450" s="32"/>
      <c r="AE450" s="32"/>
      <c r="AF450" s="32"/>
      <c r="AG450" s="32"/>
    </row>
    <row r="451" spans="1:33" ht="12.75" customHeight="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c r="AA451" s="32"/>
      <c r="AB451" s="32"/>
      <c r="AC451" s="32"/>
      <c r="AD451" s="32"/>
      <c r="AE451" s="32"/>
      <c r="AF451" s="32"/>
      <c r="AG451" s="32"/>
    </row>
    <row r="452" spans="1:33" ht="12.75" customHeight="1">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c r="AA452" s="32"/>
      <c r="AB452" s="32"/>
      <c r="AC452" s="32"/>
      <c r="AD452" s="32"/>
      <c r="AE452" s="32"/>
      <c r="AF452" s="32"/>
      <c r="AG452" s="32"/>
    </row>
    <row r="453" spans="1:33" ht="12.75" customHeight="1">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c r="AA453" s="32"/>
      <c r="AB453" s="32"/>
      <c r="AC453" s="32"/>
      <c r="AD453" s="32"/>
      <c r="AE453" s="32"/>
      <c r="AF453" s="32"/>
      <c r="AG453" s="32"/>
    </row>
    <row r="454" spans="1:33" ht="12.75" customHeight="1">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c r="AA454" s="32"/>
      <c r="AB454" s="32"/>
      <c r="AC454" s="32"/>
      <c r="AD454" s="32"/>
      <c r="AE454" s="32"/>
      <c r="AF454" s="32"/>
      <c r="AG454" s="32"/>
    </row>
    <row r="455" spans="1:33" ht="12.75" customHeight="1">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c r="AA455" s="32"/>
      <c r="AB455" s="32"/>
      <c r="AC455" s="32"/>
      <c r="AD455" s="32"/>
      <c r="AE455" s="32"/>
      <c r="AF455" s="32"/>
      <c r="AG455" s="32"/>
    </row>
    <row r="456" spans="1:33" ht="12.75" customHeight="1">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c r="AA456" s="32"/>
      <c r="AB456" s="32"/>
      <c r="AC456" s="32"/>
      <c r="AD456" s="32"/>
      <c r="AE456" s="32"/>
      <c r="AF456" s="32"/>
      <c r="AG456" s="32"/>
    </row>
    <row r="457" spans="1:33" ht="12.75" customHeight="1">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c r="AA457" s="32"/>
      <c r="AB457" s="32"/>
      <c r="AC457" s="32"/>
      <c r="AD457" s="32"/>
      <c r="AE457" s="32"/>
      <c r="AF457" s="32"/>
      <c r="AG457" s="32"/>
    </row>
    <row r="458" spans="1:33" ht="12.75" customHeight="1">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c r="AA458" s="32"/>
      <c r="AB458" s="32"/>
      <c r="AC458" s="32"/>
      <c r="AD458" s="32"/>
      <c r="AE458" s="32"/>
      <c r="AF458" s="32"/>
      <c r="AG458" s="32"/>
    </row>
    <row r="459" spans="1:33" ht="12.75" customHeight="1">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c r="AA459" s="32"/>
      <c r="AB459" s="32"/>
      <c r="AC459" s="32"/>
      <c r="AD459" s="32"/>
      <c r="AE459" s="32"/>
      <c r="AF459" s="32"/>
      <c r="AG459" s="32"/>
    </row>
    <row r="460" spans="1:33" ht="12.75" customHeight="1">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c r="AA460" s="32"/>
      <c r="AB460" s="32"/>
      <c r="AC460" s="32"/>
      <c r="AD460" s="32"/>
      <c r="AE460" s="32"/>
      <c r="AF460" s="32"/>
      <c r="AG460" s="32"/>
    </row>
    <row r="461" spans="1:33" ht="12.75" customHeight="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c r="AA461" s="32"/>
      <c r="AB461" s="32"/>
      <c r="AC461" s="32"/>
      <c r="AD461" s="32"/>
      <c r="AE461" s="32"/>
      <c r="AF461" s="32"/>
      <c r="AG461" s="32"/>
    </row>
    <row r="462" spans="1:33" ht="12.75" customHeight="1">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c r="AA462" s="32"/>
      <c r="AB462" s="32"/>
      <c r="AC462" s="32"/>
      <c r="AD462" s="32"/>
      <c r="AE462" s="32"/>
      <c r="AF462" s="32"/>
      <c r="AG462" s="32"/>
    </row>
    <row r="463" spans="1:33" ht="12.75" customHeight="1">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c r="AA463" s="32"/>
      <c r="AB463" s="32"/>
      <c r="AC463" s="32"/>
      <c r="AD463" s="32"/>
      <c r="AE463" s="32"/>
      <c r="AF463" s="32"/>
      <c r="AG463" s="32"/>
    </row>
    <row r="464" spans="1:33" ht="12.75" customHeight="1">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c r="AA464" s="32"/>
      <c r="AB464" s="32"/>
      <c r="AC464" s="32"/>
      <c r="AD464" s="32"/>
      <c r="AE464" s="32"/>
      <c r="AF464" s="32"/>
      <c r="AG464" s="32"/>
    </row>
    <row r="465" spans="1:33" ht="12.75" customHeight="1">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c r="AA465" s="32"/>
      <c r="AB465" s="32"/>
      <c r="AC465" s="32"/>
      <c r="AD465" s="32"/>
      <c r="AE465" s="32"/>
      <c r="AF465" s="32"/>
      <c r="AG465" s="32"/>
    </row>
    <row r="466" spans="1:33" ht="12.75" customHeight="1">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c r="AA466" s="32"/>
      <c r="AB466" s="32"/>
      <c r="AC466" s="32"/>
      <c r="AD466" s="32"/>
      <c r="AE466" s="32"/>
      <c r="AF466" s="32"/>
      <c r="AG466" s="32"/>
    </row>
    <row r="467" spans="1:33" ht="12.75" customHeight="1">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c r="AA467" s="32"/>
      <c r="AB467" s="32"/>
      <c r="AC467" s="32"/>
      <c r="AD467" s="32"/>
      <c r="AE467" s="32"/>
      <c r="AF467" s="32"/>
      <c r="AG467" s="32"/>
    </row>
    <row r="468" spans="1:33" ht="12.75" customHeight="1">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c r="AA468" s="32"/>
      <c r="AB468" s="32"/>
      <c r="AC468" s="32"/>
      <c r="AD468" s="32"/>
      <c r="AE468" s="32"/>
      <c r="AF468" s="32"/>
      <c r="AG468" s="32"/>
    </row>
    <row r="469" spans="1:33" ht="12.75" customHeight="1">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c r="AA469" s="32"/>
      <c r="AB469" s="32"/>
      <c r="AC469" s="32"/>
      <c r="AD469" s="32"/>
      <c r="AE469" s="32"/>
      <c r="AF469" s="32"/>
      <c r="AG469" s="32"/>
    </row>
    <row r="470" spans="1:33" ht="12.75" customHeight="1">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c r="AA470" s="32"/>
      <c r="AB470" s="32"/>
      <c r="AC470" s="32"/>
      <c r="AD470" s="32"/>
      <c r="AE470" s="32"/>
      <c r="AF470" s="32"/>
      <c r="AG470" s="32"/>
    </row>
    <row r="471" spans="1:33" ht="12.75" customHeight="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c r="AA471" s="32"/>
      <c r="AB471" s="32"/>
      <c r="AC471" s="32"/>
      <c r="AD471" s="32"/>
      <c r="AE471" s="32"/>
      <c r="AF471" s="32"/>
      <c r="AG471" s="32"/>
    </row>
    <row r="472" spans="1:33" ht="12.75" customHeight="1">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c r="AA472" s="32"/>
      <c r="AB472" s="32"/>
      <c r="AC472" s="32"/>
      <c r="AD472" s="32"/>
      <c r="AE472" s="32"/>
      <c r="AF472" s="32"/>
      <c r="AG472" s="32"/>
    </row>
    <row r="473" spans="1:33" ht="12.75" customHeight="1">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c r="AA473" s="32"/>
      <c r="AB473" s="32"/>
      <c r="AC473" s="32"/>
      <c r="AD473" s="32"/>
      <c r="AE473" s="32"/>
      <c r="AF473" s="32"/>
      <c r="AG473" s="32"/>
    </row>
    <row r="474" spans="1:33" ht="12.75" customHeight="1">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c r="AA474" s="32"/>
      <c r="AB474" s="32"/>
      <c r="AC474" s="32"/>
      <c r="AD474" s="32"/>
      <c r="AE474" s="32"/>
      <c r="AF474" s="32"/>
      <c r="AG474" s="32"/>
    </row>
    <row r="475" spans="1:33" ht="12.75" customHeight="1">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c r="AA475" s="32"/>
      <c r="AB475" s="32"/>
      <c r="AC475" s="32"/>
      <c r="AD475" s="32"/>
      <c r="AE475" s="32"/>
      <c r="AF475" s="32"/>
      <c r="AG475" s="32"/>
    </row>
    <row r="476" spans="1:33" ht="12.75" customHeight="1">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c r="AA476" s="32"/>
      <c r="AB476" s="32"/>
      <c r="AC476" s="32"/>
      <c r="AD476" s="32"/>
      <c r="AE476" s="32"/>
      <c r="AF476" s="32"/>
      <c r="AG476" s="32"/>
    </row>
    <row r="477" spans="1:33" ht="12.75" customHeight="1">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c r="AA477" s="32"/>
      <c r="AB477" s="32"/>
      <c r="AC477" s="32"/>
      <c r="AD477" s="32"/>
      <c r="AE477" s="32"/>
      <c r="AF477" s="32"/>
      <c r="AG477" s="32"/>
    </row>
    <row r="478" spans="1:33" ht="12.75" customHeight="1">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c r="AA478" s="32"/>
      <c r="AB478" s="32"/>
      <c r="AC478" s="32"/>
      <c r="AD478" s="32"/>
      <c r="AE478" s="32"/>
      <c r="AF478" s="32"/>
      <c r="AG478" s="32"/>
    </row>
    <row r="479" spans="1:33" ht="12.75" customHeight="1">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c r="AA479" s="32"/>
      <c r="AB479" s="32"/>
      <c r="AC479" s="32"/>
      <c r="AD479" s="32"/>
      <c r="AE479" s="32"/>
      <c r="AF479" s="32"/>
      <c r="AG479" s="32"/>
    </row>
    <row r="480" spans="1:33" ht="12.75" customHeight="1">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c r="AA480" s="32"/>
      <c r="AB480" s="32"/>
      <c r="AC480" s="32"/>
      <c r="AD480" s="32"/>
      <c r="AE480" s="32"/>
      <c r="AF480" s="32"/>
      <c r="AG480" s="32"/>
    </row>
    <row r="481" spans="1:33" ht="12.75" customHeight="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c r="AA481" s="32"/>
      <c r="AB481" s="32"/>
      <c r="AC481" s="32"/>
      <c r="AD481" s="32"/>
      <c r="AE481" s="32"/>
      <c r="AF481" s="32"/>
      <c r="AG481" s="32"/>
    </row>
    <row r="482" spans="1:33" ht="12.75" customHeight="1">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c r="AA482" s="32"/>
      <c r="AB482" s="32"/>
      <c r="AC482" s="32"/>
      <c r="AD482" s="32"/>
      <c r="AE482" s="32"/>
      <c r="AF482" s="32"/>
      <c r="AG482" s="32"/>
    </row>
    <row r="483" spans="1:33" ht="12.75" customHeight="1">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c r="AA483" s="32"/>
      <c r="AB483" s="32"/>
      <c r="AC483" s="32"/>
      <c r="AD483" s="32"/>
      <c r="AE483" s="32"/>
      <c r="AF483" s="32"/>
      <c r="AG483" s="32"/>
    </row>
    <row r="484" spans="1:33" ht="12.75" customHeight="1">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c r="AA484" s="32"/>
      <c r="AB484" s="32"/>
      <c r="AC484" s="32"/>
      <c r="AD484" s="32"/>
      <c r="AE484" s="32"/>
      <c r="AF484" s="32"/>
      <c r="AG484" s="32"/>
    </row>
    <row r="485" spans="1:33" ht="12.75" customHeight="1">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c r="AA485" s="32"/>
      <c r="AB485" s="32"/>
      <c r="AC485" s="32"/>
      <c r="AD485" s="32"/>
      <c r="AE485" s="32"/>
      <c r="AF485" s="32"/>
      <c r="AG485" s="32"/>
    </row>
    <row r="486" spans="1:33" ht="12.75" customHeight="1">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c r="AA486" s="32"/>
      <c r="AB486" s="32"/>
      <c r="AC486" s="32"/>
      <c r="AD486" s="32"/>
      <c r="AE486" s="32"/>
      <c r="AF486" s="32"/>
      <c r="AG486" s="32"/>
    </row>
    <row r="487" spans="1:33" ht="12.75" customHeight="1">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c r="AA487" s="32"/>
      <c r="AB487" s="32"/>
      <c r="AC487" s="32"/>
      <c r="AD487" s="32"/>
      <c r="AE487" s="32"/>
      <c r="AF487" s="32"/>
      <c r="AG487" s="32"/>
    </row>
    <row r="488" spans="1:33" ht="12.75" customHeight="1">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c r="AA488" s="32"/>
      <c r="AB488" s="32"/>
      <c r="AC488" s="32"/>
      <c r="AD488" s="32"/>
      <c r="AE488" s="32"/>
      <c r="AF488" s="32"/>
      <c r="AG488" s="32"/>
    </row>
    <row r="489" spans="1:33" ht="12.75" customHeight="1">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c r="AA489" s="32"/>
      <c r="AB489" s="32"/>
      <c r="AC489" s="32"/>
      <c r="AD489" s="32"/>
      <c r="AE489" s="32"/>
      <c r="AF489" s="32"/>
      <c r="AG489" s="32"/>
    </row>
    <row r="490" spans="1:33" ht="12.75" customHeight="1">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c r="AA490" s="32"/>
      <c r="AB490" s="32"/>
      <c r="AC490" s="32"/>
      <c r="AD490" s="32"/>
      <c r="AE490" s="32"/>
      <c r="AF490" s="32"/>
      <c r="AG490" s="32"/>
    </row>
    <row r="491" spans="1:33" ht="12.75" customHeight="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c r="AA491" s="32"/>
      <c r="AB491" s="32"/>
      <c r="AC491" s="32"/>
      <c r="AD491" s="32"/>
      <c r="AE491" s="32"/>
      <c r="AF491" s="32"/>
      <c r="AG491" s="32"/>
    </row>
    <row r="492" spans="1:33" ht="12.75" customHeight="1">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c r="AA492" s="32"/>
      <c r="AB492" s="32"/>
      <c r="AC492" s="32"/>
      <c r="AD492" s="32"/>
      <c r="AE492" s="32"/>
      <c r="AF492" s="32"/>
      <c r="AG492" s="32"/>
    </row>
    <row r="493" spans="1:33" ht="12.75" customHeight="1">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c r="AA493" s="32"/>
      <c r="AB493" s="32"/>
      <c r="AC493" s="32"/>
      <c r="AD493" s="32"/>
      <c r="AE493" s="32"/>
      <c r="AF493" s="32"/>
      <c r="AG493" s="32"/>
    </row>
    <row r="494" spans="1:33" ht="12.75" customHeight="1">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c r="AA494" s="32"/>
      <c r="AB494" s="32"/>
      <c r="AC494" s="32"/>
      <c r="AD494" s="32"/>
      <c r="AE494" s="32"/>
      <c r="AF494" s="32"/>
      <c r="AG494" s="32"/>
    </row>
    <row r="495" spans="1:33" ht="12.75" customHeight="1">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c r="AA495" s="32"/>
      <c r="AB495" s="32"/>
      <c r="AC495" s="32"/>
      <c r="AD495" s="32"/>
      <c r="AE495" s="32"/>
      <c r="AF495" s="32"/>
      <c r="AG495" s="32"/>
    </row>
    <row r="496" spans="1:33" ht="12.75" customHeight="1">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c r="AA496" s="32"/>
      <c r="AB496" s="32"/>
      <c r="AC496" s="32"/>
      <c r="AD496" s="32"/>
      <c r="AE496" s="32"/>
      <c r="AF496" s="32"/>
      <c r="AG496" s="32"/>
    </row>
    <row r="497" spans="1:33" ht="12.75" customHeight="1">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c r="AA497" s="32"/>
      <c r="AB497" s="32"/>
      <c r="AC497" s="32"/>
      <c r="AD497" s="32"/>
      <c r="AE497" s="32"/>
      <c r="AF497" s="32"/>
      <c r="AG497" s="32"/>
    </row>
    <row r="498" spans="1:33" ht="12.75" customHeight="1">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c r="AA498" s="32"/>
      <c r="AB498" s="32"/>
      <c r="AC498" s="32"/>
      <c r="AD498" s="32"/>
      <c r="AE498" s="32"/>
      <c r="AF498" s="32"/>
      <c r="AG498" s="32"/>
    </row>
    <row r="499" spans="1:33" ht="12.75" customHeight="1">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c r="AA499" s="32"/>
      <c r="AB499" s="32"/>
      <c r="AC499" s="32"/>
      <c r="AD499" s="32"/>
      <c r="AE499" s="32"/>
      <c r="AF499" s="32"/>
      <c r="AG499" s="32"/>
    </row>
    <row r="500" spans="1:33" ht="12.75" customHeight="1">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c r="AA500" s="32"/>
      <c r="AB500" s="32"/>
      <c r="AC500" s="32"/>
      <c r="AD500" s="32"/>
      <c r="AE500" s="32"/>
      <c r="AF500" s="32"/>
      <c r="AG500" s="32"/>
    </row>
    <row r="501" spans="1:33" ht="12.75" customHeight="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c r="AA501" s="32"/>
      <c r="AB501" s="32"/>
      <c r="AC501" s="32"/>
      <c r="AD501" s="32"/>
      <c r="AE501" s="32"/>
      <c r="AF501" s="32"/>
      <c r="AG501" s="32"/>
    </row>
    <row r="502" spans="1:33" ht="12.75" customHeight="1">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c r="AA502" s="32"/>
      <c r="AB502" s="32"/>
      <c r="AC502" s="32"/>
      <c r="AD502" s="32"/>
      <c r="AE502" s="32"/>
      <c r="AF502" s="32"/>
      <c r="AG502" s="32"/>
    </row>
    <row r="503" spans="1:33" ht="12.75" customHeight="1">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c r="AA503" s="32"/>
      <c r="AB503" s="32"/>
      <c r="AC503" s="32"/>
      <c r="AD503" s="32"/>
      <c r="AE503" s="32"/>
      <c r="AF503" s="32"/>
      <c r="AG503" s="32"/>
    </row>
    <row r="504" spans="1:33" ht="12.75" customHeight="1">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c r="AA504" s="32"/>
      <c r="AB504" s="32"/>
      <c r="AC504" s="32"/>
      <c r="AD504" s="32"/>
      <c r="AE504" s="32"/>
      <c r="AF504" s="32"/>
      <c r="AG504" s="32"/>
    </row>
    <row r="505" spans="1:33" ht="12.75" customHeight="1">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c r="AA505" s="32"/>
      <c r="AB505" s="32"/>
      <c r="AC505" s="32"/>
      <c r="AD505" s="32"/>
      <c r="AE505" s="32"/>
      <c r="AF505" s="32"/>
      <c r="AG505" s="32"/>
    </row>
    <row r="506" spans="1:33" ht="12.75" customHeight="1">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c r="AA506" s="32"/>
      <c r="AB506" s="32"/>
      <c r="AC506" s="32"/>
      <c r="AD506" s="32"/>
      <c r="AE506" s="32"/>
      <c r="AF506" s="32"/>
      <c r="AG506" s="32"/>
    </row>
    <row r="507" spans="1:33" ht="12.75" customHeight="1">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c r="AA507" s="32"/>
      <c r="AB507" s="32"/>
      <c r="AC507" s="32"/>
      <c r="AD507" s="32"/>
      <c r="AE507" s="32"/>
      <c r="AF507" s="32"/>
      <c r="AG507" s="32"/>
    </row>
    <row r="508" spans="1:33" ht="12.75" customHeight="1">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c r="AA508" s="32"/>
      <c r="AB508" s="32"/>
      <c r="AC508" s="32"/>
      <c r="AD508" s="32"/>
      <c r="AE508" s="32"/>
      <c r="AF508" s="32"/>
      <c r="AG508" s="32"/>
    </row>
    <row r="509" spans="1:33" ht="12.75" customHeight="1">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c r="AA509" s="32"/>
      <c r="AB509" s="32"/>
      <c r="AC509" s="32"/>
      <c r="AD509" s="32"/>
      <c r="AE509" s="32"/>
      <c r="AF509" s="32"/>
      <c r="AG509" s="32"/>
    </row>
    <row r="510" spans="1:33" ht="12.75" customHeight="1">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c r="AA510" s="32"/>
      <c r="AB510" s="32"/>
      <c r="AC510" s="32"/>
      <c r="AD510" s="32"/>
      <c r="AE510" s="32"/>
      <c r="AF510" s="32"/>
      <c r="AG510" s="32"/>
    </row>
    <row r="511" spans="1:33" ht="12.75" customHeight="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c r="AA511" s="32"/>
      <c r="AB511" s="32"/>
      <c r="AC511" s="32"/>
      <c r="AD511" s="32"/>
      <c r="AE511" s="32"/>
      <c r="AF511" s="32"/>
      <c r="AG511" s="32"/>
    </row>
    <row r="512" spans="1:33" ht="12.75" customHeight="1">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c r="AA512" s="32"/>
      <c r="AB512" s="32"/>
      <c r="AC512" s="32"/>
      <c r="AD512" s="32"/>
      <c r="AE512" s="32"/>
      <c r="AF512" s="32"/>
      <c r="AG512" s="32"/>
    </row>
    <row r="513" spans="1:33" ht="12.75" customHeight="1">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c r="AA513" s="32"/>
      <c r="AB513" s="32"/>
      <c r="AC513" s="32"/>
      <c r="AD513" s="32"/>
      <c r="AE513" s="32"/>
      <c r="AF513" s="32"/>
      <c r="AG513" s="32"/>
    </row>
    <row r="514" spans="1:33" ht="12.75" customHeight="1">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c r="AA514" s="32"/>
      <c r="AB514" s="32"/>
      <c r="AC514" s="32"/>
      <c r="AD514" s="32"/>
      <c r="AE514" s="32"/>
      <c r="AF514" s="32"/>
      <c r="AG514" s="32"/>
    </row>
    <row r="515" spans="1:33" ht="12.75" customHeight="1">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c r="AA515" s="32"/>
      <c r="AB515" s="32"/>
      <c r="AC515" s="32"/>
      <c r="AD515" s="32"/>
      <c r="AE515" s="32"/>
      <c r="AF515" s="32"/>
      <c r="AG515" s="32"/>
    </row>
    <row r="516" spans="1:33" ht="12.75" customHeight="1">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c r="AA516" s="32"/>
      <c r="AB516" s="32"/>
      <c r="AC516" s="32"/>
      <c r="AD516" s="32"/>
      <c r="AE516" s="32"/>
      <c r="AF516" s="32"/>
      <c r="AG516" s="32"/>
    </row>
    <row r="517" spans="1:33" ht="12.75" customHeight="1">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c r="AA517" s="32"/>
      <c r="AB517" s="32"/>
      <c r="AC517" s="32"/>
      <c r="AD517" s="32"/>
      <c r="AE517" s="32"/>
      <c r="AF517" s="32"/>
      <c r="AG517" s="32"/>
    </row>
    <row r="518" spans="1:33" ht="12.75" customHeight="1">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c r="AA518" s="32"/>
      <c r="AB518" s="32"/>
      <c r="AC518" s="32"/>
      <c r="AD518" s="32"/>
      <c r="AE518" s="32"/>
      <c r="AF518" s="32"/>
      <c r="AG518" s="32"/>
    </row>
    <row r="519" spans="1:33" ht="12.75" customHeight="1">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c r="AA519" s="32"/>
      <c r="AB519" s="32"/>
      <c r="AC519" s="32"/>
      <c r="AD519" s="32"/>
      <c r="AE519" s="32"/>
      <c r="AF519" s="32"/>
      <c r="AG519" s="32"/>
    </row>
    <row r="520" spans="1:33" ht="12.75" customHeight="1">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c r="AA520" s="32"/>
      <c r="AB520" s="32"/>
      <c r="AC520" s="32"/>
      <c r="AD520" s="32"/>
      <c r="AE520" s="32"/>
      <c r="AF520" s="32"/>
      <c r="AG520" s="32"/>
    </row>
    <row r="521" spans="1:33" ht="12.75" customHeight="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c r="AA521" s="32"/>
      <c r="AB521" s="32"/>
      <c r="AC521" s="32"/>
      <c r="AD521" s="32"/>
      <c r="AE521" s="32"/>
      <c r="AF521" s="32"/>
      <c r="AG521" s="32"/>
    </row>
    <row r="522" spans="1:33" ht="12.75" customHeight="1">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c r="AA522" s="32"/>
      <c r="AB522" s="32"/>
      <c r="AC522" s="32"/>
      <c r="AD522" s="32"/>
      <c r="AE522" s="32"/>
      <c r="AF522" s="32"/>
      <c r="AG522" s="32"/>
    </row>
    <row r="523" spans="1:33" ht="12.75" customHeight="1">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c r="AA523" s="32"/>
      <c r="AB523" s="32"/>
      <c r="AC523" s="32"/>
      <c r="AD523" s="32"/>
      <c r="AE523" s="32"/>
      <c r="AF523" s="32"/>
      <c r="AG523" s="32"/>
    </row>
    <row r="524" spans="1:33" ht="12.75" customHeight="1">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c r="AA524" s="32"/>
      <c r="AB524" s="32"/>
      <c r="AC524" s="32"/>
      <c r="AD524" s="32"/>
      <c r="AE524" s="32"/>
      <c r="AF524" s="32"/>
      <c r="AG524" s="32"/>
    </row>
    <row r="525" spans="1:33" ht="12.75" customHeight="1">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c r="AA525" s="32"/>
      <c r="AB525" s="32"/>
      <c r="AC525" s="32"/>
      <c r="AD525" s="32"/>
      <c r="AE525" s="32"/>
      <c r="AF525" s="32"/>
      <c r="AG525" s="32"/>
    </row>
    <row r="526" spans="1:33" ht="12.75" customHeight="1">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c r="AA526" s="32"/>
      <c r="AB526" s="32"/>
      <c r="AC526" s="32"/>
      <c r="AD526" s="32"/>
      <c r="AE526" s="32"/>
      <c r="AF526" s="32"/>
      <c r="AG526" s="32"/>
    </row>
    <row r="527" spans="1:33" ht="12.75" customHeight="1">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c r="AA527" s="32"/>
      <c r="AB527" s="32"/>
      <c r="AC527" s="32"/>
      <c r="AD527" s="32"/>
      <c r="AE527" s="32"/>
      <c r="AF527" s="32"/>
      <c r="AG527" s="32"/>
    </row>
    <row r="528" spans="1:33" ht="12.75" customHeight="1">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c r="AA528" s="32"/>
      <c r="AB528" s="32"/>
      <c r="AC528" s="32"/>
      <c r="AD528" s="32"/>
      <c r="AE528" s="32"/>
      <c r="AF528" s="32"/>
      <c r="AG528" s="32"/>
    </row>
    <row r="529" spans="1:33" ht="12.75" customHeight="1">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c r="AA529" s="32"/>
      <c r="AB529" s="32"/>
      <c r="AC529" s="32"/>
      <c r="AD529" s="32"/>
      <c r="AE529" s="32"/>
      <c r="AF529" s="32"/>
      <c r="AG529" s="32"/>
    </row>
    <row r="530" spans="1:33" ht="12.75" customHeight="1">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c r="AA530" s="32"/>
      <c r="AB530" s="32"/>
      <c r="AC530" s="32"/>
      <c r="AD530" s="32"/>
      <c r="AE530" s="32"/>
      <c r="AF530" s="32"/>
      <c r="AG530" s="32"/>
    </row>
    <row r="531" spans="1:33" ht="12.75" customHeight="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c r="AA531" s="32"/>
      <c r="AB531" s="32"/>
      <c r="AC531" s="32"/>
      <c r="AD531" s="32"/>
      <c r="AE531" s="32"/>
      <c r="AF531" s="32"/>
      <c r="AG531" s="32"/>
    </row>
    <row r="532" spans="1:33" ht="12.75" customHeight="1">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c r="AA532" s="32"/>
      <c r="AB532" s="32"/>
      <c r="AC532" s="32"/>
      <c r="AD532" s="32"/>
      <c r="AE532" s="32"/>
      <c r="AF532" s="32"/>
      <c r="AG532" s="32"/>
    </row>
    <row r="533" spans="1:33" ht="12.75" customHeight="1">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c r="AA533" s="32"/>
      <c r="AB533" s="32"/>
      <c r="AC533" s="32"/>
      <c r="AD533" s="32"/>
      <c r="AE533" s="32"/>
      <c r="AF533" s="32"/>
      <c r="AG533" s="32"/>
    </row>
    <row r="534" spans="1:33" ht="12.75" customHeight="1">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c r="AA534" s="32"/>
      <c r="AB534" s="32"/>
      <c r="AC534" s="32"/>
      <c r="AD534" s="32"/>
      <c r="AE534" s="32"/>
      <c r="AF534" s="32"/>
      <c r="AG534" s="32"/>
    </row>
    <row r="535" spans="1:33" ht="12.75" customHeight="1">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c r="AA535" s="32"/>
      <c r="AB535" s="32"/>
      <c r="AC535" s="32"/>
      <c r="AD535" s="32"/>
      <c r="AE535" s="32"/>
      <c r="AF535" s="32"/>
      <c r="AG535" s="32"/>
    </row>
    <row r="536" spans="1:33" ht="12.75" customHeight="1">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c r="AA536" s="32"/>
      <c r="AB536" s="32"/>
      <c r="AC536" s="32"/>
      <c r="AD536" s="32"/>
      <c r="AE536" s="32"/>
      <c r="AF536" s="32"/>
      <c r="AG536" s="32"/>
    </row>
    <row r="537" spans="1:33" ht="12.75" customHeight="1">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c r="AA537" s="32"/>
      <c r="AB537" s="32"/>
      <c r="AC537" s="32"/>
      <c r="AD537" s="32"/>
      <c r="AE537" s="32"/>
      <c r="AF537" s="32"/>
      <c r="AG537" s="32"/>
    </row>
    <row r="538" spans="1:33" ht="12.75" customHeight="1">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c r="AA538" s="32"/>
      <c r="AB538" s="32"/>
      <c r="AC538" s="32"/>
      <c r="AD538" s="32"/>
      <c r="AE538" s="32"/>
      <c r="AF538" s="32"/>
      <c r="AG538" s="32"/>
    </row>
    <row r="539" spans="1:33" ht="12.75" customHeight="1">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c r="AA539" s="32"/>
      <c r="AB539" s="32"/>
      <c r="AC539" s="32"/>
      <c r="AD539" s="32"/>
      <c r="AE539" s="32"/>
      <c r="AF539" s="32"/>
      <c r="AG539" s="32"/>
    </row>
    <row r="540" spans="1:33" ht="12.75" customHeight="1">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c r="AA540" s="32"/>
      <c r="AB540" s="32"/>
      <c r="AC540" s="32"/>
      <c r="AD540" s="32"/>
      <c r="AE540" s="32"/>
      <c r="AF540" s="32"/>
      <c r="AG540" s="32"/>
    </row>
    <row r="541" spans="1:33" ht="12.75" customHeight="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c r="AA541" s="32"/>
      <c r="AB541" s="32"/>
      <c r="AC541" s="32"/>
      <c r="AD541" s="32"/>
      <c r="AE541" s="32"/>
      <c r="AF541" s="32"/>
      <c r="AG541" s="32"/>
    </row>
    <row r="542" spans="1:33" ht="12.75" customHeight="1">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c r="AA542" s="32"/>
      <c r="AB542" s="32"/>
      <c r="AC542" s="32"/>
      <c r="AD542" s="32"/>
      <c r="AE542" s="32"/>
      <c r="AF542" s="32"/>
      <c r="AG542" s="32"/>
    </row>
    <row r="543" spans="1:33" ht="12.75" customHeight="1">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c r="AA543" s="32"/>
      <c r="AB543" s="32"/>
      <c r="AC543" s="32"/>
      <c r="AD543" s="32"/>
      <c r="AE543" s="32"/>
      <c r="AF543" s="32"/>
      <c r="AG543" s="32"/>
    </row>
    <row r="544" spans="1:33" ht="12.75" customHeight="1">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c r="AA544" s="32"/>
      <c r="AB544" s="32"/>
      <c r="AC544" s="32"/>
      <c r="AD544" s="32"/>
      <c r="AE544" s="32"/>
      <c r="AF544" s="32"/>
      <c r="AG544" s="32"/>
    </row>
    <row r="545" spans="1:33" ht="12.75" customHeight="1">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c r="AA545" s="32"/>
      <c r="AB545" s="32"/>
      <c r="AC545" s="32"/>
      <c r="AD545" s="32"/>
      <c r="AE545" s="32"/>
      <c r="AF545" s="32"/>
      <c r="AG545" s="32"/>
    </row>
    <row r="546" spans="1:33" ht="12.75" customHeight="1">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c r="AA546" s="32"/>
      <c r="AB546" s="32"/>
      <c r="AC546" s="32"/>
      <c r="AD546" s="32"/>
      <c r="AE546" s="32"/>
      <c r="AF546" s="32"/>
      <c r="AG546" s="32"/>
    </row>
    <row r="547" spans="1:33" ht="12.75" customHeight="1">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c r="AA547" s="32"/>
      <c r="AB547" s="32"/>
      <c r="AC547" s="32"/>
      <c r="AD547" s="32"/>
      <c r="AE547" s="32"/>
      <c r="AF547" s="32"/>
      <c r="AG547" s="32"/>
    </row>
    <row r="548" spans="1:33" ht="12.75" customHeight="1">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c r="AA548" s="32"/>
      <c r="AB548" s="32"/>
      <c r="AC548" s="32"/>
      <c r="AD548" s="32"/>
      <c r="AE548" s="32"/>
      <c r="AF548" s="32"/>
      <c r="AG548" s="32"/>
    </row>
    <row r="549" spans="1:33" ht="12.75" customHeight="1">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c r="AA549" s="32"/>
      <c r="AB549" s="32"/>
      <c r="AC549" s="32"/>
      <c r="AD549" s="32"/>
      <c r="AE549" s="32"/>
      <c r="AF549" s="32"/>
      <c r="AG549" s="32"/>
    </row>
    <row r="550" spans="1:33" ht="12.75" customHeight="1">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c r="AA550" s="32"/>
      <c r="AB550" s="32"/>
      <c r="AC550" s="32"/>
      <c r="AD550" s="32"/>
      <c r="AE550" s="32"/>
      <c r="AF550" s="32"/>
      <c r="AG550" s="32"/>
    </row>
    <row r="551" spans="1:33" ht="12.75" customHeight="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c r="AA551" s="32"/>
      <c r="AB551" s="32"/>
      <c r="AC551" s="32"/>
      <c r="AD551" s="32"/>
      <c r="AE551" s="32"/>
      <c r="AF551" s="32"/>
      <c r="AG551" s="32"/>
    </row>
    <row r="552" spans="1:33" ht="12.75" customHeight="1">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c r="AA552" s="32"/>
      <c r="AB552" s="32"/>
      <c r="AC552" s="32"/>
      <c r="AD552" s="32"/>
      <c r="AE552" s="32"/>
      <c r="AF552" s="32"/>
      <c r="AG552" s="32"/>
    </row>
    <row r="553" spans="1:33" ht="12.75" customHeight="1">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c r="AA553" s="32"/>
      <c r="AB553" s="32"/>
      <c r="AC553" s="32"/>
      <c r="AD553" s="32"/>
      <c r="AE553" s="32"/>
      <c r="AF553" s="32"/>
      <c r="AG553" s="32"/>
    </row>
    <row r="554" spans="1:33" ht="12.75" customHeight="1">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c r="AA554" s="32"/>
      <c r="AB554" s="32"/>
      <c r="AC554" s="32"/>
      <c r="AD554" s="32"/>
      <c r="AE554" s="32"/>
      <c r="AF554" s="32"/>
      <c r="AG554" s="32"/>
    </row>
    <row r="555" spans="1:33" ht="12.75" customHeight="1">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c r="AA555" s="32"/>
      <c r="AB555" s="32"/>
      <c r="AC555" s="32"/>
      <c r="AD555" s="32"/>
      <c r="AE555" s="32"/>
      <c r="AF555" s="32"/>
      <c r="AG555" s="32"/>
    </row>
    <row r="556" spans="1:33" ht="12.75" customHeight="1">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c r="AA556" s="32"/>
      <c r="AB556" s="32"/>
      <c r="AC556" s="32"/>
      <c r="AD556" s="32"/>
      <c r="AE556" s="32"/>
      <c r="AF556" s="32"/>
      <c r="AG556" s="32"/>
    </row>
    <row r="557" spans="1:33" ht="12.75" customHeight="1">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c r="AA557" s="32"/>
      <c r="AB557" s="32"/>
      <c r="AC557" s="32"/>
      <c r="AD557" s="32"/>
      <c r="AE557" s="32"/>
      <c r="AF557" s="32"/>
      <c r="AG557" s="32"/>
    </row>
    <row r="558" spans="1:33" ht="12.75" customHeight="1">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c r="AA558" s="32"/>
      <c r="AB558" s="32"/>
      <c r="AC558" s="32"/>
      <c r="AD558" s="32"/>
      <c r="AE558" s="32"/>
      <c r="AF558" s="32"/>
      <c r="AG558" s="32"/>
    </row>
    <row r="559" spans="1:33" ht="12.75" customHeight="1">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c r="AA559" s="32"/>
      <c r="AB559" s="32"/>
      <c r="AC559" s="32"/>
      <c r="AD559" s="32"/>
      <c r="AE559" s="32"/>
      <c r="AF559" s="32"/>
      <c r="AG559" s="32"/>
    </row>
    <row r="560" spans="1:33" ht="12.75" customHeight="1">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c r="AA560" s="32"/>
      <c r="AB560" s="32"/>
      <c r="AC560" s="32"/>
      <c r="AD560" s="32"/>
      <c r="AE560" s="32"/>
      <c r="AF560" s="32"/>
      <c r="AG560" s="32"/>
    </row>
    <row r="561" spans="1:33" ht="12.75" customHeight="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c r="AA561" s="32"/>
      <c r="AB561" s="32"/>
      <c r="AC561" s="32"/>
      <c r="AD561" s="32"/>
      <c r="AE561" s="32"/>
      <c r="AF561" s="32"/>
      <c r="AG561" s="32"/>
    </row>
    <row r="562" spans="1:33" ht="12.75" customHeight="1">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c r="AA562" s="32"/>
      <c r="AB562" s="32"/>
      <c r="AC562" s="32"/>
      <c r="AD562" s="32"/>
      <c r="AE562" s="32"/>
      <c r="AF562" s="32"/>
      <c r="AG562" s="32"/>
    </row>
    <row r="563" spans="1:33" ht="12.75" customHeight="1">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c r="AA563" s="32"/>
      <c r="AB563" s="32"/>
      <c r="AC563" s="32"/>
      <c r="AD563" s="32"/>
      <c r="AE563" s="32"/>
      <c r="AF563" s="32"/>
      <c r="AG563" s="32"/>
    </row>
    <row r="564" spans="1:33" ht="12.75" customHeight="1">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c r="AA564" s="32"/>
      <c r="AB564" s="32"/>
      <c r="AC564" s="32"/>
      <c r="AD564" s="32"/>
      <c r="AE564" s="32"/>
      <c r="AF564" s="32"/>
      <c r="AG564" s="32"/>
    </row>
    <row r="565" spans="1:33" ht="12.75" customHeight="1">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c r="AA565" s="32"/>
      <c r="AB565" s="32"/>
      <c r="AC565" s="32"/>
      <c r="AD565" s="32"/>
      <c r="AE565" s="32"/>
      <c r="AF565" s="32"/>
      <c r="AG565" s="32"/>
    </row>
    <row r="566" spans="1:33" ht="12.75" customHeight="1">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c r="AA566" s="32"/>
      <c r="AB566" s="32"/>
      <c r="AC566" s="32"/>
      <c r="AD566" s="32"/>
      <c r="AE566" s="32"/>
      <c r="AF566" s="32"/>
      <c r="AG566" s="32"/>
    </row>
    <row r="567" spans="1:33" ht="12.75" customHeight="1">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c r="AA567" s="32"/>
      <c r="AB567" s="32"/>
      <c r="AC567" s="32"/>
      <c r="AD567" s="32"/>
      <c r="AE567" s="32"/>
      <c r="AF567" s="32"/>
      <c r="AG567" s="32"/>
    </row>
    <row r="568" spans="1:33" ht="12.75" customHeight="1">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c r="AA568" s="32"/>
      <c r="AB568" s="32"/>
      <c r="AC568" s="32"/>
      <c r="AD568" s="32"/>
      <c r="AE568" s="32"/>
      <c r="AF568" s="32"/>
      <c r="AG568" s="32"/>
    </row>
    <row r="569" spans="1:33" ht="12.75" customHeight="1">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c r="AA569" s="32"/>
      <c r="AB569" s="32"/>
      <c r="AC569" s="32"/>
      <c r="AD569" s="32"/>
      <c r="AE569" s="32"/>
      <c r="AF569" s="32"/>
      <c r="AG569" s="32"/>
    </row>
    <row r="570" spans="1:33" ht="12.75" customHeight="1">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c r="AA570" s="32"/>
      <c r="AB570" s="32"/>
      <c r="AC570" s="32"/>
      <c r="AD570" s="32"/>
      <c r="AE570" s="32"/>
      <c r="AF570" s="32"/>
      <c r="AG570" s="32"/>
    </row>
    <row r="571" spans="1:33" ht="12.75" customHeight="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c r="AA571" s="32"/>
      <c r="AB571" s="32"/>
      <c r="AC571" s="32"/>
      <c r="AD571" s="32"/>
      <c r="AE571" s="32"/>
      <c r="AF571" s="32"/>
      <c r="AG571" s="32"/>
    </row>
    <row r="572" spans="1:33" ht="12.75" customHeight="1">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c r="AA572" s="32"/>
      <c r="AB572" s="32"/>
      <c r="AC572" s="32"/>
      <c r="AD572" s="32"/>
      <c r="AE572" s="32"/>
      <c r="AF572" s="32"/>
      <c r="AG572" s="32"/>
    </row>
    <row r="573" spans="1:33" ht="12.75" customHeight="1">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c r="AA573" s="32"/>
      <c r="AB573" s="32"/>
      <c r="AC573" s="32"/>
      <c r="AD573" s="32"/>
      <c r="AE573" s="32"/>
      <c r="AF573" s="32"/>
      <c r="AG573" s="32"/>
    </row>
    <row r="574" spans="1:33" ht="12.75" customHeight="1">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c r="AA574" s="32"/>
      <c r="AB574" s="32"/>
      <c r="AC574" s="32"/>
      <c r="AD574" s="32"/>
      <c r="AE574" s="32"/>
      <c r="AF574" s="32"/>
      <c r="AG574" s="32"/>
    </row>
    <row r="575" spans="1:33" ht="12.75" customHeight="1">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c r="AA575" s="32"/>
      <c r="AB575" s="32"/>
      <c r="AC575" s="32"/>
      <c r="AD575" s="32"/>
      <c r="AE575" s="32"/>
      <c r="AF575" s="32"/>
      <c r="AG575" s="32"/>
    </row>
    <row r="576" spans="1:33" ht="12.75" customHeight="1">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c r="AA576" s="32"/>
      <c r="AB576" s="32"/>
      <c r="AC576" s="32"/>
      <c r="AD576" s="32"/>
      <c r="AE576" s="32"/>
      <c r="AF576" s="32"/>
      <c r="AG576" s="32"/>
    </row>
    <row r="577" spans="1:33" ht="12.75" customHeight="1">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c r="AA577" s="32"/>
      <c r="AB577" s="32"/>
      <c r="AC577" s="32"/>
      <c r="AD577" s="32"/>
      <c r="AE577" s="32"/>
      <c r="AF577" s="32"/>
      <c r="AG577" s="32"/>
    </row>
    <row r="578" spans="1:33" ht="12.75" customHeight="1">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c r="AA578" s="32"/>
      <c r="AB578" s="32"/>
      <c r="AC578" s="32"/>
      <c r="AD578" s="32"/>
      <c r="AE578" s="32"/>
      <c r="AF578" s="32"/>
      <c r="AG578" s="32"/>
    </row>
    <row r="579" spans="1:33" ht="12.75" customHeight="1">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c r="AA579" s="32"/>
      <c r="AB579" s="32"/>
      <c r="AC579" s="32"/>
      <c r="AD579" s="32"/>
      <c r="AE579" s="32"/>
      <c r="AF579" s="32"/>
      <c r="AG579" s="32"/>
    </row>
    <row r="580" spans="1:33" ht="12.75" customHeight="1">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c r="AA580" s="32"/>
      <c r="AB580" s="32"/>
      <c r="AC580" s="32"/>
      <c r="AD580" s="32"/>
      <c r="AE580" s="32"/>
      <c r="AF580" s="32"/>
      <c r="AG580" s="32"/>
    </row>
    <row r="581" spans="1:33" ht="12.75" customHeight="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c r="AA581" s="32"/>
      <c r="AB581" s="32"/>
      <c r="AC581" s="32"/>
      <c r="AD581" s="32"/>
      <c r="AE581" s="32"/>
      <c r="AF581" s="32"/>
      <c r="AG581" s="32"/>
    </row>
    <row r="582" spans="1:33" ht="12.75" customHeight="1">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c r="AA582" s="32"/>
      <c r="AB582" s="32"/>
      <c r="AC582" s="32"/>
      <c r="AD582" s="32"/>
      <c r="AE582" s="32"/>
      <c r="AF582" s="32"/>
      <c r="AG582" s="32"/>
    </row>
    <row r="583" spans="1:33" ht="12.75" customHeight="1">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c r="AA583" s="32"/>
      <c r="AB583" s="32"/>
      <c r="AC583" s="32"/>
      <c r="AD583" s="32"/>
      <c r="AE583" s="32"/>
      <c r="AF583" s="32"/>
      <c r="AG583" s="32"/>
    </row>
    <row r="584" spans="1:33" ht="12.75" customHeight="1">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c r="AA584" s="32"/>
      <c r="AB584" s="32"/>
      <c r="AC584" s="32"/>
      <c r="AD584" s="32"/>
      <c r="AE584" s="32"/>
      <c r="AF584" s="32"/>
      <c r="AG584" s="32"/>
    </row>
    <row r="585" spans="1:33" ht="12.75" customHeight="1">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c r="AA585" s="32"/>
      <c r="AB585" s="32"/>
      <c r="AC585" s="32"/>
      <c r="AD585" s="32"/>
      <c r="AE585" s="32"/>
      <c r="AF585" s="32"/>
      <c r="AG585" s="32"/>
    </row>
    <row r="586" spans="1:33" ht="12.75" customHeight="1">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c r="AA586" s="32"/>
      <c r="AB586" s="32"/>
      <c r="AC586" s="32"/>
      <c r="AD586" s="32"/>
      <c r="AE586" s="32"/>
      <c r="AF586" s="32"/>
      <c r="AG586" s="32"/>
    </row>
    <row r="587" spans="1:33" ht="12.75" customHeight="1">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c r="AA587" s="32"/>
      <c r="AB587" s="32"/>
      <c r="AC587" s="32"/>
      <c r="AD587" s="32"/>
      <c r="AE587" s="32"/>
      <c r="AF587" s="32"/>
      <c r="AG587" s="32"/>
    </row>
    <row r="588" spans="1:33" ht="12.75" customHeight="1">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c r="AA588" s="32"/>
      <c r="AB588" s="32"/>
      <c r="AC588" s="32"/>
      <c r="AD588" s="32"/>
      <c r="AE588" s="32"/>
      <c r="AF588" s="32"/>
      <c r="AG588" s="32"/>
    </row>
    <row r="589" spans="1:33" ht="12.75" customHeight="1">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c r="AA589" s="32"/>
      <c r="AB589" s="32"/>
      <c r="AC589" s="32"/>
      <c r="AD589" s="32"/>
      <c r="AE589" s="32"/>
      <c r="AF589" s="32"/>
      <c r="AG589" s="32"/>
    </row>
    <row r="590" spans="1:33" ht="12.75" customHeight="1">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c r="AA590" s="32"/>
      <c r="AB590" s="32"/>
      <c r="AC590" s="32"/>
      <c r="AD590" s="32"/>
      <c r="AE590" s="32"/>
      <c r="AF590" s="32"/>
      <c r="AG590" s="32"/>
    </row>
    <row r="591" spans="1:33" ht="12.75" customHeight="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c r="AA591" s="32"/>
      <c r="AB591" s="32"/>
      <c r="AC591" s="32"/>
      <c r="AD591" s="32"/>
      <c r="AE591" s="32"/>
      <c r="AF591" s="32"/>
      <c r="AG591" s="32"/>
    </row>
    <row r="592" spans="1:33" ht="12.75" customHeight="1">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c r="AA592" s="32"/>
      <c r="AB592" s="32"/>
      <c r="AC592" s="32"/>
      <c r="AD592" s="32"/>
      <c r="AE592" s="32"/>
      <c r="AF592" s="32"/>
      <c r="AG592" s="32"/>
    </row>
    <row r="593" spans="1:33" ht="12.75" customHeight="1">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c r="AA593" s="32"/>
      <c r="AB593" s="32"/>
      <c r="AC593" s="32"/>
      <c r="AD593" s="32"/>
      <c r="AE593" s="32"/>
      <c r="AF593" s="32"/>
      <c r="AG593" s="32"/>
    </row>
    <row r="594" spans="1:33" ht="12.75" customHeight="1">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c r="AA594" s="32"/>
      <c r="AB594" s="32"/>
      <c r="AC594" s="32"/>
      <c r="AD594" s="32"/>
      <c r="AE594" s="32"/>
      <c r="AF594" s="32"/>
      <c r="AG594" s="32"/>
    </row>
    <row r="595" spans="1:33" ht="12.75" customHeight="1">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c r="AA595" s="32"/>
      <c r="AB595" s="32"/>
      <c r="AC595" s="32"/>
      <c r="AD595" s="32"/>
      <c r="AE595" s="32"/>
      <c r="AF595" s="32"/>
      <c r="AG595" s="32"/>
    </row>
    <row r="596" spans="1:33" ht="12.75" customHeight="1">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c r="AA596" s="32"/>
      <c r="AB596" s="32"/>
      <c r="AC596" s="32"/>
      <c r="AD596" s="32"/>
      <c r="AE596" s="32"/>
      <c r="AF596" s="32"/>
      <c r="AG596" s="32"/>
    </row>
    <row r="597" spans="1:33" ht="12.75" customHeight="1">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c r="AA597" s="32"/>
      <c r="AB597" s="32"/>
      <c r="AC597" s="32"/>
      <c r="AD597" s="32"/>
      <c r="AE597" s="32"/>
      <c r="AF597" s="32"/>
      <c r="AG597" s="32"/>
    </row>
    <row r="598" spans="1:33" ht="12.75" customHeight="1">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c r="AA598" s="32"/>
      <c r="AB598" s="32"/>
      <c r="AC598" s="32"/>
      <c r="AD598" s="32"/>
      <c r="AE598" s="32"/>
      <c r="AF598" s="32"/>
      <c r="AG598" s="32"/>
    </row>
    <row r="599" spans="1:33" ht="12.75" customHeight="1">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c r="AA599" s="32"/>
      <c r="AB599" s="32"/>
      <c r="AC599" s="32"/>
      <c r="AD599" s="32"/>
      <c r="AE599" s="32"/>
      <c r="AF599" s="32"/>
      <c r="AG599" s="32"/>
    </row>
    <row r="600" spans="1:33" ht="12.75" customHeight="1">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c r="AA600" s="32"/>
      <c r="AB600" s="32"/>
      <c r="AC600" s="32"/>
      <c r="AD600" s="32"/>
      <c r="AE600" s="32"/>
      <c r="AF600" s="32"/>
      <c r="AG600" s="32"/>
    </row>
    <row r="601" spans="1:33" ht="12.75" customHeight="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c r="AA601" s="32"/>
      <c r="AB601" s="32"/>
      <c r="AC601" s="32"/>
      <c r="AD601" s="32"/>
      <c r="AE601" s="32"/>
      <c r="AF601" s="32"/>
      <c r="AG601" s="32"/>
    </row>
    <row r="602" spans="1:33" ht="12.75" customHeight="1">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c r="AA602" s="32"/>
      <c r="AB602" s="32"/>
      <c r="AC602" s="32"/>
      <c r="AD602" s="32"/>
      <c r="AE602" s="32"/>
      <c r="AF602" s="32"/>
      <c r="AG602" s="32"/>
    </row>
    <row r="603" spans="1:33" ht="12.75" customHeight="1">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c r="AA603" s="32"/>
      <c r="AB603" s="32"/>
      <c r="AC603" s="32"/>
      <c r="AD603" s="32"/>
      <c r="AE603" s="32"/>
      <c r="AF603" s="32"/>
      <c r="AG603" s="32"/>
    </row>
    <row r="604" spans="1:33" ht="12.75" customHeight="1">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c r="AA604" s="32"/>
      <c r="AB604" s="32"/>
      <c r="AC604" s="32"/>
      <c r="AD604" s="32"/>
      <c r="AE604" s="32"/>
      <c r="AF604" s="32"/>
      <c r="AG604" s="32"/>
    </row>
    <row r="605" spans="1:33" ht="12.75" customHeight="1">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c r="AA605" s="32"/>
      <c r="AB605" s="32"/>
      <c r="AC605" s="32"/>
      <c r="AD605" s="32"/>
      <c r="AE605" s="32"/>
      <c r="AF605" s="32"/>
      <c r="AG605" s="32"/>
    </row>
    <row r="606" spans="1:33" ht="12.75" customHeight="1">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c r="AA606" s="32"/>
      <c r="AB606" s="32"/>
      <c r="AC606" s="32"/>
      <c r="AD606" s="32"/>
      <c r="AE606" s="32"/>
      <c r="AF606" s="32"/>
      <c r="AG606" s="32"/>
    </row>
    <row r="607" spans="1:33" ht="12.75" customHeight="1">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c r="AA607" s="32"/>
      <c r="AB607" s="32"/>
      <c r="AC607" s="32"/>
      <c r="AD607" s="32"/>
      <c r="AE607" s="32"/>
      <c r="AF607" s="32"/>
      <c r="AG607" s="32"/>
    </row>
    <row r="608" spans="1:33" ht="12.75" customHeight="1">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c r="AA608" s="32"/>
      <c r="AB608" s="32"/>
      <c r="AC608" s="32"/>
      <c r="AD608" s="32"/>
      <c r="AE608" s="32"/>
      <c r="AF608" s="32"/>
      <c r="AG608" s="32"/>
    </row>
    <row r="609" spans="1:33" ht="12.75" customHeight="1">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c r="AA609" s="32"/>
      <c r="AB609" s="32"/>
      <c r="AC609" s="32"/>
      <c r="AD609" s="32"/>
      <c r="AE609" s="32"/>
      <c r="AF609" s="32"/>
      <c r="AG609" s="32"/>
    </row>
    <row r="610" spans="1:33" ht="12.75" customHeight="1">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c r="AA610" s="32"/>
      <c r="AB610" s="32"/>
      <c r="AC610" s="32"/>
      <c r="AD610" s="32"/>
      <c r="AE610" s="32"/>
      <c r="AF610" s="32"/>
      <c r="AG610" s="32"/>
    </row>
    <row r="611" spans="1:33" ht="12.75" customHeight="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c r="AA611" s="32"/>
      <c r="AB611" s="32"/>
      <c r="AC611" s="32"/>
      <c r="AD611" s="32"/>
      <c r="AE611" s="32"/>
      <c r="AF611" s="32"/>
      <c r="AG611" s="32"/>
    </row>
    <row r="612" spans="1:33" ht="12.75" customHeight="1">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c r="AA612" s="32"/>
      <c r="AB612" s="32"/>
      <c r="AC612" s="32"/>
      <c r="AD612" s="32"/>
      <c r="AE612" s="32"/>
      <c r="AF612" s="32"/>
      <c r="AG612" s="32"/>
    </row>
    <row r="613" spans="1:33" ht="12.75" customHeight="1">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c r="AA613" s="32"/>
      <c r="AB613" s="32"/>
      <c r="AC613" s="32"/>
      <c r="AD613" s="32"/>
      <c r="AE613" s="32"/>
      <c r="AF613" s="32"/>
      <c r="AG613" s="32"/>
    </row>
    <row r="614" spans="1:33" ht="12.75" customHeight="1">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c r="AA614" s="32"/>
      <c r="AB614" s="32"/>
      <c r="AC614" s="32"/>
      <c r="AD614" s="32"/>
      <c r="AE614" s="32"/>
      <c r="AF614" s="32"/>
      <c r="AG614" s="32"/>
    </row>
    <row r="615" spans="1:33" ht="12.75" customHeight="1">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c r="AA615" s="32"/>
      <c r="AB615" s="32"/>
      <c r="AC615" s="32"/>
      <c r="AD615" s="32"/>
      <c r="AE615" s="32"/>
      <c r="AF615" s="32"/>
      <c r="AG615" s="32"/>
    </row>
    <row r="616" spans="1:33" ht="12.75" customHeight="1">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c r="AA616" s="32"/>
      <c r="AB616" s="32"/>
      <c r="AC616" s="32"/>
      <c r="AD616" s="32"/>
      <c r="AE616" s="32"/>
      <c r="AF616" s="32"/>
      <c r="AG616" s="32"/>
    </row>
    <row r="617" spans="1:33" ht="12.75" customHeight="1">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c r="AA617" s="32"/>
      <c r="AB617" s="32"/>
      <c r="AC617" s="32"/>
      <c r="AD617" s="32"/>
      <c r="AE617" s="32"/>
      <c r="AF617" s="32"/>
      <c r="AG617" s="32"/>
    </row>
    <row r="618" spans="1:33" ht="12.75" customHeight="1">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c r="AA618" s="32"/>
      <c r="AB618" s="32"/>
      <c r="AC618" s="32"/>
      <c r="AD618" s="32"/>
      <c r="AE618" s="32"/>
      <c r="AF618" s="32"/>
      <c r="AG618" s="32"/>
    </row>
    <row r="619" spans="1:33" ht="12.75" customHeight="1">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c r="AA619" s="32"/>
      <c r="AB619" s="32"/>
      <c r="AC619" s="32"/>
      <c r="AD619" s="32"/>
      <c r="AE619" s="32"/>
      <c r="AF619" s="32"/>
      <c r="AG619" s="32"/>
    </row>
    <row r="620" spans="1:33" ht="12.75" customHeight="1">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c r="AA620" s="32"/>
      <c r="AB620" s="32"/>
      <c r="AC620" s="32"/>
      <c r="AD620" s="32"/>
      <c r="AE620" s="32"/>
      <c r="AF620" s="32"/>
      <c r="AG620" s="32"/>
    </row>
    <row r="621" spans="1:33" ht="12.75" customHeight="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c r="AA621" s="32"/>
      <c r="AB621" s="32"/>
      <c r="AC621" s="32"/>
      <c r="AD621" s="32"/>
      <c r="AE621" s="32"/>
      <c r="AF621" s="32"/>
      <c r="AG621" s="32"/>
    </row>
    <row r="622" spans="1:33" ht="12.75" customHeight="1">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c r="AA622" s="32"/>
      <c r="AB622" s="32"/>
      <c r="AC622" s="32"/>
      <c r="AD622" s="32"/>
      <c r="AE622" s="32"/>
      <c r="AF622" s="32"/>
      <c r="AG622" s="32"/>
    </row>
    <row r="623" spans="1:33" ht="12.75" customHeight="1">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c r="AA623" s="32"/>
      <c r="AB623" s="32"/>
      <c r="AC623" s="32"/>
      <c r="AD623" s="32"/>
      <c r="AE623" s="32"/>
      <c r="AF623" s="32"/>
      <c r="AG623" s="32"/>
    </row>
    <row r="624" spans="1:33" ht="12.75" customHeight="1">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c r="AA624" s="32"/>
      <c r="AB624" s="32"/>
      <c r="AC624" s="32"/>
      <c r="AD624" s="32"/>
      <c r="AE624" s="32"/>
      <c r="AF624" s="32"/>
      <c r="AG624" s="32"/>
    </row>
    <row r="625" spans="1:33" ht="12.75" customHeight="1">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c r="AA625" s="32"/>
      <c r="AB625" s="32"/>
      <c r="AC625" s="32"/>
      <c r="AD625" s="32"/>
      <c r="AE625" s="32"/>
      <c r="AF625" s="32"/>
      <c r="AG625" s="32"/>
    </row>
    <row r="626" spans="1:33" ht="12.75" customHeight="1">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c r="AA626" s="32"/>
      <c r="AB626" s="32"/>
      <c r="AC626" s="32"/>
      <c r="AD626" s="32"/>
      <c r="AE626" s="32"/>
      <c r="AF626" s="32"/>
      <c r="AG626" s="32"/>
    </row>
    <row r="627" spans="1:33" ht="12.75" customHeight="1">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c r="AA627" s="32"/>
      <c r="AB627" s="32"/>
      <c r="AC627" s="32"/>
      <c r="AD627" s="32"/>
      <c r="AE627" s="32"/>
      <c r="AF627" s="32"/>
      <c r="AG627" s="32"/>
    </row>
    <row r="628" spans="1:33" ht="12.75" customHeight="1">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c r="AA628" s="32"/>
      <c r="AB628" s="32"/>
      <c r="AC628" s="32"/>
      <c r="AD628" s="32"/>
      <c r="AE628" s="32"/>
      <c r="AF628" s="32"/>
      <c r="AG628" s="32"/>
    </row>
    <row r="629" spans="1:33" ht="12.75" customHeight="1">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c r="AA629" s="32"/>
      <c r="AB629" s="32"/>
      <c r="AC629" s="32"/>
      <c r="AD629" s="32"/>
      <c r="AE629" s="32"/>
      <c r="AF629" s="32"/>
      <c r="AG629" s="32"/>
    </row>
    <row r="630" spans="1:33" ht="12.75" customHeight="1">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c r="AA630" s="32"/>
      <c r="AB630" s="32"/>
      <c r="AC630" s="32"/>
      <c r="AD630" s="32"/>
      <c r="AE630" s="32"/>
      <c r="AF630" s="32"/>
      <c r="AG630" s="32"/>
    </row>
    <row r="631" spans="1:33" ht="12.75" customHeight="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c r="AA631" s="32"/>
      <c r="AB631" s="32"/>
      <c r="AC631" s="32"/>
      <c r="AD631" s="32"/>
      <c r="AE631" s="32"/>
      <c r="AF631" s="32"/>
      <c r="AG631" s="32"/>
    </row>
    <row r="632" spans="1:33" ht="12.75" customHeight="1">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c r="AA632" s="32"/>
      <c r="AB632" s="32"/>
      <c r="AC632" s="32"/>
      <c r="AD632" s="32"/>
      <c r="AE632" s="32"/>
      <c r="AF632" s="32"/>
      <c r="AG632" s="32"/>
    </row>
    <row r="633" spans="1:33" ht="12.75" customHeight="1">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c r="AA633" s="32"/>
      <c r="AB633" s="32"/>
      <c r="AC633" s="32"/>
      <c r="AD633" s="32"/>
      <c r="AE633" s="32"/>
      <c r="AF633" s="32"/>
      <c r="AG633" s="32"/>
    </row>
    <row r="634" spans="1:33" ht="12.75" customHeight="1">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c r="AA634" s="32"/>
      <c r="AB634" s="32"/>
      <c r="AC634" s="32"/>
      <c r="AD634" s="32"/>
      <c r="AE634" s="32"/>
      <c r="AF634" s="32"/>
      <c r="AG634" s="32"/>
    </row>
    <row r="635" spans="1:33" ht="12.75" customHeight="1">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c r="AA635" s="32"/>
      <c r="AB635" s="32"/>
      <c r="AC635" s="32"/>
      <c r="AD635" s="32"/>
      <c r="AE635" s="32"/>
      <c r="AF635" s="32"/>
      <c r="AG635" s="32"/>
    </row>
    <row r="636" spans="1:33" ht="12.75" customHeight="1">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c r="AA636" s="32"/>
      <c r="AB636" s="32"/>
      <c r="AC636" s="32"/>
      <c r="AD636" s="32"/>
      <c r="AE636" s="32"/>
      <c r="AF636" s="32"/>
      <c r="AG636" s="32"/>
    </row>
    <row r="637" spans="1:33" ht="12.75" customHeight="1">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c r="AA637" s="32"/>
      <c r="AB637" s="32"/>
      <c r="AC637" s="32"/>
      <c r="AD637" s="32"/>
      <c r="AE637" s="32"/>
      <c r="AF637" s="32"/>
      <c r="AG637" s="32"/>
    </row>
    <row r="638" spans="1:33" ht="12.75" customHeight="1">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c r="AA638" s="32"/>
      <c r="AB638" s="32"/>
      <c r="AC638" s="32"/>
      <c r="AD638" s="32"/>
      <c r="AE638" s="32"/>
      <c r="AF638" s="32"/>
      <c r="AG638" s="32"/>
    </row>
    <row r="639" spans="1:33" ht="12.75" customHeight="1">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c r="AA639" s="32"/>
      <c r="AB639" s="32"/>
      <c r="AC639" s="32"/>
      <c r="AD639" s="32"/>
      <c r="AE639" s="32"/>
      <c r="AF639" s="32"/>
      <c r="AG639" s="32"/>
    </row>
    <row r="640" spans="1:33" ht="12.75" customHeight="1">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c r="AA640" s="32"/>
      <c r="AB640" s="32"/>
      <c r="AC640" s="32"/>
      <c r="AD640" s="32"/>
      <c r="AE640" s="32"/>
      <c r="AF640" s="32"/>
      <c r="AG640" s="32"/>
    </row>
    <row r="641" spans="1:33" ht="12.75" customHeight="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c r="AA641" s="32"/>
      <c r="AB641" s="32"/>
      <c r="AC641" s="32"/>
      <c r="AD641" s="32"/>
      <c r="AE641" s="32"/>
      <c r="AF641" s="32"/>
      <c r="AG641" s="32"/>
    </row>
    <row r="642" spans="1:33" ht="12.75" customHeight="1">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c r="AA642" s="32"/>
      <c r="AB642" s="32"/>
      <c r="AC642" s="32"/>
      <c r="AD642" s="32"/>
      <c r="AE642" s="32"/>
      <c r="AF642" s="32"/>
      <c r="AG642" s="32"/>
    </row>
    <row r="643" spans="1:33" ht="12.75" customHeight="1">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c r="AA643" s="32"/>
      <c r="AB643" s="32"/>
      <c r="AC643" s="32"/>
      <c r="AD643" s="32"/>
      <c r="AE643" s="32"/>
      <c r="AF643" s="32"/>
      <c r="AG643" s="32"/>
    </row>
    <row r="644" spans="1:33" ht="12.75" customHeight="1">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c r="AA644" s="32"/>
      <c r="AB644" s="32"/>
      <c r="AC644" s="32"/>
      <c r="AD644" s="32"/>
      <c r="AE644" s="32"/>
      <c r="AF644" s="32"/>
      <c r="AG644" s="32"/>
    </row>
    <row r="645" spans="1:33" ht="12.75" customHeight="1">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c r="AA645" s="32"/>
      <c r="AB645" s="32"/>
      <c r="AC645" s="32"/>
      <c r="AD645" s="32"/>
      <c r="AE645" s="32"/>
      <c r="AF645" s="32"/>
      <c r="AG645" s="32"/>
    </row>
    <row r="646" spans="1:33" ht="12.75" customHeight="1">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c r="AA646" s="32"/>
      <c r="AB646" s="32"/>
      <c r="AC646" s="32"/>
      <c r="AD646" s="32"/>
      <c r="AE646" s="32"/>
      <c r="AF646" s="32"/>
      <c r="AG646" s="32"/>
    </row>
    <row r="647" spans="1:33" ht="12.75" customHeight="1">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c r="AA647" s="32"/>
      <c r="AB647" s="32"/>
      <c r="AC647" s="32"/>
      <c r="AD647" s="32"/>
      <c r="AE647" s="32"/>
      <c r="AF647" s="32"/>
      <c r="AG647" s="32"/>
    </row>
    <row r="648" spans="1:33" ht="12.75" customHeight="1">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c r="AA648" s="32"/>
      <c r="AB648" s="32"/>
      <c r="AC648" s="32"/>
      <c r="AD648" s="32"/>
      <c r="AE648" s="32"/>
      <c r="AF648" s="32"/>
      <c r="AG648" s="32"/>
    </row>
    <row r="649" spans="1:33" ht="12.75" customHeight="1">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c r="AA649" s="32"/>
      <c r="AB649" s="32"/>
      <c r="AC649" s="32"/>
      <c r="AD649" s="32"/>
      <c r="AE649" s="32"/>
      <c r="AF649" s="32"/>
      <c r="AG649" s="32"/>
    </row>
    <row r="650" spans="1:33" ht="12.75" customHeight="1">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c r="AA650" s="32"/>
      <c r="AB650" s="32"/>
      <c r="AC650" s="32"/>
      <c r="AD650" s="32"/>
      <c r="AE650" s="32"/>
      <c r="AF650" s="32"/>
      <c r="AG650" s="32"/>
    </row>
    <row r="651" spans="1:33" ht="12.75" customHeight="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c r="AA651" s="32"/>
      <c r="AB651" s="32"/>
      <c r="AC651" s="32"/>
      <c r="AD651" s="32"/>
      <c r="AE651" s="32"/>
      <c r="AF651" s="32"/>
      <c r="AG651" s="32"/>
    </row>
    <row r="652" spans="1:33" ht="12.75" customHeight="1">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c r="AA652" s="32"/>
      <c r="AB652" s="32"/>
      <c r="AC652" s="32"/>
      <c r="AD652" s="32"/>
      <c r="AE652" s="32"/>
      <c r="AF652" s="32"/>
      <c r="AG652" s="32"/>
    </row>
    <row r="653" spans="1:33" ht="12.75" customHeight="1">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c r="AA653" s="32"/>
      <c r="AB653" s="32"/>
      <c r="AC653" s="32"/>
      <c r="AD653" s="32"/>
      <c r="AE653" s="32"/>
      <c r="AF653" s="32"/>
      <c r="AG653" s="32"/>
    </row>
    <row r="654" spans="1:33" ht="12.75" customHeight="1">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c r="AA654" s="32"/>
      <c r="AB654" s="32"/>
      <c r="AC654" s="32"/>
      <c r="AD654" s="32"/>
      <c r="AE654" s="32"/>
      <c r="AF654" s="32"/>
      <c r="AG654" s="32"/>
    </row>
    <row r="655" spans="1:33" ht="12.75" customHeight="1">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c r="AA655" s="32"/>
      <c r="AB655" s="32"/>
      <c r="AC655" s="32"/>
      <c r="AD655" s="32"/>
      <c r="AE655" s="32"/>
      <c r="AF655" s="32"/>
      <c r="AG655" s="32"/>
    </row>
    <row r="656" spans="1:33" ht="12.75" customHeight="1">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c r="AA656" s="32"/>
      <c r="AB656" s="32"/>
      <c r="AC656" s="32"/>
      <c r="AD656" s="32"/>
      <c r="AE656" s="32"/>
      <c r="AF656" s="32"/>
      <c r="AG656" s="32"/>
    </row>
    <row r="657" spans="1:33" ht="12.75" customHeight="1">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c r="AA657" s="32"/>
      <c r="AB657" s="32"/>
      <c r="AC657" s="32"/>
      <c r="AD657" s="32"/>
      <c r="AE657" s="32"/>
      <c r="AF657" s="32"/>
      <c r="AG657" s="32"/>
    </row>
    <row r="658" spans="1:33" ht="12.75" customHeight="1">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c r="AA658" s="32"/>
      <c r="AB658" s="32"/>
      <c r="AC658" s="32"/>
      <c r="AD658" s="32"/>
      <c r="AE658" s="32"/>
      <c r="AF658" s="32"/>
      <c r="AG658" s="32"/>
    </row>
    <row r="659" spans="1:33" ht="12.75" customHeight="1">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c r="AA659" s="32"/>
      <c r="AB659" s="32"/>
      <c r="AC659" s="32"/>
      <c r="AD659" s="32"/>
      <c r="AE659" s="32"/>
      <c r="AF659" s="32"/>
      <c r="AG659" s="32"/>
    </row>
    <row r="660" spans="1:33" ht="12.75" customHeight="1">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c r="AA660" s="32"/>
      <c r="AB660" s="32"/>
      <c r="AC660" s="32"/>
      <c r="AD660" s="32"/>
      <c r="AE660" s="32"/>
      <c r="AF660" s="32"/>
      <c r="AG660" s="32"/>
    </row>
    <row r="661" spans="1:33" ht="12.75" customHeight="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c r="AA661" s="32"/>
      <c r="AB661" s="32"/>
      <c r="AC661" s="32"/>
      <c r="AD661" s="32"/>
      <c r="AE661" s="32"/>
      <c r="AF661" s="32"/>
      <c r="AG661" s="32"/>
    </row>
    <row r="662" spans="1:33" ht="12.75" customHeight="1">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c r="AA662" s="32"/>
      <c r="AB662" s="32"/>
      <c r="AC662" s="32"/>
      <c r="AD662" s="32"/>
      <c r="AE662" s="32"/>
      <c r="AF662" s="32"/>
      <c r="AG662" s="32"/>
    </row>
    <row r="663" spans="1:33" ht="12.75" customHeight="1">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c r="AA663" s="32"/>
      <c r="AB663" s="32"/>
      <c r="AC663" s="32"/>
      <c r="AD663" s="32"/>
      <c r="AE663" s="32"/>
      <c r="AF663" s="32"/>
      <c r="AG663" s="32"/>
    </row>
    <row r="664" spans="1:33" ht="12.75" customHeight="1">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c r="AA664" s="32"/>
      <c r="AB664" s="32"/>
      <c r="AC664" s="32"/>
      <c r="AD664" s="32"/>
      <c r="AE664" s="32"/>
      <c r="AF664" s="32"/>
      <c r="AG664" s="32"/>
    </row>
    <row r="665" spans="1:33" ht="12.75" customHeight="1">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c r="AA665" s="32"/>
      <c r="AB665" s="32"/>
      <c r="AC665" s="32"/>
      <c r="AD665" s="32"/>
      <c r="AE665" s="32"/>
      <c r="AF665" s="32"/>
      <c r="AG665" s="32"/>
    </row>
    <row r="666" spans="1:33" ht="12.75" customHeight="1">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c r="AA666" s="32"/>
      <c r="AB666" s="32"/>
      <c r="AC666" s="32"/>
      <c r="AD666" s="32"/>
      <c r="AE666" s="32"/>
      <c r="AF666" s="32"/>
      <c r="AG666" s="32"/>
    </row>
    <row r="667" spans="1:33" ht="12.75" customHeight="1">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c r="AA667" s="32"/>
      <c r="AB667" s="32"/>
      <c r="AC667" s="32"/>
      <c r="AD667" s="32"/>
      <c r="AE667" s="32"/>
      <c r="AF667" s="32"/>
      <c r="AG667" s="32"/>
    </row>
    <row r="668" spans="1:33" ht="12.75" customHeight="1">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c r="AA668" s="32"/>
      <c r="AB668" s="32"/>
      <c r="AC668" s="32"/>
      <c r="AD668" s="32"/>
      <c r="AE668" s="32"/>
      <c r="AF668" s="32"/>
      <c r="AG668" s="32"/>
    </row>
    <row r="669" spans="1:33" ht="12.75" customHeight="1">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c r="AA669" s="32"/>
      <c r="AB669" s="32"/>
      <c r="AC669" s="32"/>
      <c r="AD669" s="32"/>
      <c r="AE669" s="32"/>
      <c r="AF669" s="32"/>
      <c r="AG669" s="32"/>
    </row>
    <row r="670" spans="1:33" ht="12.75" customHeight="1">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c r="AA670" s="32"/>
      <c r="AB670" s="32"/>
      <c r="AC670" s="32"/>
      <c r="AD670" s="32"/>
      <c r="AE670" s="32"/>
      <c r="AF670" s="32"/>
      <c r="AG670" s="32"/>
    </row>
    <row r="671" spans="1:33" ht="12.75" customHeight="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c r="AA671" s="32"/>
      <c r="AB671" s="32"/>
      <c r="AC671" s="32"/>
      <c r="AD671" s="32"/>
      <c r="AE671" s="32"/>
      <c r="AF671" s="32"/>
      <c r="AG671" s="32"/>
    </row>
    <row r="672" spans="1:33" ht="12.75" customHeight="1">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c r="AA672" s="32"/>
      <c r="AB672" s="32"/>
      <c r="AC672" s="32"/>
      <c r="AD672" s="32"/>
      <c r="AE672" s="32"/>
      <c r="AF672" s="32"/>
      <c r="AG672" s="32"/>
    </row>
    <row r="673" spans="1:33" ht="12.75" customHeight="1">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c r="AA673" s="32"/>
      <c r="AB673" s="32"/>
      <c r="AC673" s="32"/>
      <c r="AD673" s="32"/>
      <c r="AE673" s="32"/>
      <c r="AF673" s="32"/>
      <c r="AG673" s="32"/>
    </row>
    <row r="674" spans="1:33" ht="12.75" customHeight="1">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c r="AA674" s="32"/>
      <c r="AB674" s="32"/>
      <c r="AC674" s="32"/>
      <c r="AD674" s="32"/>
      <c r="AE674" s="32"/>
      <c r="AF674" s="32"/>
      <c r="AG674" s="32"/>
    </row>
    <row r="675" spans="1:33" ht="12.75" customHeight="1">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c r="AA675" s="32"/>
      <c r="AB675" s="32"/>
      <c r="AC675" s="32"/>
      <c r="AD675" s="32"/>
      <c r="AE675" s="32"/>
      <c r="AF675" s="32"/>
      <c r="AG675" s="32"/>
    </row>
    <row r="676" spans="1:33" ht="12.75" customHeight="1">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c r="AA676" s="32"/>
      <c r="AB676" s="32"/>
      <c r="AC676" s="32"/>
      <c r="AD676" s="32"/>
      <c r="AE676" s="32"/>
      <c r="AF676" s="32"/>
      <c r="AG676" s="32"/>
    </row>
    <row r="677" spans="1:33" ht="12.75" customHeight="1">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c r="AA677" s="32"/>
      <c r="AB677" s="32"/>
      <c r="AC677" s="32"/>
      <c r="AD677" s="32"/>
      <c r="AE677" s="32"/>
      <c r="AF677" s="32"/>
      <c r="AG677" s="32"/>
    </row>
    <row r="678" spans="1:33" ht="12.75" customHeight="1">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c r="AA678" s="32"/>
      <c r="AB678" s="32"/>
      <c r="AC678" s="32"/>
      <c r="AD678" s="32"/>
      <c r="AE678" s="32"/>
      <c r="AF678" s="32"/>
      <c r="AG678" s="32"/>
    </row>
    <row r="679" spans="1:33" ht="12.75" customHeight="1">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c r="AA679" s="32"/>
      <c r="AB679" s="32"/>
      <c r="AC679" s="32"/>
      <c r="AD679" s="32"/>
      <c r="AE679" s="32"/>
      <c r="AF679" s="32"/>
      <c r="AG679" s="32"/>
    </row>
    <row r="680" spans="1:33" ht="12.75" customHeight="1">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c r="AA680" s="32"/>
      <c r="AB680" s="32"/>
      <c r="AC680" s="32"/>
      <c r="AD680" s="32"/>
      <c r="AE680" s="32"/>
      <c r="AF680" s="32"/>
      <c r="AG680" s="32"/>
    </row>
    <row r="681" spans="1:33" ht="12.75" customHeight="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c r="AA681" s="32"/>
      <c r="AB681" s="32"/>
      <c r="AC681" s="32"/>
      <c r="AD681" s="32"/>
      <c r="AE681" s="32"/>
      <c r="AF681" s="32"/>
      <c r="AG681" s="32"/>
    </row>
    <row r="682" spans="1:33" ht="12.75" customHeight="1">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c r="AA682" s="32"/>
      <c r="AB682" s="32"/>
      <c r="AC682" s="32"/>
      <c r="AD682" s="32"/>
      <c r="AE682" s="32"/>
      <c r="AF682" s="32"/>
      <c r="AG682" s="32"/>
    </row>
    <row r="683" spans="1:33" ht="12.75" customHeight="1">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c r="AA683" s="32"/>
      <c r="AB683" s="32"/>
      <c r="AC683" s="32"/>
      <c r="AD683" s="32"/>
      <c r="AE683" s="32"/>
      <c r="AF683" s="32"/>
      <c r="AG683" s="32"/>
    </row>
    <row r="684" spans="1:33" ht="12.75" customHeight="1">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c r="AA684" s="32"/>
      <c r="AB684" s="32"/>
      <c r="AC684" s="32"/>
      <c r="AD684" s="32"/>
      <c r="AE684" s="32"/>
      <c r="AF684" s="32"/>
      <c r="AG684" s="32"/>
    </row>
    <row r="685" spans="1:33" ht="12.75" customHeight="1">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c r="AA685" s="32"/>
      <c r="AB685" s="32"/>
      <c r="AC685" s="32"/>
      <c r="AD685" s="32"/>
      <c r="AE685" s="32"/>
      <c r="AF685" s="32"/>
      <c r="AG685" s="32"/>
    </row>
    <row r="686" spans="1:33" ht="12.75" customHeight="1">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c r="AA686" s="32"/>
      <c r="AB686" s="32"/>
      <c r="AC686" s="32"/>
      <c r="AD686" s="32"/>
      <c r="AE686" s="32"/>
      <c r="AF686" s="32"/>
      <c r="AG686" s="32"/>
    </row>
    <row r="687" spans="1:33" ht="12.75" customHeight="1">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c r="AA687" s="32"/>
      <c r="AB687" s="32"/>
      <c r="AC687" s="32"/>
      <c r="AD687" s="32"/>
      <c r="AE687" s="32"/>
      <c r="AF687" s="32"/>
      <c r="AG687" s="32"/>
    </row>
    <row r="688" spans="1:33" ht="12.75" customHeight="1">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c r="AA688" s="32"/>
      <c r="AB688" s="32"/>
      <c r="AC688" s="32"/>
      <c r="AD688" s="32"/>
      <c r="AE688" s="32"/>
      <c r="AF688" s="32"/>
      <c r="AG688" s="32"/>
    </row>
    <row r="689" spans="1:33" ht="12.75" customHeight="1">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c r="AA689" s="32"/>
      <c r="AB689" s="32"/>
      <c r="AC689" s="32"/>
      <c r="AD689" s="32"/>
      <c r="AE689" s="32"/>
      <c r="AF689" s="32"/>
      <c r="AG689" s="32"/>
    </row>
    <row r="690" spans="1:33" ht="12.75" customHeight="1">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c r="AA690" s="32"/>
      <c r="AB690" s="32"/>
      <c r="AC690" s="32"/>
      <c r="AD690" s="32"/>
      <c r="AE690" s="32"/>
      <c r="AF690" s="32"/>
      <c r="AG690" s="32"/>
    </row>
    <row r="691" spans="1:33" ht="12.75" customHeight="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c r="AA691" s="32"/>
      <c r="AB691" s="32"/>
      <c r="AC691" s="32"/>
      <c r="AD691" s="32"/>
      <c r="AE691" s="32"/>
      <c r="AF691" s="32"/>
      <c r="AG691" s="32"/>
    </row>
    <row r="692" spans="1:33" ht="12.75" customHeight="1">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c r="AA692" s="32"/>
      <c r="AB692" s="32"/>
      <c r="AC692" s="32"/>
      <c r="AD692" s="32"/>
      <c r="AE692" s="32"/>
      <c r="AF692" s="32"/>
      <c r="AG692" s="32"/>
    </row>
    <row r="693" spans="1:33" ht="12.75" customHeight="1">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c r="AA693" s="32"/>
      <c r="AB693" s="32"/>
      <c r="AC693" s="32"/>
      <c r="AD693" s="32"/>
      <c r="AE693" s="32"/>
      <c r="AF693" s="32"/>
      <c r="AG693" s="32"/>
    </row>
    <row r="694" spans="1:33" ht="12.75" customHeight="1">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c r="AA694" s="32"/>
      <c r="AB694" s="32"/>
      <c r="AC694" s="32"/>
      <c r="AD694" s="32"/>
      <c r="AE694" s="32"/>
      <c r="AF694" s="32"/>
      <c r="AG694" s="32"/>
    </row>
    <row r="695" spans="1:33" ht="12.75" customHeight="1">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c r="AA695" s="32"/>
      <c r="AB695" s="32"/>
      <c r="AC695" s="32"/>
      <c r="AD695" s="32"/>
      <c r="AE695" s="32"/>
      <c r="AF695" s="32"/>
      <c r="AG695" s="32"/>
    </row>
    <row r="696" spans="1:33" ht="12.75" customHeight="1">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c r="AA696" s="32"/>
      <c r="AB696" s="32"/>
      <c r="AC696" s="32"/>
      <c r="AD696" s="32"/>
      <c r="AE696" s="32"/>
      <c r="AF696" s="32"/>
      <c r="AG696" s="32"/>
    </row>
    <row r="697" spans="1:33" ht="12.75" customHeight="1">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c r="AA697" s="32"/>
      <c r="AB697" s="32"/>
      <c r="AC697" s="32"/>
      <c r="AD697" s="32"/>
      <c r="AE697" s="32"/>
      <c r="AF697" s="32"/>
      <c r="AG697" s="32"/>
    </row>
    <row r="698" spans="1:33" ht="12.75" customHeight="1">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c r="AA698" s="32"/>
      <c r="AB698" s="32"/>
      <c r="AC698" s="32"/>
      <c r="AD698" s="32"/>
      <c r="AE698" s="32"/>
      <c r="AF698" s="32"/>
      <c r="AG698" s="32"/>
    </row>
    <row r="699" spans="1:33" ht="12.75" customHeight="1">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c r="AA699" s="32"/>
      <c r="AB699" s="32"/>
      <c r="AC699" s="32"/>
      <c r="AD699" s="32"/>
      <c r="AE699" s="32"/>
      <c r="AF699" s="32"/>
      <c r="AG699" s="32"/>
    </row>
    <row r="700" spans="1:33" ht="12.75" customHeight="1">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c r="AA700" s="32"/>
      <c r="AB700" s="32"/>
      <c r="AC700" s="32"/>
      <c r="AD700" s="32"/>
      <c r="AE700" s="32"/>
      <c r="AF700" s="32"/>
      <c r="AG700" s="32"/>
    </row>
    <row r="701" spans="1:33" ht="12.75" customHeight="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c r="AA701" s="32"/>
      <c r="AB701" s="32"/>
      <c r="AC701" s="32"/>
      <c r="AD701" s="32"/>
      <c r="AE701" s="32"/>
      <c r="AF701" s="32"/>
      <c r="AG701" s="32"/>
    </row>
    <row r="702" spans="1:33" ht="12.75" customHeight="1">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c r="AA702" s="32"/>
      <c r="AB702" s="32"/>
      <c r="AC702" s="32"/>
      <c r="AD702" s="32"/>
      <c r="AE702" s="32"/>
      <c r="AF702" s="32"/>
      <c r="AG702" s="32"/>
    </row>
    <row r="703" spans="1:33" ht="12.75" customHeight="1">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c r="AA703" s="32"/>
      <c r="AB703" s="32"/>
      <c r="AC703" s="32"/>
      <c r="AD703" s="32"/>
      <c r="AE703" s="32"/>
      <c r="AF703" s="32"/>
      <c r="AG703" s="32"/>
    </row>
    <row r="704" spans="1:33" ht="12.75" customHeight="1">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c r="AA704" s="32"/>
      <c r="AB704" s="32"/>
      <c r="AC704" s="32"/>
      <c r="AD704" s="32"/>
      <c r="AE704" s="32"/>
      <c r="AF704" s="32"/>
      <c r="AG704" s="32"/>
    </row>
    <row r="705" spans="1:33" ht="12.75" customHeight="1">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c r="AA705" s="32"/>
      <c r="AB705" s="32"/>
      <c r="AC705" s="32"/>
      <c r="AD705" s="32"/>
      <c r="AE705" s="32"/>
      <c r="AF705" s="32"/>
      <c r="AG705" s="32"/>
    </row>
    <row r="706" spans="1:33" ht="12.75" customHeight="1">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c r="AA706" s="32"/>
      <c r="AB706" s="32"/>
      <c r="AC706" s="32"/>
      <c r="AD706" s="32"/>
      <c r="AE706" s="32"/>
      <c r="AF706" s="32"/>
      <c r="AG706" s="32"/>
    </row>
    <row r="707" spans="1:33" ht="12.75" customHeight="1">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c r="AA707" s="32"/>
      <c r="AB707" s="32"/>
      <c r="AC707" s="32"/>
      <c r="AD707" s="32"/>
      <c r="AE707" s="32"/>
      <c r="AF707" s="32"/>
      <c r="AG707" s="32"/>
    </row>
    <row r="708" spans="1:33" ht="12.75" customHeight="1">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c r="AA708" s="32"/>
      <c r="AB708" s="32"/>
      <c r="AC708" s="32"/>
      <c r="AD708" s="32"/>
      <c r="AE708" s="32"/>
      <c r="AF708" s="32"/>
      <c r="AG708" s="32"/>
    </row>
    <row r="709" spans="1:33" ht="12.75" customHeight="1">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c r="AA709" s="32"/>
      <c r="AB709" s="32"/>
      <c r="AC709" s="32"/>
      <c r="AD709" s="32"/>
      <c r="AE709" s="32"/>
      <c r="AF709" s="32"/>
      <c r="AG709" s="32"/>
    </row>
    <row r="710" spans="1:33" ht="12.75" customHeight="1">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c r="AA710" s="32"/>
      <c r="AB710" s="32"/>
      <c r="AC710" s="32"/>
      <c r="AD710" s="32"/>
      <c r="AE710" s="32"/>
      <c r="AF710" s="32"/>
      <c r="AG710" s="32"/>
    </row>
    <row r="711" spans="1:33" ht="12.75" customHeight="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c r="AA711" s="32"/>
      <c r="AB711" s="32"/>
      <c r="AC711" s="32"/>
      <c r="AD711" s="32"/>
      <c r="AE711" s="32"/>
      <c r="AF711" s="32"/>
      <c r="AG711" s="32"/>
    </row>
    <row r="712" spans="1:33" ht="12.75" customHeight="1">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c r="AA712" s="32"/>
      <c r="AB712" s="32"/>
      <c r="AC712" s="32"/>
      <c r="AD712" s="32"/>
      <c r="AE712" s="32"/>
      <c r="AF712" s="32"/>
      <c r="AG712" s="32"/>
    </row>
    <row r="713" spans="1:33" ht="12.75" customHeight="1">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c r="AA713" s="32"/>
      <c r="AB713" s="32"/>
      <c r="AC713" s="32"/>
      <c r="AD713" s="32"/>
      <c r="AE713" s="32"/>
      <c r="AF713" s="32"/>
      <c r="AG713" s="32"/>
    </row>
    <row r="714" spans="1:33" ht="12.75" customHeight="1">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c r="AA714" s="32"/>
      <c r="AB714" s="32"/>
      <c r="AC714" s="32"/>
      <c r="AD714" s="32"/>
      <c r="AE714" s="32"/>
      <c r="AF714" s="32"/>
      <c r="AG714" s="32"/>
    </row>
    <row r="715" spans="1:33" ht="12.75" customHeight="1">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c r="AA715" s="32"/>
      <c r="AB715" s="32"/>
      <c r="AC715" s="32"/>
      <c r="AD715" s="32"/>
      <c r="AE715" s="32"/>
      <c r="AF715" s="32"/>
      <c r="AG715" s="32"/>
    </row>
    <row r="716" spans="1:33" ht="12.75" customHeight="1">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c r="AA716" s="32"/>
      <c r="AB716" s="32"/>
      <c r="AC716" s="32"/>
      <c r="AD716" s="32"/>
      <c r="AE716" s="32"/>
      <c r="AF716" s="32"/>
      <c r="AG716" s="32"/>
    </row>
    <row r="717" spans="1:33" ht="12.75" customHeight="1">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c r="AA717" s="32"/>
      <c r="AB717" s="32"/>
      <c r="AC717" s="32"/>
      <c r="AD717" s="32"/>
      <c r="AE717" s="32"/>
      <c r="AF717" s="32"/>
      <c r="AG717" s="32"/>
    </row>
    <row r="718" spans="1:33" ht="12.75" customHeight="1">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c r="AA718" s="32"/>
      <c r="AB718" s="32"/>
      <c r="AC718" s="32"/>
      <c r="AD718" s="32"/>
      <c r="AE718" s="32"/>
      <c r="AF718" s="32"/>
      <c r="AG718" s="32"/>
    </row>
    <row r="719" spans="1:33" ht="12.75" customHeight="1">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c r="AA719" s="32"/>
      <c r="AB719" s="32"/>
      <c r="AC719" s="32"/>
      <c r="AD719" s="32"/>
      <c r="AE719" s="32"/>
      <c r="AF719" s="32"/>
      <c r="AG719" s="32"/>
    </row>
    <row r="720" spans="1:33" ht="12.75" customHeight="1">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c r="AA720" s="32"/>
      <c r="AB720" s="32"/>
      <c r="AC720" s="32"/>
      <c r="AD720" s="32"/>
      <c r="AE720" s="32"/>
      <c r="AF720" s="32"/>
      <c r="AG720" s="32"/>
    </row>
    <row r="721" spans="1:33" ht="12.75" customHeight="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c r="AA721" s="32"/>
      <c r="AB721" s="32"/>
      <c r="AC721" s="32"/>
      <c r="AD721" s="32"/>
      <c r="AE721" s="32"/>
      <c r="AF721" s="32"/>
      <c r="AG721" s="32"/>
    </row>
    <row r="722" spans="1:33" ht="12.75" customHeight="1">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c r="AA722" s="32"/>
      <c r="AB722" s="32"/>
      <c r="AC722" s="32"/>
      <c r="AD722" s="32"/>
      <c r="AE722" s="32"/>
      <c r="AF722" s="32"/>
      <c r="AG722" s="32"/>
    </row>
    <row r="723" spans="1:33" ht="12.75" customHeight="1">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c r="AA723" s="32"/>
      <c r="AB723" s="32"/>
      <c r="AC723" s="32"/>
      <c r="AD723" s="32"/>
      <c r="AE723" s="32"/>
      <c r="AF723" s="32"/>
      <c r="AG723" s="32"/>
    </row>
    <row r="724" spans="1:33" ht="12.75" customHeight="1">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c r="AA724" s="32"/>
      <c r="AB724" s="32"/>
      <c r="AC724" s="32"/>
      <c r="AD724" s="32"/>
      <c r="AE724" s="32"/>
      <c r="AF724" s="32"/>
      <c r="AG724" s="32"/>
    </row>
    <row r="725" spans="1:33" ht="12.75" customHeight="1">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c r="AA725" s="32"/>
      <c r="AB725" s="32"/>
      <c r="AC725" s="32"/>
      <c r="AD725" s="32"/>
      <c r="AE725" s="32"/>
      <c r="AF725" s="32"/>
      <c r="AG725" s="32"/>
    </row>
    <row r="726" spans="1:33" ht="12.75" customHeight="1">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c r="AA726" s="32"/>
      <c r="AB726" s="32"/>
      <c r="AC726" s="32"/>
      <c r="AD726" s="32"/>
      <c r="AE726" s="32"/>
      <c r="AF726" s="32"/>
      <c r="AG726" s="32"/>
    </row>
    <row r="727" spans="1:33" ht="12.75" customHeight="1">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c r="AA727" s="32"/>
      <c r="AB727" s="32"/>
      <c r="AC727" s="32"/>
      <c r="AD727" s="32"/>
      <c r="AE727" s="32"/>
      <c r="AF727" s="32"/>
      <c r="AG727" s="32"/>
    </row>
    <row r="728" spans="1:33" ht="12.75" customHeight="1">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c r="AA728" s="32"/>
      <c r="AB728" s="32"/>
      <c r="AC728" s="32"/>
      <c r="AD728" s="32"/>
      <c r="AE728" s="32"/>
      <c r="AF728" s="32"/>
      <c r="AG728" s="32"/>
    </row>
    <row r="729" spans="1:33" ht="12.75" customHeight="1">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c r="AA729" s="32"/>
      <c r="AB729" s="32"/>
      <c r="AC729" s="32"/>
      <c r="AD729" s="32"/>
      <c r="AE729" s="32"/>
      <c r="AF729" s="32"/>
      <c r="AG729" s="32"/>
    </row>
    <row r="730" spans="1:33" ht="12.75" customHeight="1">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c r="AA730" s="32"/>
      <c r="AB730" s="32"/>
      <c r="AC730" s="32"/>
      <c r="AD730" s="32"/>
      <c r="AE730" s="32"/>
      <c r="AF730" s="32"/>
      <c r="AG730" s="32"/>
    </row>
    <row r="731" spans="1:33" ht="12.75" customHeight="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c r="AA731" s="32"/>
      <c r="AB731" s="32"/>
      <c r="AC731" s="32"/>
      <c r="AD731" s="32"/>
      <c r="AE731" s="32"/>
      <c r="AF731" s="32"/>
      <c r="AG731" s="32"/>
    </row>
    <row r="732" spans="1:33" ht="12.75" customHeight="1">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c r="AA732" s="32"/>
      <c r="AB732" s="32"/>
      <c r="AC732" s="32"/>
      <c r="AD732" s="32"/>
      <c r="AE732" s="32"/>
      <c r="AF732" s="32"/>
      <c r="AG732" s="32"/>
    </row>
    <row r="733" spans="1:33" ht="12.75" customHeight="1">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c r="AA733" s="32"/>
      <c r="AB733" s="32"/>
      <c r="AC733" s="32"/>
      <c r="AD733" s="32"/>
      <c r="AE733" s="32"/>
      <c r="AF733" s="32"/>
      <c r="AG733" s="32"/>
    </row>
    <row r="734" spans="1:33" ht="12.75" customHeight="1">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c r="AA734" s="32"/>
      <c r="AB734" s="32"/>
      <c r="AC734" s="32"/>
      <c r="AD734" s="32"/>
      <c r="AE734" s="32"/>
      <c r="AF734" s="32"/>
      <c r="AG734" s="32"/>
    </row>
    <row r="735" spans="1:33" ht="12.75" customHeight="1">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c r="AA735" s="32"/>
      <c r="AB735" s="32"/>
      <c r="AC735" s="32"/>
      <c r="AD735" s="32"/>
      <c r="AE735" s="32"/>
      <c r="AF735" s="32"/>
      <c r="AG735" s="32"/>
    </row>
    <row r="736" spans="1:33" ht="12.75" customHeight="1">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c r="AA736" s="32"/>
      <c r="AB736" s="32"/>
      <c r="AC736" s="32"/>
      <c r="AD736" s="32"/>
      <c r="AE736" s="32"/>
      <c r="AF736" s="32"/>
      <c r="AG736" s="32"/>
    </row>
    <row r="737" spans="1:33" ht="12.75" customHeight="1">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c r="AA737" s="32"/>
      <c r="AB737" s="32"/>
      <c r="AC737" s="32"/>
      <c r="AD737" s="32"/>
      <c r="AE737" s="32"/>
      <c r="AF737" s="32"/>
      <c r="AG737" s="32"/>
    </row>
    <row r="738" spans="1:33" ht="12.75" customHeight="1">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c r="AA738" s="32"/>
      <c r="AB738" s="32"/>
      <c r="AC738" s="32"/>
      <c r="AD738" s="32"/>
      <c r="AE738" s="32"/>
      <c r="AF738" s="32"/>
      <c r="AG738" s="32"/>
    </row>
    <row r="739" spans="1:33" ht="12.75" customHeight="1">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c r="AA739" s="32"/>
      <c r="AB739" s="32"/>
      <c r="AC739" s="32"/>
      <c r="AD739" s="32"/>
      <c r="AE739" s="32"/>
      <c r="AF739" s="32"/>
      <c r="AG739" s="32"/>
    </row>
    <row r="740" spans="1:33" ht="12.75" customHeight="1">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c r="AA740" s="32"/>
      <c r="AB740" s="32"/>
      <c r="AC740" s="32"/>
      <c r="AD740" s="32"/>
      <c r="AE740" s="32"/>
      <c r="AF740" s="32"/>
      <c r="AG740" s="32"/>
    </row>
    <row r="741" spans="1:33" ht="12.75" customHeight="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c r="AA741" s="32"/>
      <c r="AB741" s="32"/>
      <c r="AC741" s="32"/>
      <c r="AD741" s="32"/>
      <c r="AE741" s="32"/>
      <c r="AF741" s="32"/>
      <c r="AG741" s="32"/>
    </row>
    <row r="742" spans="1:33" ht="12.75" customHeight="1">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c r="AA742" s="32"/>
      <c r="AB742" s="32"/>
      <c r="AC742" s="32"/>
      <c r="AD742" s="32"/>
      <c r="AE742" s="32"/>
      <c r="AF742" s="32"/>
      <c r="AG742" s="32"/>
    </row>
    <row r="743" spans="1:33" ht="12.75" customHeight="1">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c r="AA743" s="32"/>
      <c r="AB743" s="32"/>
      <c r="AC743" s="32"/>
      <c r="AD743" s="32"/>
      <c r="AE743" s="32"/>
      <c r="AF743" s="32"/>
      <c r="AG743" s="32"/>
    </row>
    <row r="744" spans="1:33" ht="12.75" customHeight="1">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c r="AA744" s="32"/>
      <c r="AB744" s="32"/>
      <c r="AC744" s="32"/>
      <c r="AD744" s="32"/>
      <c r="AE744" s="32"/>
      <c r="AF744" s="32"/>
      <c r="AG744" s="32"/>
    </row>
    <row r="745" spans="1:33" ht="12.75" customHeight="1">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c r="AA745" s="32"/>
      <c r="AB745" s="32"/>
      <c r="AC745" s="32"/>
      <c r="AD745" s="32"/>
      <c r="AE745" s="32"/>
      <c r="AF745" s="32"/>
      <c r="AG745" s="32"/>
    </row>
    <row r="746" spans="1:33" ht="12.75" customHeight="1">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c r="AA746" s="32"/>
      <c r="AB746" s="32"/>
      <c r="AC746" s="32"/>
      <c r="AD746" s="32"/>
      <c r="AE746" s="32"/>
      <c r="AF746" s="32"/>
      <c r="AG746" s="32"/>
    </row>
    <row r="747" spans="1:33" ht="12.75" customHeight="1">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c r="AA747" s="32"/>
      <c r="AB747" s="32"/>
      <c r="AC747" s="32"/>
      <c r="AD747" s="32"/>
      <c r="AE747" s="32"/>
      <c r="AF747" s="32"/>
      <c r="AG747" s="32"/>
    </row>
    <row r="748" spans="1:33" ht="12.75" customHeight="1">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c r="AA748" s="32"/>
      <c r="AB748" s="32"/>
      <c r="AC748" s="32"/>
      <c r="AD748" s="32"/>
      <c r="AE748" s="32"/>
      <c r="AF748" s="32"/>
      <c r="AG748" s="32"/>
    </row>
    <row r="749" spans="1:33" ht="12.75" customHeight="1">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c r="AA749" s="32"/>
      <c r="AB749" s="32"/>
      <c r="AC749" s="32"/>
      <c r="AD749" s="32"/>
      <c r="AE749" s="32"/>
      <c r="AF749" s="32"/>
      <c r="AG749" s="32"/>
    </row>
    <row r="750" spans="1:33" ht="12.75" customHeight="1">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c r="AA750" s="32"/>
      <c r="AB750" s="32"/>
      <c r="AC750" s="32"/>
      <c r="AD750" s="32"/>
      <c r="AE750" s="32"/>
      <c r="AF750" s="32"/>
      <c r="AG750" s="32"/>
    </row>
    <row r="751" spans="1:33" ht="12.75" customHeight="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c r="AA751" s="32"/>
      <c r="AB751" s="32"/>
      <c r="AC751" s="32"/>
      <c r="AD751" s="32"/>
      <c r="AE751" s="32"/>
      <c r="AF751" s="32"/>
      <c r="AG751" s="32"/>
    </row>
    <row r="752" spans="1:33" ht="12.75" customHeight="1">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c r="AA752" s="32"/>
      <c r="AB752" s="32"/>
      <c r="AC752" s="32"/>
      <c r="AD752" s="32"/>
      <c r="AE752" s="32"/>
      <c r="AF752" s="32"/>
      <c r="AG752" s="32"/>
    </row>
    <row r="753" spans="1:33" ht="12.75" customHeight="1">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c r="AA753" s="32"/>
      <c r="AB753" s="32"/>
      <c r="AC753" s="32"/>
      <c r="AD753" s="32"/>
      <c r="AE753" s="32"/>
      <c r="AF753" s="32"/>
      <c r="AG753" s="32"/>
    </row>
    <row r="754" spans="1:33" ht="12.75" customHeight="1">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c r="AA754" s="32"/>
      <c r="AB754" s="32"/>
      <c r="AC754" s="32"/>
      <c r="AD754" s="32"/>
      <c r="AE754" s="32"/>
      <c r="AF754" s="32"/>
      <c r="AG754" s="32"/>
    </row>
    <row r="755" spans="1:33" ht="12.75" customHeight="1">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c r="AA755" s="32"/>
      <c r="AB755" s="32"/>
      <c r="AC755" s="32"/>
      <c r="AD755" s="32"/>
      <c r="AE755" s="32"/>
      <c r="AF755" s="32"/>
      <c r="AG755" s="32"/>
    </row>
    <row r="756" spans="1:33" ht="12.75" customHeight="1">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c r="AA756" s="32"/>
      <c r="AB756" s="32"/>
      <c r="AC756" s="32"/>
      <c r="AD756" s="32"/>
      <c r="AE756" s="32"/>
      <c r="AF756" s="32"/>
      <c r="AG756" s="32"/>
    </row>
    <row r="757" spans="1:33" ht="12.75" customHeight="1">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c r="AA757" s="32"/>
      <c r="AB757" s="32"/>
      <c r="AC757" s="32"/>
      <c r="AD757" s="32"/>
      <c r="AE757" s="32"/>
      <c r="AF757" s="32"/>
      <c r="AG757" s="32"/>
    </row>
    <row r="758" spans="1:33" ht="12.75" customHeight="1">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c r="AA758" s="32"/>
      <c r="AB758" s="32"/>
      <c r="AC758" s="32"/>
      <c r="AD758" s="32"/>
      <c r="AE758" s="32"/>
      <c r="AF758" s="32"/>
      <c r="AG758" s="32"/>
    </row>
    <row r="759" spans="1:33" ht="12.75" customHeight="1">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c r="AA759" s="32"/>
      <c r="AB759" s="32"/>
      <c r="AC759" s="32"/>
      <c r="AD759" s="32"/>
      <c r="AE759" s="32"/>
      <c r="AF759" s="32"/>
      <c r="AG759" s="32"/>
    </row>
    <row r="760" spans="1:33" ht="12.75" customHeight="1">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c r="AA760" s="32"/>
      <c r="AB760" s="32"/>
      <c r="AC760" s="32"/>
      <c r="AD760" s="32"/>
      <c r="AE760" s="32"/>
      <c r="AF760" s="32"/>
      <c r="AG760" s="32"/>
    </row>
    <row r="761" spans="1:33" ht="12.75" customHeight="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c r="AA761" s="32"/>
      <c r="AB761" s="32"/>
      <c r="AC761" s="32"/>
      <c r="AD761" s="32"/>
      <c r="AE761" s="32"/>
      <c r="AF761" s="32"/>
      <c r="AG761" s="32"/>
    </row>
    <row r="762" spans="1:33" ht="12.75" customHeight="1">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c r="AA762" s="32"/>
      <c r="AB762" s="32"/>
      <c r="AC762" s="32"/>
      <c r="AD762" s="32"/>
      <c r="AE762" s="32"/>
      <c r="AF762" s="32"/>
      <c r="AG762" s="32"/>
    </row>
    <row r="763" spans="1:33" ht="12.75" customHeight="1">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c r="AA763" s="32"/>
      <c r="AB763" s="32"/>
      <c r="AC763" s="32"/>
      <c r="AD763" s="32"/>
      <c r="AE763" s="32"/>
      <c r="AF763" s="32"/>
      <c r="AG763" s="32"/>
    </row>
    <row r="764" spans="1:33" ht="12.75" customHeight="1">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c r="AA764" s="32"/>
      <c r="AB764" s="32"/>
      <c r="AC764" s="32"/>
      <c r="AD764" s="32"/>
      <c r="AE764" s="32"/>
      <c r="AF764" s="32"/>
      <c r="AG764" s="32"/>
    </row>
    <row r="765" spans="1:33" ht="12.75" customHeight="1">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c r="AA765" s="32"/>
      <c r="AB765" s="32"/>
      <c r="AC765" s="32"/>
      <c r="AD765" s="32"/>
      <c r="AE765" s="32"/>
      <c r="AF765" s="32"/>
      <c r="AG765" s="32"/>
    </row>
    <row r="766" spans="1:33" ht="12.75" customHeight="1">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c r="AA766" s="32"/>
      <c r="AB766" s="32"/>
      <c r="AC766" s="32"/>
      <c r="AD766" s="32"/>
      <c r="AE766" s="32"/>
      <c r="AF766" s="32"/>
      <c r="AG766" s="32"/>
    </row>
    <row r="767" spans="1:33" ht="12.75" customHeight="1">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c r="AA767" s="32"/>
      <c r="AB767" s="32"/>
      <c r="AC767" s="32"/>
      <c r="AD767" s="32"/>
      <c r="AE767" s="32"/>
      <c r="AF767" s="32"/>
      <c r="AG767" s="32"/>
    </row>
    <row r="768" spans="1:33" ht="12.75" customHeight="1">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c r="AA768" s="32"/>
      <c r="AB768" s="32"/>
      <c r="AC768" s="32"/>
      <c r="AD768" s="32"/>
      <c r="AE768" s="32"/>
      <c r="AF768" s="32"/>
      <c r="AG768" s="32"/>
    </row>
    <row r="769" spans="1:33" ht="12.75" customHeight="1">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c r="AA769" s="32"/>
      <c r="AB769" s="32"/>
      <c r="AC769" s="32"/>
      <c r="AD769" s="32"/>
      <c r="AE769" s="32"/>
      <c r="AF769" s="32"/>
      <c r="AG769" s="32"/>
    </row>
    <row r="770" spans="1:33" ht="12.75" customHeight="1">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c r="AA770" s="32"/>
      <c r="AB770" s="32"/>
      <c r="AC770" s="32"/>
      <c r="AD770" s="32"/>
      <c r="AE770" s="32"/>
      <c r="AF770" s="32"/>
      <c r="AG770" s="32"/>
    </row>
    <row r="771" spans="1:33" ht="12.75" customHeight="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c r="AA771" s="32"/>
      <c r="AB771" s="32"/>
      <c r="AC771" s="32"/>
      <c r="AD771" s="32"/>
      <c r="AE771" s="32"/>
      <c r="AF771" s="32"/>
      <c r="AG771" s="32"/>
    </row>
    <row r="772" spans="1:33" ht="12.75" customHeight="1">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c r="AA772" s="32"/>
      <c r="AB772" s="32"/>
      <c r="AC772" s="32"/>
      <c r="AD772" s="32"/>
      <c r="AE772" s="32"/>
      <c r="AF772" s="32"/>
      <c r="AG772" s="32"/>
    </row>
    <row r="773" spans="1:33" ht="12.75" customHeight="1">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c r="AA773" s="32"/>
      <c r="AB773" s="32"/>
      <c r="AC773" s="32"/>
      <c r="AD773" s="32"/>
      <c r="AE773" s="32"/>
      <c r="AF773" s="32"/>
      <c r="AG773" s="32"/>
    </row>
    <row r="774" spans="1:33" ht="12.75" customHeight="1">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c r="AA774" s="32"/>
      <c r="AB774" s="32"/>
      <c r="AC774" s="32"/>
      <c r="AD774" s="32"/>
      <c r="AE774" s="32"/>
      <c r="AF774" s="32"/>
      <c r="AG774" s="32"/>
    </row>
    <row r="775" spans="1:33" ht="12.75" customHeight="1">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c r="AA775" s="32"/>
      <c r="AB775" s="32"/>
      <c r="AC775" s="32"/>
      <c r="AD775" s="32"/>
      <c r="AE775" s="32"/>
      <c r="AF775" s="32"/>
      <c r="AG775" s="32"/>
    </row>
    <row r="776" spans="1:33" ht="12.75" customHeight="1">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c r="AA776" s="32"/>
      <c r="AB776" s="32"/>
      <c r="AC776" s="32"/>
      <c r="AD776" s="32"/>
      <c r="AE776" s="32"/>
      <c r="AF776" s="32"/>
      <c r="AG776" s="32"/>
    </row>
    <row r="777" spans="1:33" ht="12.75" customHeight="1">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c r="AA777" s="32"/>
      <c r="AB777" s="32"/>
      <c r="AC777" s="32"/>
      <c r="AD777" s="32"/>
      <c r="AE777" s="32"/>
      <c r="AF777" s="32"/>
      <c r="AG777" s="32"/>
    </row>
    <row r="778" spans="1:33" ht="12.75" customHeight="1">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c r="AA778" s="32"/>
      <c r="AB778" s="32"/>
      <c r="AC778" s="32"/>
      <c r="AD778" s="32"/>
      <c r="AE778" s="32"/>
      <c r="AF778" s="32"/>
      <c r="AG778" s="32"/>
    </row>
    <row r="779" spans="1:33" ht="12.75" customHeight="1">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c r="AA779" s="32"/>
      <c r="AB779" s="32"/>
      <c r="AC779" s="32"/>
      <c r="AD779" s="32"/>
      <c r="AE779" s="32"/>
      <c r="AF779" s="32"/>
      <c r="AG779" s="32"/>
    </row>
    <row r="780" spans="1:33" ht="12.75" customHeight="1">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c r="AA780" s="32"/>
      <c r="AB780" s="32"/>
      <c r="AC780" s="32"/>
      <c r="AD780" s="32"/>
      <c r="AE780" s="32"/>
      <c r="AF780" s="32"/>
      <c r="AG780" s="32"/>
    </row>
    <row r="781" spans="1:33" ht="12.75" customHeight="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c r="AA781" s="32"/>
      <c r="AB781" s="32"/>
      <c r="AC781" s="32"/>
      <c r="AD781" s="32"/>
      <c r="AE781" s="32"/>
      <c r="AF781" s="32"/>
      <c r="AG781" s="32"/>
    </row>
    <row r="782" spans="1:33" ht="12.75" customHeight="1">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c r="AA782" s="32"/>
      <c r="AB782" s="32"/>
      <c r="AC782" s="32"/>
      <c r="AD782" s="32"/>
      <c r="AE782" s="32"/>
      <c r="AF782" s="32"/>
      <c r="AG782" s="32"/>
    </row>
    <row r="783" spans="1:33" ht="12.75" customHeight="1">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c r="AA783" s="32"/>
      <c r="AB783" s="32"/>
      <c r="AC783" s="32"/>
      <c r="AD783" s="32"/>
      <c r="AE783" s="32"/>
      <c r="AF783" s="32"/>
      <c r="AG783" s="32"/>
    </row>
    <row r="784" spans="1:33" ht="12.75" customHeight="1">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c r="AA784" s="32"/>
      <c r="AB784" s="32"/>
      <c r="AC784" s="32"/>
      <c r="AD784" s="32"/>
      <c r="AE784" s="32"/>
      <c r="AF784" s="32"/>
      <c r="AG784" s="32"/>
    </row>
    <row r="785" spans="1:33" ht="12.75" customHeight="1">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c r="AA785" s="32"/>
      <c r="AB785" s="32"/>
      <c r="AC785" s="32"/>
      <c r="AD785" s="32"/>
      <c r="AE785" s="32"/>
      <c r="AF785" s="32"/>
      <c r="AG785" s="32"/>
    </row>
    <row r="786" spans="1:33" ht="12.75" customHeight="1">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c r="AA786" s="32"/>
      <c r="AB786" s="32"/>
      <c r="AC786" s="32"/>
      <c r="AD786" s="32"/>
      <c r="AE786" s="32"/>
      <c r="AF786" s="32"/>
      <c r="AG786" s="32"/>
    </row>
    <row r="787" spans="1:33" ht="12.75" customHeight="1">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c r="AA787" s="32"/>
      <c r="AB787" s="32"/>
      <c r="AC787" s="32"/>
      <c r="AD787" s="32"/>
      <c r="AE787" s="32"/>
      <c r="AF787" s="32"/>
      <c r="AG787" s="32"/>
    </row>
    <row r="788" spans="1:33" ht="12.75" customHeight="1">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c r="AA788" s="32"/>
      <c r="AB788" s="32"/>
      <c r="AC788" s="32"/>
      <c r="AD788" s="32"/>
      <c r="AE788" s="32"/>
      <c r="AF788" s="32"/>
      <c r="AG788" s="32"/>
    </row>
    <row r="789" spans="1:33" ht="12.75" customHeight="1">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c r="AA789" s="32"/>
      <c r="AB789" s="32"/>
      <c r="AC789" s="32"/>
      <c r="AD789" s="32"/>
      <c r="AE789" s="32"/>
      <c r="AF789" s="32"/>
      <c r="AG789" s="32"/>
    </row>
    <row r="790" spans="1:33" ht="12.75" customHeight="1">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c r="AA790" s="32"/>
      <c r="AB790" s="32"/>
      <c r="AC790" s="32"/>
      <c r="AD790" s="32"/>
      <c r="AE790" s="32"/>
      <c r="AF790" s="32"/>
      <c r="AG790" s="32"/>
    </row>
    <row r="791" spans="1:33" ht="12.75" customHeight="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c r="AA791" s="32"/>
      <c r="AB791" s="32"/>
      <c r="AC791" s="32"/>
      <c r="AD791" s="32"/>
      <c r="AE791" s="32"/>
      <c r="AF791" s="32"/>
      <c r="AG791" s="32"/>
    </row>
    <row r="792" spans="1:33" ht="12.75" customHeight="1">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c r="AA792" s="32"/>
      <c r="AB792" s="32"/>
      <c r="AC792" s="32"/>
      <c r="AD792" s="32"/>
      <c r="AE792" s="32"/>
      <c r="AF792" s="32"/>
      <c r="AG792" s="32"/>
    </row>
    <row r="793" spans="1:33" ht="12.75" customHeight="1">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c r="AA793" s="32"/>
      <c r="AB793" s="32"/>
      <c r="AC793" s="32"/>
      <c r="AD793" s="32"/>
      <c r="AE793" s="32"/>
      <c r="AF793" s="32"/>
      <c r="AG793" s="32"/>
    </row>
    <row r="794" spans="1:33" ht="12.75" customHeight="1">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c r="AA794" s="32"/>
      <c r="AB794" s="32"/>
      <c r="AC794" s="32"/>
      <c r="AD794" s="32"/>
      <c r="AE794" s="32"/>
      <c r="AF794" s="32"/>
      <c r="AG794" s="32"/>
    </row>
    <row r="795" spans="1:33" ht="12.75" customHeight="1">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c r="AA795" s="32"/>
      <c r="AB795" s="32"/>
      <c r="AC795" s="32"/>
      <c r="AD795" s="32"/>
      <c r="AE795" s="32"/>
      <c r="AF795" s="32"/>
      <c r="AG795" s="32"/>
    </row>
    <row r="796" spans="1:33" ht="12.75" customHeight="1">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c r="AA796" s="32"/>
      <c r="AB796" s="32"/>
      <c r="AC796" s="32"/>
      <c r="AD796" s="32"/>
      <c r="AE796" s="32"/>
      <c r="AF796" s="32"/>
      <c r="AG796" s="32"/>
    </row>
    <row r="797" spans="1:33" ht="12.75" customHeight="1">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c r="AA797" s="32"/>
      <c r="AB797" s="32"/>
      <c r="AC797" s="32"/>
      <c r="AD797" s="32"/>
      <c r="AE797" s="32"/>
      <c r="AF797" s="32"/>
      <c r="AG797" s="32"/>
    </row>
    <row r="798" spans="1:33" ht="12.75" customHeight="1">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c r="AA798" s="32"/>
      <c r="AB798" s="32"/>
      <c r="AC798" s="32"/>
      <c r="AD798" s="32"/>
      <c r="AE798" s="32"/>
      <c r="AF798" s="32"/>
      <c r="AG798" s="32"/>
    </row>
    <row r="799" spans="1:33" ht="12.75" customHeight="1">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c r="AA799" s="32"/>
      <c r="AB799" s="32"/>
      <c r="AC799" s="32"/>
      <c r="AD799" s="32"/>
      <c r="AE799" s="32"/>
      <c r="AF799" s="32"/>
      <c r="AG799" s="32"/>
    </row>
    <row r="800" spans="1:33" ht="12.75" customHeight="1">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c r="AA800" s="32"/>
      <c r="AB800" s="32"/>
      <c r="AC800" s="32"/>
      <c r="AD800" s="32"/>
      <c r="AE800" s="32"/>
      <c r="AF800" s="32"/>
      <c r="AG800" s="32"/>
    </row>
    <row r="801" spans="1:33" ht="12.75" customHeight="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c r="AA801" s="32"/>
      <c r="AB801" s="32"/>
      <c r="AC801" s="32"/>
      <c r="AD801" s="32"/>
      <c r="AE801" s="32"/>
      <c r="AF801" s="32"/>
      <c r="AG801" s="32"/>
    </row>
    <row r="802" spans="1:33" ht="12.75" customHeight="1">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c r="AA802" s="32"/>
      <c r="AB802" s="32"/>
      <c r="AC802" s="32"/>
      <c r="AD802" s="32"/>
      <c r="AE802" s="32"/>
      <c r="AF802" s="32"/>
      <c r="AG802" s="32"/>
    </row>
    <row r="803" spans="1:33" ht="12.75" customHeight="1">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c r="AA803" s="32"/>
      <c r="AB803" s="32"/>
      <c r="AC803" s="32"/>
      <c r="AD803" s="32"/>
      <c r="AE803" s="32"/>
      <c r="AF803" s="32"/>
      <c r="AG803" s="32"/>
    </row>
    <row r="804" spans="1:33" ht="12.75" customHeight="1">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c r="AA804" s="32"/>
      <c r="AB804" s="32"/>
      <c r="AC804" s="32"/>
      <c r="AD804" s="32"/>
      <c r="AE804" s="32"/>
      <c r="AF804" s="32"/>
      <c r="AG804" s="32"/>
    </row>
    <row r="805" spans="1:33" ht="12.75" customHeight="1">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c r="AA805" s="32"/>
      <c r="AB805" s="32"/>
      <c r="AC805" s="32"/>
      <c r="AD805" s="32"/>
      <c r="AE805" s="32"/>
      <c r="AF805" s="32"/>
      <c r="AG805" s="32"/>
    </row>
    <row r="806" spans="1:33" ht="12.75" customHeight="1">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c r="AA806" s="32"/>
      <c r="AB806" s="32"/>
      <c r="AC806" s="32"/>
      <c r="AD806" s="32"/>
      <c r="AE806" s="32"/>
      <c r="AF806" s="32"/>
      <c r="AG806" s="32"/>
    </row>
    <row r="807" spans="1:33" ht="12.75" customHeight="1">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c r="AA807" s="32"/>
      <c r="AB807" s="32"/>
      <c r="AC807" s="32"/>
      <c r="AD807" s="32"/>
      <c r="AE807" s="32"/>
      <c r="AF807" s="32"/>
      <c r="AG807" s="32"/>
    </row>
    <row r="808" spans="1:33" ht="12.75" customHeight="1">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c r="AA808" s="32"/>
      <c r="AB808" s="32"/>
      <c r="AC808" s="32"/>
      <c r="AD808" s="32"/>
      <c r="AE808" s="32"/>
      <c r="AF808" s="32"/>
      <c r="AG808" s="32"/>
    </row>
    <row r="809" spans="1:33" ht="12.75" customHeight="1">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c r="AA809" s="32"/>
      <c r="AB809" s="32"/>
      <c r="AC809" s="32"/>
      <c r="AD809" s="32"/>
      <c r="AE809" s="32"/>
      <c r="AF809" s="32"/>
      <c r="AG809" s="32"/>
    </row>
    <row r="810" spans="1:33" ht="12.75" customHeight="1">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c r="AA810" s="32"/>
      <c r="AB810" s="32"/>
      <c r="AC810" s="32"/>
      <c r="AD810" s="32"/>
      <c r="AE810" s="32"/>
      <c r="AF810" s="32"/>
      <c r="AG810" s="32"/>
    </row>
    <row r="811" spans="1:33" ht="12.75" customHeight="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c r="AA811" s="32"/>
      <c r="AB811" s="32"/>
      <c r="AC811" s="32"/>
      <c r="AD811" s="32"/>
      <c r="AE811" s="32"/>
      <c r="AF811" s="32"/>
      <c r="AG811" s="32"/>
    </row>
    <row r="812" spans="1:33" ht="12.75" customHeight="1">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c r="AA812" s="32"/>
      <c r="AB812" s="32"/>
      <c r="AC812" s="32"/>
      <c r="AD812" s="32"/>
      <c r="AE812" s="32"/>
      <c r="AF812" s="32"/>
      <c r="AG812" s="32"/>
    </row>
    <row r="813" spans="1:33" ht="12.75" customHeight="1">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c r="AA813" s="32"/>
      <c r="AB813" s="32"/>
      <c r="AC813" s="32"/>
      <c r="AD813" s="32"/>
      <c r="AE813" s="32"/>
      <c r="AF813" s="32"/>
      <c r="AG813" s="32"/>
    </row>
    <row r="814" spans="1:33" ht="12.75" customHeight="1">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c r="AA814" s="32"/>
      <c r="AB814" s="32"/>
      <c r="AC814" s="32"/>
      <c r="AD814" s="32"/>
      <c r="AE814" s="32"/>
      <c r="AF814" s="32"/>
      <c r="AG814" s="32"/>
    </row>
    <row r="815" spans="1:33" ht="12.75" customHeight="1">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c r="AA815" s="32"/>
      <c r="AB815" s="32"/>
      <c r="AC815" s="32"/>
      <c r="AD815" s="32"/>
      <c r="AE815" s="32"/>
      <c r="AF815" s="32"/>
      <c r="AG815" s="32"/>
    </row>
    <row r="816" spans="1:33" ht="12.75" customHeight="1">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c r="AA816" s="32"/>
      <c r="AB816" s="32"/>
      <c r="AC816" s="32"/>
      <c r="AD816" s="32"/>
      <c r="AE816" s="32"/>
      <c r="AF816" s="32"/>
      <c r="AG816" s="32"/>
    </row>
    <row r="817" spans="1:33" ht="12.75" customHeight="1">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c r="AA817" s="32"/>
      <c r="AB817" s="32"/>
      <c r="AC817" s="32"/>
      <c r="AD817" s="32"/>
      <c r="AE817" s="32"/>
      <c r="AF817" s="32"/>
      <c r="AG817" s="32"/>
    </row>
    <row r="818" spans="1:33" ht="12.75" customHeight="1">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c r="AA818" s="32"/>
      <c r="AB818" s="32"/>
      <c r="AC818" s="32"/>
      <c r="AD818" s="32"/>
      <c r="AE818" s="32"/>
      <c r="AF818" s="32"/>
      <c r="AG818" s="32"/>
    </row>
    <row r="819" spans="1:33" ht="12.75" customHeight="1">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c r="AA819" s="32"/>
      <c r="AB819" s="32"/>
      <c r="AC819" s="32"/>
      <c r="AD819" s="32"/>
      <c r="AE819" s="32"/>
      <c r="AF819" s="32"/>
      <c r="AG819" s="32"/>
    </row>
    <row r="820" spans="1:33" ht="12.75" customHeight="1">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c r="AA820" s="32"/>
      <c r="AB820" s="32"/>
      <c r="AC820" s="32"/>
      <c r="AD820" s="32"/>
      <c r="AE820" s="32"/>
      <c r="AF820" s="32"/>
      <c r="AG820" s="32"/>
    </row>
    <row r="821" spans="1:33" ht="12.75" customHeight="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c r="AA821" s="32"/>
      <c r="AB821" s="32"/>
      <c r="AC821" s="32"/>
      <c r="AD821" s="32"/>
      <c r="AE821" s="32"/>
      <c r="AF821" s="32"/>
      <c r="AG821" s="32"/>
    </row>
    <row r="822" spans="1:33" ht="12.75" customHeight="1">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c r="AA822" s="32"/>
      <c r="AB822" s="32"/>
      <c r="AC822" s="32"/>
      <c r="AD822" s="32"/>
      <c r="AE822" s="32"/>
      <c r="AF822" s="32"/>
      <c r="AG822" s="32"/>
    </row>
    <row r="823" spans="1:33" ht="12.75" customHeight="1">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c r="AA823" s="32"/>
      <c r="AB823" s="32"/>
      <c r="AC823" s="32"/>
      <c r="AD823" s="32"/>
      <c r="AE823" s="32"/>
      <c r="AF823" s="32"/>
      <c r="AG823" s="32"/>
    </row>
    <row r="824" spans="1:33" ht="12.75" customHeight="1">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c r="AA824" s="32"/>
      <c r="AB824" s="32"/>
      <c r="AC824" s="32"/>
      <c r="AD824" s="32"/>
      <c r="AE824" s="32"/>
      <c r="AF824" s="32"/>
      <c r="AG824" s="32"/>
    </row>
    <row r="825" spans="1:33" ht="12.75" customHeight="1">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c r="AA825" s="32"/>
      <c r="AB825" s="32"/>
      <c r="AC825" s="32"/>
      <c r="AD825" s="32"/>
      <c r="AE825" s="32"/>
      <c r="AF825" s="32"/>
      <c r="AG825" s="32"/>
    </row>
    <row r="826" spans="1:33" ht="12.75" customHeight="1">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c r="AA826" s="32"/>
      <c r="AB826" s="32"/>
      <c r="AC826" s="32"/>
      <c r="AD826" s="32"/>
      <c r="AE826" s="32"/>
      <c r="AF826" s="32"/>
      <c r="AG826" s="32"/>
    </row>
    <row r="827" spans="1:33" ht="12.75" customHeight="1">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c r="AA827" s="32"/>
      <c r="AB827" s="32"/>
      <c r="AC827" s="32"/>
      <c r="AD827" s="32"/>
      <c r="AE827" s="32"/>
      <c r="AF827" s="32"/>
      <c r="AG827" s="32"/>
    </row>
    <row r="828" spans="1:33" ht="12.75" customHeight="1">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c r="AA828" s="32"/>
      <c r="AB828" s="32"/>
      <c r="AC828" s="32"/>
      <c r="AD828" s="32"/>
      <c r="AE828" s="32"/>
      <c r="AF828" s="32"/>
      <c r="AG828" s="32"/>
    </row>
    <row r="829" spans="1:33" ht="12.75" customHeight="1">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c r="AA829" s="32"/>
      <c r="AB829" s="32"/>
      <c r="AC829" s="32"/>
      <c r="AD829" s="32"/>
      <c r="AE829" s="32"/>
      <c r="AF829" s="32"/>
      <c r="AG829" s="32"/>
    </row>
    <row r="830" spans="1:33" ht="12.75" customHeight="1">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c r="AA830" s="32"/>
      <c r="AB830" s="32"/>
      <c r="AC830" s="32"/>
      <c r="AD830" s="32"/>
      <c r="AE830" s="32"/>
      <c r="AF830" s="32"/>
      <c r="AG830" s="32"/>
    </row>
    <row r="831" spans="1:33" ht="12.75" customHeight="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c r="AA831" s="32"/>
      <c r="AB831" s="32"/>
      <c r="AC831" s="32"/>
      <c r="AD831" s="32"/>
      <c r="AE831" s="32"/>
      <c r="AF831" s="32"/>
      <c r="AG831" s="32"/>
    </row>
    <row r="832" spans="1:33" ht="12.75" customHeight="1">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c r="AA832" s="32"/>
      <c r="AB832" s="32"/>
      <c r="AC832" s="32"/>
      <c r="AD832" s="32"/>
      <c r="AE832" s="32"/>
      <c r="AF832" s="32"/>
      <c r="AG832" s="32"/>
    </row>
    <row r="833" spans="1:33" ht="12.75" customHeight="1">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c r="AA833" s="32"/>
      <c r="AB833" s="32"/>
      <c r="AC833" s="32"/>
      <c r="AD833" s="32"/>
      <c r="AE833" s="32"/>
      <c r="AF833" s="32"/>
      <c r="AG833" s="32"/>
    </row>
    <row r="834" spans="1:33" ht="12.75" customHeight="1">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c r="AA834" s="32"/>
      <c r="AB834" s="32"/>
      <c r="AC834" s="32"/>
      <c r="AD834" s="32"/>
      <c r="AE834" s="32"/>
      <c r="AF834" s="32"/>
      <c r="AG834" s="32"/>
    </row>
    <row r="835" spans="1:33" ht="12.75" customHeight="1">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c r="AA835" s="32"/>
      <c r="AB835" s="32"/>
      <c r="AC835" s="32"/>
      <c r="AD835" s="32"/>
      <c r="AE835" s="32"/>
      <c r="AF835" s="32"/>
      <c r="AG835" s="32"/>
    </row>
    <row r="836" spans="1:33" ht="12.75" customHeight="1">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c r="AA836" s="32"/>
      <c r="AB836" s="32"/>
      <c r="AC836" s="32"/>
      <c r="AD836" s="32"/>
      <c r="AE836" s="32"/>
      <c r="AF836" s="32"/>
      <c r="AG836" s="32"/>
    </row>
    <row r="837" spans="1:33" ht="12.75" customHeight="1">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c r="AA837" s="32"/>
      <c r="AB837" s="32"/>
      <c r="AC837" s="32"/>
      <c r="AD837" s="32"/>
      <c r="AE837" s="32"/>
      <c r="AF837" s="32"/>
      <c r="AG837" s="32"/>
    </row>
    <row r="838" spans="1:33" ht="12.75" customHeight="1">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c r="AA838" s="32"/>
      <c r="AB838" s="32"/>
      <c r="AC838" s="32"/>
      <c r="AD838" s="32"/>
      <c r="AE838" s="32"/>
      <c r="AF838" s="32"/>
      <c r="AG838" s="32"/>
    </row>
    <row r="839" spans="1:33" ht="12.75" customHeight="1">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c r="AA839" s="32"/>
      <c r="AB839" s="32"/>
      <c r="AC839" s="32"/>
      <c r="AD839" s="32"/>
      <c r="AE839" s="32"/>
      <c r="AF839" s="32"/>
      <c r="AG839" s="32"/>
    </row>
    <row r="840" spans="1:33" ht="12.75" customHeight="1">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c r="AA840" s="32"/>
      <c r="AB840" s="32"/>
      <c r="AC840" s="32"/>
      <c r="AD840" s="32"/>
      <c r="AE840" s="32"/>
      <c r="AF840" s="32"/>
      <c r="AG840" s="32"/>
    </row>
    <row r="841" spans="1:33" ht="12.75" customHeight="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c r="AA841" s="32"/>
      <c r="AB841" s="32"/>
      <c r="AC841" s="32"/>
      <c r="AD841" s="32"/>
      <c r="AE841" s="32"/>
      <c r="AF841" s="32"/>
      <c r="AG841" s="32"/>
    </row>
    <row r="842" spans="1:33" ht="12.75" customHeight="1">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c r="AA842" s="32"/>
      <c r="AB842" s="32"/>
      <c r="AC842" s="32"/>
      <c r="AD842" s="32"/>
      <c r="AE842" s="32"/>
      <c r="AF842" s="32"/>
      <c r="AG842" s="32"/>
    </row>
    <row r="843" spans="1:33" ht="12.75" customHeight="1">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c r="AA843" s="32"/>
      <c r="AB843" s="32"/>
      <c r="AC843" s="32"/>
      <c r="AD843" s="32"/>
      <c r="AE843" s="32"/>
      <c r="AF843" s="32"/>
      <c r="AG843" s="32"/>
    </row>
    <row r="844" spans="1:33" ht="12.75" customHeight="1">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c r="AA844" s="32"/>
      <c r="AB844" s="32"/>
      <c r="AC844" s="32"/>
      <c r="AD844" s="32"/>
      <c r="AE844" s="32"/>
      <c r="AF844" s="32"/>
      <c r="AG844" s="32"/>
    </row>
    <row r="845" spans="1:33" ht="12.75" customHeight="1">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c r="AA845" s="32"/>
      <c r="AB845" s="32"/>
      <c r="AC845" s="32"/>
      <c r="AD845" s="32"/>
      <c r="AE845" s="32"/>
      <c r="AF845" s="32"/>
      <c r="AG845" s="32"/>
    </row>
    <row r="846" spans="1:33" ht="12.75" customHeight="1">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c r="AA846" s="32"/>
      <c r="AB846" s="32"/>
      <c r="AC846" s="32"/>
      <c r="AD846" s="32"/>
      <c r="AE846" s="32"/>
      <c r="AF846" s="32"/>
      <c r="AG846" s="32"/>
    </row>
    <row r="847" spans="1:33" ht="12.75" customHeight="1">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c r="AA847" s="32"/>
      <c r="AB847" s="32"/>
      <c r="AC847" s="32"/>
      <c r="AD847" s="32"/>
      <c r="AE847" s="32"/>
      <c r="AF847" s="32"/>
      <c r="AG847" s="32"/>
    </row>
    <row r="848" spans="1:33" ht="12.75" customHeight="1">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c r="AA848" s="32"/>
      <c r="AB848" s="32"/>
      <c r="AC848" s="32"/>
      <c r="AD848" s="32"/>
      <c r="AE848" s="32"/>
      <c r="AF848" s="32"/>
      <c r="AG848" s="32"/>
    </row>
    <row r="849" spans="1:33" ht="12.75" customHeight="1">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c r="AA849" s="32"/>
      <c r="AB849" s="32"/>
      <c r="AC849" s="32"/>
      <c r="AD849" s="32"/>
      <c r="AE849" s="32"/>
      <c r="AF849" s="32"/>
      <c r="AG849" s="32"/>
    </row>
    <row r="850" spans="1:33" ht="12.75" customHeight="1">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c r="AA850" s="32"/>
      <c r="AB850" s="32"/>
      <c r="AC850" s="32"/>
      <c r="AD850" s="32"/>
      <c r="AE850" s="32"/>
      <c r="AF850" s="32"/>
      <c r="AG850" s="32"/>
    </row>
    <row r="851" spans="1:33" ht="12.75" customHeight="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c r="AA851" s="32"/>
      <c r="AB851" s="32"/>
      <c r="AC851" s="32"/>
      <c r="AD851" s="32"/>
      <c r="AE851" s="32"/>
      <c r="AF851" s="32"/>
      <c r="AG851" s="32"/>
    </row>
    <row r="852" spans="1:33" ht="12.75" customHeight="1">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c r="AA852" s="32"/>
      <c r="AB852" s="32"/>
      <c r="AC852" s="32"/>
      <c r="AD852" s="32"/>
      <c r="AE852" s="32"/>
      <c r="AF852" s="32"/>
      <c r="AG852" s="32"/>
    </row>
    <row r="853" spans="1:33" ht="12.75" customHeight="1">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c r="AA853" s="32"/>
      <c r="AB853" s="32"/>
      <c r="AC853" s="32"/>
      <c r="AD853" s="32"/>
      <c r="AE853" s="32"/>
      <c r="AF853" s="32"/>
      <c r="AG853" s="32"/>
    </row>
    <row r="854" spans="1:33" ht="12.75" customHeight="1">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c r="AA854" s="32"/>
      <c r="AB854" s="32"/>
      <c r="AC854" s="32"/>
      <c r="AD854" s="32"/>
      <c r="AE854" s="32"/>
      <c r="AF854" s="32"/>
      <c r="AG854" s="32"/>
    </row>
    <row r="855" spans="1:33" ht="12.75" customHeight="1">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c r="AA855" s="32"/>
      <c r="AB855" s="32"/>
      <c r="AC855" s="32"/>
      <c r="AD855" s="32"/>
      <c r="AE855" s="32"/>
      <c r="AF855" s="32"/>
      <c r="AG855" s="32"/>
    </row>
    <row r="856" spans="1:33" ht="12.75" customHeight="1">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c r="AA856" s="32"/>
      <c r="AB856" s="32"/>
      <c r="AC856" s="32"/>
      <c r="AD856" s="32"/>
      <c r="AE856" s="32"/>
      <c r="AF856" s="32"/>
      <c r="AG856" s="32"/>
    </row>
    <row r="857" spans="1:33" ht="12.75" customHeight="1">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c r="AA857" s="32"/>
      <c r="AB857" s="32"/>
      <c r="AC857" s="32"/>
      <c r="AD857" s="32"/>
      <c r="AE857" s="32"/>
      <c r="AF857" s="32"/>
      <c r="AG857" s="32"/>
    </row>
    <row r="858" spans="1:33" ht="12.75" customHeight="1">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c r="AA858" s="32"/>
      <c r="AB858" s="32"/>
      <c r="AC858" s="32"/>
      <c r="AD858" s="32"/>
      <c r="AE858" s="32"/>
      <c r="AF858" s="32"/>
      <c r="AG858" s="32"/>
    </row>
    <row r="859" spans="1:33" ht="12.75" customHeight="1">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c r="AA859" s="32"/>
      <c r="AB859" s="32"/>
      <c r="AC859" s="32"/>
      <c r="AD859" s="32"/>
      <c r="AE859" s="32"/>
      <c r="AF859" s="32"/>
      <c r="AG859" s="32"/>
    </row>
    <row r="860" spans="1:33" ht="12.75" customHeight="1">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c r="AA860" s="32"/>
      <c r="AB860" s="32"/>
      <c r="AC860" s="32"/>
      <c r="AD860" s="32"/>
      <c r="AE860" s="32"/>
      <c r="AF860" s="32"/>
      <c r="AG860" s="32"/>
    </row>
    <row r="861" spans="1:33" ht="12.75" customHeight="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c r="AA861" s="32"/>
      <c r="AB861" s="32"/>
      <c r="AC861" s="32"/>
      <c r="AD861" s="32"/>
      <c r="AE861" s="32"/>
      <c r="AF861" s="32"/>
      <c r="AG861" s="32"/>
    </row>
    <row r="862" spans="1:33" ht="12.75" customHeight="1">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c r="AA862" s="32"/>
      <c r="AB862" s="32"/>
      <c r="AC862" s="32"/>
      <c r="AD862" s="32"/>
      <c r="AE862" s="32"/>
      <c r="AF862" s="32"/>
      <c r="AG862" s="32"/>
    </row>
    <row r="863" spans="1:33" ht="12.75" customHeight="1">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c r="AA863" s="32"/>
      <c r="AB863" s="32"/>
      <c r="AC863" s="32"/>
      <c r="AD863" s="32"/>
      <c r="AE863" s="32"/>
      <c r="AF863" s="32"/>
      <c r="AG863" s="32"/>
    </row>
    <row r="864" spans="1:33" ht="12.75" customHeight="1">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c r="AA864" s="32"/>
      <c r="AB864" s="32"/>
      <c r="AC864" s="32"/>
      <c r="AD864" s="32"/>
      <c r="AE864" s="32"/>
      <c r="AF864" s="32"/>
      <c r="AG864" s="32"/>
    </row>
    <row r="865" spans="1:33" ht="12.75" customHeight="1">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c r="AA865" s="32"/>
      <c r="AB865" s="32"/>
      <c r="AC865" s="32"/>
      <c r="AD865" s="32"/>
      <c r="AE865" s="32"/>
      <c r="AF865" s="32"/>
      <c r="AG865" s="32"/>
    </row>
    <row r="866" spans="1:33" ht="12.75" customHeight="1">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c r="AA866" s="32"/>
      <c r="AB866" s="32"/>
      <c r="AC866" s="32"/>
      <c r="AD866" s="32"/>
      <c r="AE866" s="32"/>
      <c r="AF866" s="32"/>
      <c r="AG866" s="32"/>
    </row>
    <row r="867" spans="1:33" ht="12.75" customHeight="1">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c r="AA867" s="32"/>
      <c r="AB867" s="32"/>
      <c r="AC867" s="32"/>
      <c r="AD867" s="32"/>
      <c r="AE867" s="32"/>
      <c r="AF867" s="32"/>
      <c r="AG867" s="32"/>
    </row>
    <row r="868" spans="1:33" ht="12.75" customHeight="1">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c r="AA868" s="32"/>
      <c r="AB868" s="32"/>
      <c r="AC868" s="32"/>
      <c r="AD868" s="32"/>
      <c r="AE868" s="32"/>
      <c r="AF868" s="32"/>
      <c r="AG868" s="32"/>
    </row>
    <row r="869" spans="1:33" ht="12.75" customHeight="1">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c r="AA869" s="32"/>
      <c r="AB869" s="32"/>
      <c r="AC869" s="32"/>
      <c r="AD869" s="32"/>
      <c r="AE869" s="32"/>
      <c r="AF869" s="32"/>
      <c r="AG869" s="32"/>
    </row>
    <row r="870" spans="1:33" ht="12.75" customHeight="1">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c r="AA870" s="32"/>
      <c r="AB870" s="32"/>
      <c r="AC870" s="32"/>
      <c r="AD870" s="32"/>
      <c r="AE870" s="32"/>
      <c r="AF870" s="32"/>
      <c r="AG870" s="32"/>
    </row>
    <row r="871" spans="1:33" ht="12.75" customHeight="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c r="AA871" s="32"/>
      <c r="AB871" s="32"/>
      <c r="AC871" s="32"/>
      <c r="AD871" s="32"/>
      <c r="AE871" s="32"/>
      <c r="AF871" s="32"/>
      <c r="AG871" s="32"/>
    </row>
    <row r="872" spans="1:33" ht="12.75" customHeight="1">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c r="AA872" s="32"/>
      <c r="AB872" s="32"/>
      <c r="AC872" s="32"/>
      <c r="AD872" s="32"/>
      <c r="AE872" s="32"/>
      <c r="AF872" s="32"/>
      <c r="AG872" s="32"/>
    </row>
    <row r="873" spans="1:33" ht="12.75" customHeight="1">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c r="AA873" s="32"/>
      <c r="AB873" s="32"/>
      <c r="AC873" s="32"/>
      <c r="AD873" s="32"/>
      <c r="AE873" s="32"/>
      <c r="AF873" s="32"/>
      <c r="AG873" s="32"/>
    </row>
    <row r="874" spans="1:33" ht="12.75" customHeight="1">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c r="AA874" s="32"/>
      <c r="AB874" s="32"/>
      <c r="AC874" s="32"/>
      <c r="AD874" s="32"/>
      <c r="AE874" s="32"/>
      <c r="AF874" s="32"/>
      <c r="AG874" s="32"/>
    </row>
    <row r="875" spans="1:33" ht="12.75" customHeight="1">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c r="AA875" s="32"/>
      <c r="AB875" s="32"/>
      <c r="AC875" s="32"/>
      <c r="AD875" s="32"/>
      <c r="AE875" s="32"/>
      <c r="AF875" s="32"/>
      <c r="AG875" s="32"/>
    </row>
    <row r="876" spans="1:33" ht="12.75" customHeight="1">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c r="AA876" s="32"/>
      <c r="AB876" s="32"/>
      <c r="AC876" s="32"/>
      <c r="AD876" s="32"/>
      <c r="AE876" s="32"/>
      <c r="AF876" s="32"/>
      <c r="AG876" s="32"/>
    </row>
    <row r="877" spans="1:33" ht="12.75" customHeight="1">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c r="AA877" s="32"/>
      <c r="AB877" s="32"/>
      <c r="AC877" s="32"/>
      <c r="AD877" s="32"/>
      <c r="AE877" s="32"/>
      <c r="AF877" s="32"/>
      <c r="AG877" s="32"/>
    </row>
    <row r="878" spans="1:33" ht="12.75" customHeight="1">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c r="AA878" s="32"/>
      <c r="AB878" s="32"/>
      <c r="AC878" s="32"/>
      <c r="AD878" s="32"/>
      <c r="AE878" s="32"/>
      <c r="AF878" s="32"/>
      <c r="AG878" s="32"/>
    </row>
    <row r="879" spans="1:33" ht="12.75" customHeight="1">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c r="AA879" s="32"/>
      <c r="AB879" s="32"/>
      <c r="AC879" s="32"/>
      <c r="AD879" s="32"/>
      <c r="AE879" s="32"/>
      <c r="AF879" s="32"/>
      <c r="AG879" s="32"/>
    </row>
    <row r="880" spans="1:33" ht="12.75" customHeight="1">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c r="AA880" s="32"/>
      <c r="AB880" s="32"/>
      <c r="AC880" s="32"/>
      <c r="AD880" s="32"/>
      <c r="AE880" s="32"/>
      <c r="AF880" s="32"/>
      <c r="AG880" s="32"/>
    </row>
    <row r="881" spans="1:33" ht="12.75" customHeight="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c r="AA881" s="32"/>
      <c r="AB881" s="32"/>
      <c r="AC881" s="32"/>
      <c r="AD881" s="32"/>
      <c r="AE881" s="32"/>
      <c r="AF881" s="32"/>
      <c r="AG881" s="32"/>
    </row>
    <row r="882" spans="1:33" ht="12.75" customHeight="1">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c r="AA882" s="32"/>
      <c r="AB882" s="32"/>
      <c r="AC882" s="32"/>
      <c r="AD882" s="32"/>
      <c r="AE882" s="32"/>
      <c r="AF882" s="32"/>
      <c r="AG882" s="32"/>
    </row>
    <row r="883" spans="1:33" ht="12.75" customHeight="1">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c r="AA883" s="32"/>
      <c r="AB883" s="32"/>
      <c r="AC883" s="32"/>
      <c r="AD883" s="32"/>
      <c r="AE883" s="32"/>
      <c r="AF883" s="32"/>
      <c r="AG883" s="32"/>
    </row>
    <row r="884" spans="1:33" ht="12.75" customHeight="1">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c r="AA884" s="32"/>
      <c r="AB884" s="32"/>
      <c r="AC884" s="32"/>
      <c r="AD884" s="32"/>
      <c r="AE884" s="32"/>
      <c r="AF884" s="32"/>
      <c r="AG884" s="32"/>
    </row>
    <row r="885" spans="1:33" ht="12.75" customHeight="1">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c r="AA885" s="32"/>
      <c r="AB885" s="32"/>
      <c r="AC885" s="32"/>
      <c r="AD885" s="32"/>
      <c r="AE885" s="32"/>
      <c r="AF885" s="32"/>
      <c r="AG885" s="32"/>
    </row>
    <row r="886" spans="1:33" ht="12.75" customHeight="1">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c r="AA886" s="32"/>
      <c r="AB886" s="32"/>
      <c r="AC886" s="32"/>
      <c r="AD886" s="32"/>
      <c r="AE886" s="32"/>
      <c r="AF886" s="32"/>
      <c r="AG886" s="32"/>
    </row>
    <row r="887" spans="1:33" ht="12.75" customHeight="1">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c r="AA887" s="32"/>
      <c r="AB887" s="32"/>
      <c r="AC887" s="32"/>
      <c r="AD887" s="32"/>
      <c r="AE887" s="32"/>
      <c r="AF887" s="32"/>
      <c r="AG887" s="32"/>
    </row>
    <row r="888" spans="1:33" ht="12.75" customHeight="1">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c r="AA888" s="32"/>
      <c r="AB888" s="32"/>
      <c r="AC888" s="32"/>
      <c r="AD888" s="32"/>
      <c r="AE888" s="32"/>
      <c r="AF888" s="32"/>
      <c r="AG888" s="32"/>
    </row>
    <row r="889" spans="1:33" ht="12.75" customHeight="1">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c r="AA889" s="32"/>
      <c r="AB889" s="32"/>
      <c r="AC889" s="32"/>
      <c r="AD889" s="32"/>
      <c r="AE889" s="32"/>
      <c r="AF889" s="32"/>
      <c r="AG889" s="32"/>
    </row>
    <row r="890" spans="1:33" ht="12.75" customHeight="1">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c r="AA890" s="32"/>
      <c r="AB890" s="32"/>
      <c r="AC890" s="32"/>
      <c r="AD890" s="32"/>
      <c r="AE890" s="32"/>
      <c r="AF890" s="32"/>
      <c r="AG890" s="32"/>
    </row>
    <row r="891" spans="1:33" ht="12.75" customHeight="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c r="AA891" s="32"/>
      <c r="AB891" s="32"/>
      <c r="AC891" s="32"/>
      <c r="AD891" s="32"/>
      <c r="AE891" s="32"/>
      <c r="AF891" s="32"/>
      <c r="AG891" s="32"/>
    </row>
    <row r="892" spans="1:33" ht="12.75" customHeight="1">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c r="AA892" s="32"/>
      <c r="AB892" s="32"/>
      <c r="AC892" s="32"/>
      <c r="AD892" s="32"/>
      <c r="AE892" s="32"/>
      <c r="AF892" s="32"/>
      <c r="AG892" s="32"/>
    </row>
    <row r="893" spans="1:33" ht="12.75" customHeight="1">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c r="AA893" s="32"/>
      <c r="AB893" s="32"/>
      <c r="AC893" s="32"/>
      <c r="AD893" s="32"/>
      <c r="AE893" s="32"/>
      <c r="AF893" s="32"/>
      <c r="AG893" s="32"/>
    </row>
    <row r="894" spans="1:33" ht="12.75" customHeight="1">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c r="AA894" s="32"/>
      <c r="AB894" s="32"/>
      <c r="AC894" s="32"/>
      <c r="AD894" s="32"/>
      <c r="AE894" s="32"/>
      <c r="AF894" s="32"/>
      <c r="AG894" s="32"/>
    </row>
    <row r="895" spans="1:33" ht="12.75" customHeight="1">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c r="AA895" s="32"/>
      <c r="AB895" s="32"/>
      <c r="AC895" s="32"/>
      <c r="AD895" s="32"/>
      <c r="AE895" s="32"/>
      <c r="AF895" s="32"/>
      <c r="AG895" s="32"/>
    </row>
    <row r="896" spans="1:33" ht="12.75" customHeight="1">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c r="AA896" s="32"/>
      <c r="AB896" s="32"/>
      <c r="AC896" s="32"/>
      <c r="AD896" s="32"/>
      <c r="AE896" s="32"/>
      <c r="AF896" s="32"/>
      <c r="AG896" s="32"/>
    </row>
    <row r="897" spans="1:33" ht="12.75" customHeight="1">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c r="AA897" s="32"/>
      <c r="AB897" s="32"/>
      <c r="AC897" s="32"/>
      <c r="AD897" s="32"/>
      <c r="AE897" s="32"/>
      <c r="AF897" s="32"/>
      <c r="AG897" s="32"/>
    </row>
    <row r="898" spans="1:33" ht="12.75" customHeight="1">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c r="AA898" s="32"/>
      <c r="AB898" s="32"/>
      <c r="AC898" s="32"/>
      <c r="AD898" s="32"/>
      <c r="AE898" s="32"/>
      <c r="AF898" s="32"/>
      <c r="AG898" s="32"/>
    </row>
    <row r="899" spans="1:33" ht="12.75" customHeight="1">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c r="AA899" s="32"/>
      <c r="AB899" s="32"/>
      <c r="AC899" s="32"/>
      <c r="AD899" s="32"/>
      <c r="AE899" s="32"/>
      <c r="AF899" s="32"/>
      <c r="AG899" s="32"/>
    </row>
    <row r="900" spans="1:33" ht="12.75" customHeight="1">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c r="AA900" s="32"/>
      <c r="AB900" s="32"/>
      <c r="AC900" s="32"/>
      <c r="AD900" s="32"/>
      <c r="AE900" s="32"/>
      <c r="AF900" s="32"/>
      <c r="AG900" s="32"/>
    </row>
    <row r="901" spans="1:33" ht="12.75" customHeight="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c r="AA901" s="32"/>
      <c r="AB901" s="32"/>
      <c r="AC901" s="32"/>
      <c r="AD901" s="32"/>
      <c r="AE901" s="32"/>
      <c r="AF901" s="32"/>
      <c r="AG901" s="32"/>
    </row>
    <row r="902" spans="1:33" ht="12.75" customHeight="1">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c r="AA902" s="32"/>
      <c r="AB902" s="32"/>
      <c r="AC902" s="32"/>
      <c r="AD902" s="32"/>
      <c r="AE902" s="32"/>
      <c r="AF902" s="32"/>
      <c r="AG902" s="32"/>
    </row>
    <row r="903" spans="1:33" ht="12.75" customHeight="1">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c r="AA903" s="32"/>
      <c r="AB903" s="32"/>
      <c r="AC903" s="32"/>
      <c r="AD903" s="32"/>
      <c r="AE903" s="32"/>
      <c r="AF903" s="32"/>
      <c r="AG903" s="32"/>
    </row>
    <row r="904" spans="1:33" ht="12.75" customHeight="1">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c r="AA904" s="32"/>
      <c r="AB904" s="32"/>
      <c r="AC904" s="32"/>
      <c r="AD904" s="32"/>
      <c r="AE904" s="32"/>
      <c r="AF904" s="32"/>
      <c r="AG904" s="32"/>
    </row>
    <row r="905" spans="1:33" ht="12.75" customHeight="1">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c r="AA905" s="32"/>
      <c r="AB905" s="32"/>
      <c r="AC905" s="32"/>
      <c r="AD905" s="32"/>
      <c r="AE905" s="32"/>
      <c r="AF905" s="32"/>
      <c r="AG905" s="32"/>
    </row>
    <row r="906" spans="1:33" ht="12.75" customHeight="1">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c r="AA906" s="32"/>
      <c r="AB906" s="32"/>
      <c r="AC906" s="32"/>
      <c r="AD906" s="32"/>
      <c r="AE906" s="32"/>
      <c r="AF906" s="32"/>
      <c r="AG906" s="32"/>
    </row>
    <row r="907" spans="1:33" ht="12.75" customHeight="1">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c r="AA907" s="32"/>
      <c r="AB907" s="32"/>
      <c r="AC907" s="32"/>
      <c r="AD907" s="32"/>
      <c r="AE907" s="32"/>
      <c r="AF907" s="32"/>
      <c r="AG907" s="32"/>
    </row>
    <row r="908" spans="1:33" ht="12.75" customHeight="1">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c r="AA908" s="32"/>
      <c r="AB908" s="32"/>
      <c r="AC908" s="32"/>
      <c r="AD908" s="32"/>
      <c r="AE908" s="32"/>
      <c r="AF908" s="32"/>
      <c r="AG908" s="32"/>
    </row>
    <row r="909" spans="1:33" ht="12.75" customHeight="1">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c r="AA909" s="32"/>
      <c r="AB909" s="32"/>
      <c r="AC909" s="32"/>
      <c r="AD909" s="32"/>
      <c r="AE909" s="32"/>
      <c r="AF909" s="32"/>
      <c r="AG909" s="32"/>
    </row>
    <row r="910" spans="1:33" ht="12.75" customHeight="1">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c r="AA910" s="32"/>
      <c r="AB910" s="32"/>
      <c r="AC910" s="32"/>
      <c r="AD910" s="32"/>
      <c r="AE910" s="32"/>
      <c r="AF910" s="32"/>
      <c r="AG910" s="32"/>
    </row>
    <row r="911" spans="1:33" ht="12.75" customHeight="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c r="AA911" s="32"/>
      <c r="AB911" s="32"/>
      <c r="AC911" s="32"/>
      <c r="AD911" s="32"/>
      <c r="AE911" s="32"/>
      <c r="AF911" s="32"/>
      <c r="AG911" s="32"/>
    </row>
    <row r="912" spans="1:33" ht="12.75" customHeight="1">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c r="AA912" s="32"/>
      <c r="AB912" s="32"/>
      <c r="AC912" s="32"/>
      <c r="AD912" s="32"/>
      <c r="AE912" s="32"/>
      <c r="AF912" s="32"/>
      <c r="AG912" s="32"/>
    </row>
    <row r="913" spans="1:33" ht="12.75" customHeight="1">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c r="AA913" s="32"/>
      <c r="AB913" s="32"/>
      <c r="AC913" s="32"/>
      <c r="AD913" s="32"/>
      <c r="AE913" s="32"/>
      <c r="AF913" s="32"/>
      <c r="AG913" s="32"/>
    </row>
    <row r="914" spans="1:33" ht="12.75" customHeight="1">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c r="AA914" s="32"/>
      <c r="AB914" s="32"/>
      <c r="AC914" s="32"/>
      <c r="AD914" s="32"/>
      <c r="AE914" s="32"/>
      <c r="AF914" s="32"/>
      <c r="AG914" s="32"/>
    </row>
    <row r="915" spans="1:33" ht="12.75" customHeight="1">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c r="AA915" s="32"/>
      <c r="AB915" s="32"/>
      <c r="AC915" s="32"/>
      <c r="AD915" s="32"/>
      <c r="AE915" s="32"/>
      <c r="AF915" s="32"/>
      <c r="AG915" s="32"/>
    </row>
    <row r="916" spans="1:33" ht="12.75" customHeight="1">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c r="AA916" s="32"/>
      <c r="AB916" s="32"/>
      <c r="AC916" s="32"/>
      <c r="AD916" s="32"/>
      <c r="AE916" s="32"/>
      <c r="AF916" s="32"/>
      <c r="AG916" s="32"/>
    </row>
    <row r="917" spans="1:33" ht="12.75" customHeight="1">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c r="AA917" s="32"/>
      <c r="AB917" s="32"/>
      <c r="AC917" s="32"/>
      <c r="AD917" s="32"/>
      <c r="AE917" s="32"/>
      <c r="AF917" s="32"/>
      <c r="AG917" s="32"/>
    </row>
    <row r="918" spans="1:33" ht="12.75" customHeight="1">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c r="AA918" s="32"/>
      <c r="AB918" s="32"/>
      <c r="AC918" s="32"/>
      <c r="AD918" s="32"/>
      <c r="AE918" s="32"/>
      <c r="AF918" s="32"/>
      <c r="AG918" s="32"/>
    </row>
    <row r="919" spans="1:33" ht="12.75" customHeight="1">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c r="AA919" s="32"/>
      <c r="AB919" s="32"/>
      <c r="AC919" s="32"/>
      <c r="AD919" s="32"/>
      <c r="AE919" s="32"/>
      <c r="AF919" s="32"/>
      <c r="AG919" s="32"/>
    </row>
    <row r="920" spans="1:33" ht="12.75" customHeight="1">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c r="AA920" s="32"/>
      <c r="AB920" s="32"/>
      <c r="AC920" s="32"/>
      <c r="AD920" s="32"/>
      <c r="AE920" s="32"/>
      <c r="AF920" s="32"/>
      <c r="AG920" s="32"/>
    </row>
    <row r="921" spans="1:33" ht="12.75" customHeight="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c r="AA921" s="32"/>
      <c r="AB921" s="32"/>
      <c r="AC921" s="32"/>
      <c r="AD921" s="32"/>
      <c r="AE921" s="32"/>
      <c r="AF921" s="32"/>
      <c r="AG921" s="32"/>
    </row>
    <row r="922" spans="1:33" ht="12.75" customHeight="1">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c r="AA922" s="32"/>
      <c r="AB922" s="32"/>
      <c r="AC922" s="32"/>
      <c r="AD922" s="32"/>
      <c r="AE922" s="32"/>
      <c r="AF922" s="32"/>
      <c r="AG922" s="32"/>
    </row>
    <row r="923" spans="1:33" ht="12.75" customHeight="1">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c r="AA923" s="32"/>
      <c r="AB923" s="32"/>
      <c r="AC923" s="32"/>
      <c r="AD923" s="32"/>
      <c r="AE923" s="32"/>
      <c r="AF923" s="32"/>
      <c r="AG923" s="32"/>
    </row>
    <row r="924" spans="1:33" ht="12.75" customHeight="1">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c r="AA924" s="32"/>
      <c r="AB924" s="32"/>
      <c r="AC924" s="32"/>
      <c r="AD924" s="32"/>
      <c r="AE924" s="32"/>
      <c r="AF924" s="32"/>
      <c r="AG924" s="32"/>
    </row>
    <row r="925" spans="1:33" ht="12.75" customHeight="1">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c r="AA925" s="32"/>
      <c r="AB925" s="32"/>
      <c r="AC925" s="32"/>
      <c r="AD925" s="32"/>
      <c r="AE925" s="32"/>
      <c r="AF925" s="32"/>
      <c r="AG925" s="32"/>
    </row>
    <row r="926" spans="1:33" ht="12.75" customHeight="1">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c r="AA926" s="32"/>
      <c r="AB926" s="32"/>
      <c r="AC926" s="32"/>
      <c r="AD926" s="32"/>
      <c r="AE926" s="32"/>
      <c r="AF926" s="32"/>
      <c r="AG926" s="32"/>
    </row>
    <row r="927" spans="1:33" ht="12.75" customHeight="1">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c r="AA927" s="32"/>
      <c r="AB927" s="32"/>
      <c r="AC927" s="32"/>
      <c r="AD927" s="32"/>
      <c r="AE927" s="32"/>
      <c r="AF927" s="32"/>
      <c r="AG927" s="32"/>
    </row>
    <row r="928" spans="1:33" ht="12.75" customHeight="1">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c r="AA928" s="32"/>
      <c r="AB928" s="32"/>
      <c r="AC928" s="32"/>
      <c r="AD928" s="32"/>
      <c r="AE928" s="32"/>
      <c r="AF928" s="32"/>
      <c r="AG928" s="32"/>
    </row>
    <row r="929" spans="1:33" ht="12.75" customHeight="1">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c r="AA929" s="32"/>
      <c r="AB929" s="32"/>
      <c r="AC929" s="32"/>
      <c r="AD929" s="32"/>
      <c r="AE929" s="32"/>
      <c r="AF929" s="32"/>
      <c r="AG929" s="32"/>
    </row>
    <row r="930" spans="1:33" ht="12.75" customHeight="1">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c r="AA930" s="32"/>
      <c r="AB930" s="32"/>
      <c r="AC930" s="32"/>
      <c r="AD930" s="32"/>
      <c r="AE930" s="32"/>
      <c r="AF930" s="32"/>
      <c r="AG930" s="32"/>
    </row>
    <row r="931" spans="1:33" ht="12.75" customHeight="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c r="AA931" s="32"/>
      <c r="AB931" s="32"/>
      <c r="AC931" s="32"/>
      <c r="AD931" s="32"/>
      <c r="AE931" s="32"/>
      <c r="AF931" s="32"/>
      <c r="AG931" s="32"/>
    </row>
    <row r="932" spans="1:33" ht="12.75" customHeight="1">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c r="AA932" s="32"/>
      <c r="AB932" s="32"/>
      <c r="AC932" s="32"/>
      <c r="AD932" s="32"/>
      <c r="AE932" s="32"/>
      <c r="AF932" s="32"/>
      <c r="AG932" s="32"/>
    </row>
    <row r="933" spans="1:33" ht="12.75" customHeight="1">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c r="AA933" s="32"/>
      <c r="AB933" s="32"/>
      <c r="AC933" s="32"/>
      <c r="AD933" s="32"/>
      <c r="AE933" s="32"/>
      <c r="AF933" s="32"/>
      <c r="AG933" s="32"/>
    </row>
    <row r="934" spans="1:33" ht="12.75" customHeight="1">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c r="AA934" s="32"/>
      <c r="AB934" s="32"/>
      <c r="AC934" s="32"/>
      <c r="AD934" s="32"/>
      <c r="AE934" s="32"/>
      <c r="AF934" s="32"/>
      <c r="AG934" s="32"/>
    </row>
    <row r="935" spans="1:33" ht="12.75" customHeight="1">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c r="AA935" s="32"/>
      <c r="AB935" s="32"/>
      <c r="AC935" s="32"/>
      <c r="AD935" s="32"/>
      <c r="AE935" s="32"/>
      <c r="AF935" s="32"/>
      <c r="AG935" s="32"/>
    </row>
    <row r="936" spans="1:33" ht="12.75" customHeight="1">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c r="AA936" s="32"/>
      <c r="AB936" s="32"/>
      <c r="AC936" s="32"/>
      <c r="AD936" s="32"/>
      <c r="AE936" s="32"/>
      <c r="AF936" s="32"/>
      <c r="AG936" s="32"/>
    </row>
    <row r="937" spans="1:33" ht="12.75" customHeight="1">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c r="AA937" s="32"/>
      <c r="AB937" s="32"/>
      <c r="AC937" s="32"/>
      <c r="AD937" s="32"/>
      <c r="AE937" s="32"/>
      <c r="AF937" s="32"/>
      <c r="AG937" s="32"/>
    </row>
    <row r="938" spans="1:33" ht="12.75" customHeight="1">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c r="AA938" s="32"/>
      <c r="AB938" s="32"/>
      <c r="AC938" s="32"/>
      <c r="AD938" s="32"/>
      <c r="AE938" s="32"/>
      <c r="AF938" s="32"/>
      <c r="AG938" s="32"/>
    </row>
    <row r="939" spans="1:33" ht="12.75" customHeight="1">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c r="AA939" s="32"/>
      <c r="AB939" s="32"/>
      <c r="AC939" s="32"/>
      <c r="AD939" s="32"/>
      <c r="AE939" s="32"/>
      <c r="AF939" s="32"/>
      <c r="AG939" s="32"/>
    </row>
    <row r="940" spans="1:33" ht="12.75" customHeight="1">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c r="AA940" s="32"/>
      <c r="AB940" s="32"/>
      <c r="AC940" s="32"/>
      <c r="AD940" s="32"/>
      <c r="AE940" s="32"/>
      <c r="AF940" s="32"/>
      <c r="AG940" s="32"/>
    </row>
    <row r="941" spans="1:33" ht="12.75" customHeight="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c r="AA941" s="32"/>
      <c r="AB941" s="32"/>
      <c r="AC941" s="32"/>
      <c r="AD941" s="32"/>
      <c r="AE941" s="32"/>
      <c r="AF941" s="32"/>
      <c r="AG941" s="32"/>
    </row>
    <row r="942" spans="1:33" ht="12.75" customHeight="1">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c r="AA942" s="32"/>
      <c r="AB942" s="32"/>
      <c r="AC942" s="32"/>
      <c r="AD942" s="32"/>
      <c r="AE942" s="32"/>
      <c r="AF942" s="32"/>
      <c r="AG942" s="32"/>
    </row>
    <row r="943" spans="1:33" ht="12.75" customHeight="1">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c r="AA943" s="32"/>
      <c r="AB943" s="32"/>
      <c r="AC943" s="32"/>
      <c r="AD943" s="32"/>
      <c r="AE943" s="32"/>
      <c r="AF943" s="32"/>
      <c r="AG943" s="32"/>
    </row>
    <row r="944" spans="1:33" ht="12.75" customHeight="1">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c r="AA944" s="32"/>
      <c r="AB944" s="32"/>
      <c r="AC944" s="32"/>
      <c r="AD944" s="32"/>
      <c r="AE944" s="32"/>
      <c r="AF944" s="32"/>
      <c r="AG944" s="32"/>
    </row>
    <row r="945" spans="1:33" ht="12.75" customHeight="1">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c r="AA945" s="32"/>
      <c r="AB945" s="32"/>
      <c r="AC945" s="32"/>
      <c r="AD945" s="32"/>
      <c r="AE945" s="32"/>
      <c r="AF945" s="32"/>
      <c r="AG945" s="32"/>
    </row>
    <row r="946" spans="1:33" ht="12.75" customHeight="1">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c r="AA946" s="32"/>
      <c r="AB946" s="32"/>
      <c r="AC946" s="32"/>
      <c r="AD946" s="32"/>
      <c r="AE946" s="32"/>
      <c r="AF946" s="32"/>
      <c r="AG946" s="32"/>
    </row>
    <row r="947" spans="1:33" ht="12.75" customHeight="1">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c r="AA947" s="32"/>
      <c r="AB947" s="32"/>
      <c r="AC947" s="32"/>
      <c r="AD947" s="32"/>
      <c r="AE947" s="32"/>
      <c r="AF947" s="32"/>
      <c r="AG947" s="32"/>
    </row>
    <row r="948" spans="1:33" ht="12.75" customHeight="1">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c r="AA948" s="32"/>
      <c r="AB948" s="32"/>
      <c r="AC948" s="32"/>
      <c r="AD948" s="32"/>
      <c r="AE948" s="32"/>
      <c r="AF948" s="32"/>
      <c r="AG948" s="32"/>
    </row>
    <row r="949" spans="1:33" ht="12.75" customHeight="1">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c r="AA949" s="32"/>
      <c r="AB949" s="32"/>
      <c r="AC949" s="32"/>
      <c r="AD949" s="32"/>
      <c r="AE949" s="32"/>
      <c r="AF949" s="32"/>
      <c r="AG949" s="32"/>
    </row>
    <row r="950" spans="1:33" ht="12.75" customHeight="1">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c r="AA950" s="32"/>
      <c r="AB950" s="32"/>
      <c r="AC950" s="32"/>
      <c r="AD950" s="32"/>
      <c r="AE950" s="32"/>
      <c r="AF950" s="32"/>
      <c r="AG950" s="32"/>
    </row>
    <row r="951" spans="1:33" ht="12.75" customHeight="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c r="AA951" s="32"/>
      <c r="AB951" s="32"/>
      <c r="AC951" s="32"/>
      <c r="AD951" s="32"/>
      <c r="AE951" s="32"/>
      <c r="AF951" s="32"/>
      <c r="AG951" s="32"/>
    </row>
    <row r="952" spans="1:33" ht="12.75" customHeight="1">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c r="AA952" s="32"/>
      <c r="AB952" s="32"/>
      <c r="AC952" s="32"/>
      <c r="AD952" s="32"/>
      <c r="AE952" s="32"/>
      <c r="AF952" s="32"/>
      <c r="AG952" s="32"/>
    </row>
    <row r="953" spans="1:33" ht="12.75" customHeight="1">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c r="AA953" s="32"/>
      <c r="AB953" s="32"/>
      <c r="AC953" s="32"/>
      <c r="AD953" s="32"/>
      <c r="AE953" s="32"/>
      <c r="AF953" s="32"/>
      <c r="AG953" s="32"/>
    </row>
    <row r="954" spans="1:33" ht="12.75" customHeight="1">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c r="AA954" s="32"/>
      <c r="AB954" s="32"/>
      <c r="AC954" s="32"/>
      <c r="AD954" s="32"/>
      <c r="AE954" s="32"/>
      <c r="AF954" s="32"/>
      <c r="AG954" s="32"/>
    </row>
    <row r="955" spans="1:33" ht="12.75" customHeight="1">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c r="AA955" s="32"/>
      <c r="AB955" s="32"/>
      <c r="AC955" s="32"/>
      <c r="AD955" s="32"/>
      <c r="AE955" s="32"/>
      <c r="AF955" s="32"/>
      <c r="AG955" s="32"/>
    </row>
    <row r="956" spans="1:33" ht="12.75" customHeight="1">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c r="AA956" s="32"/>
      <c r="AB956" s="32"/>
      <c r="AC956" s="32"/>
      <c r="AD956" s="32"/>
      <c r="AE956" s="32"/>
      <c r="AF956" s="32"/>
      <c r="AG956" s="32"/>
    </row>
    <row r="957" spans="1:33" ht="12.75" customHeight="1">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c r="AA957" s="32"/>
      <c r="AB957" s="32"/>
      <c r="AC957" s="32"/>
      <c r="AD957" s="32"/>
      <c r="AE957" s="32"/>
      <c r="AF957" s="32"/>
      <c r="AG957" s="32"/>
    </row>
    <row r="958" spans="1:33" ht="12.75" customHeight="1">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c r="AA958" s="32"/>
      <c r="AB958" s="32"/>
      <c r="AC958" s="32"/>
      <c r="AD958" s="32"/>
      <c r="AE958" s="32"/>
      <c r="AF958" s="32"/>
      <c r="AG958" s="32"/>
    </row>
    <row r="959" spans="1:33" ht="12.75" customHeight="1">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c r="AA959" s="32"/>
      <c r="AB959" s="32"/>
      <c r="AC959" s="32"/>
      <c r="AD959" s="32"/>
      <c r="AE959" s="32"/>
      <c r="AF959" s="32"/>
      <c r="AG959" s="32"/>
    </row>
    <row r="960" spans="1:33" ht="12.75" customHeight="1">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c r="AA960" s="32"/>
      <c r="AB960" s="32"/>
      <c r="AC960" s="32"/>
      <c r="AD960" s="32"/>
      <c r="AE960" s="32"/>
      <c r="AF960" s="32"/>
      <c r="AG960" s="32"/>
    </row>
    <row r="961" spans="1:33" ht="12.75" customHeight="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c r="AA961" s="32"/>
      <c r="AB961" s="32"/>
      <c r="AC961" s="32"/>
      <c r="AD961" s="32"/>
      <c r="AE961" s="32"/>
      <c r="AF961" s="32"/>
      <c r="AG961" s="32"/>
    </row>
    <row r="962" spans="1:33" ht="12.75" customHeight="1">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c r="AA962" s="32"/>
      <c r="AB962" s="32"/>
      <c r="AC962" s="32"/>
      <c r="AD962" s="32"/>
      <c r="AE962" s="32"/>
      <c r="AF962" s="32"/>
      <c r="AG962" s="32"/>
    </row>
    <row r="963" spans="1:33" ht="12.75" customHeight="1">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c r="AA963" s="32"/>
      <c r="AB963" s="32"/>
      <c r="AC963" s="32"/>
      <c r="AD963" s="32"/>
      <c r="AE963" s="32"/>
      <c r="AF963" s="32"/>
      <c r="AG963" s="32"/>
    </row>
    <row r="964" spans="1:33" ht="12.75" customHeight="1">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c r="AA964" s="32"/>
      <c r="AB964" s="32"/>
      <c r="AC964" s="32"/>
      <c r="AD964" s="32"/>
      <c r="AE964" s="32"/>
      <c r="AF964" s="32"/>
      <c r="AG964" s="32"/>
    </row>
    <row r="965" spans="1:33" ht="12.75" customHeight="1">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c r="AA965" s="32"/>
      <c r="AB965" s="32"/>
      <c r="AC965" s="32"/>
      <c r="AD965" s="32"/>
      <c r="AE965" s="32"/>
      <c r="AF965" s="32"/>
      <c r="AG965" s="32"/>
    </row>
    <row r="966" spans="1:33" ht="12.75" customHeight="1">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c r="AA966" s="32"/>
      <c r="AB966" s="32"/>
      <c r="AC966" s="32"/>
      <c r="AD966" s="32"/>
      <c r="AE966" s="32"/>
      <c r="AF966" s="32"/>
      <c r="AG966" s="32"/>
    </row>
    <row r="967" spans="1:33" ht="12.75" customHeight="1">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c r="AA967" s="32"/>
      <c r="AB967" s="32"/>
      <c r="AC967" s="32"/>
      <c r="AD967" s="32"/>
      <c r="AE967" s="32"/>
      <c r="AF967" s="32"/>
      <c r="AG967" s="32"/>
    </row>
    <row r="968" spans="1:33" ht="12.75" customHeight="1">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c r="AA968" s="32"/>
      <c r="AB968" s="32"/>
      <c r="AC968" s="32"/>
      <c r="AD968" s="32"/>
      <c r="AE968" s="32"/>
      <c r="AF968" s="32"/>
      <c r="AG968" s="32"/>
    </row>
    <row r="969" spans="1:33" ht="12.75" customHeight="1">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c r="AA969" s="32"/>
      <c r="AB969" s="32"/>
      <c r="AC969" s="32"/>
      <c r="AD969" s="32"/>
      <c r="AE969" s="32"/>
      <c r="AF969" s="32"/>
      <c r="AG969" s="32"/>
    </row>
    <row r="970" spans="1:33" ht="12.75" customHeight="1">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c r="AA970" s="32"/>
      <c r="AB970" s="32"/>
      <c r="AC970" s="32"/>
      <c r="AD970" s="32"/>
      <c r="AE970" s="32"/>
      <c r="AF970" s="32"/>
      <c r="AG970" s="32"/>
    </row>
    <row r="971" spans="1:33" ht="12.75" customHeight="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c r="AA971" s="32"/>
      <c r="AB971" s="32"/>
      <c r="AC971" s="32"/>
      <c r="AD971" s="32"/>
      <c r="AE971" s="32"/>
      <c r="AF971" s="32"/>
      <c r="AG971" s="32"/>
    </row>
    <row r="972" spans="1:33" ht="12.75" customHeight="1">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c r="AA972" s="32"/>
      <c r="AB972" s="32"/>
      <c r="AC972" s="32"/>
      <c r="AD972" s="32"/>
      <c r="AE972" s="32"/>
      <c r="AF972" s="32"/>
      <c r="AG972" s="32"/>
    </row>
    <row r="973" spans="1:33" ht="12.75" customHeight="1">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c r="AA973" s="32"/>
      <c r="AB973" s="32"/>
      <c r="AC973" s="32"/>
      <c r="AD973" s="32"/>
      <c r="AE973" s="32"/>
      <c r="AF973" s="32"/>
      <c r="AG973" s="32"/>
    </row>
    <row r="974" spans="1:33" ht="12.75" customHeight="1">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c r="AA974" s="32"/>
      <c r="AB974" s="32"/>
      <c r="AC974" s="32"/>
      <c r="AD974" s="32"/>
      <c r="AE974" s="32"/>
      <c r="AF974" s="32"/>
      <c r="AG974" s="32"/>
    </row>
    <row r="975" spans="1:33" ht="12.75" customHeight="1">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c r="AA975" s="32"/>
      <c r="AB975" s="32"/>
      <c r="AC975" s="32"/>
      <c r="AD975" s="32"/>
      <c r="AE975" s="32"/>
      <c r="AF975" s="32"/>
      <c r="AG975" s="32"/>
    </row>
    <row r="976" spans="1:33" ht="12.75" customHeight="1">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c r="AA976" s="32"/>
      <c r="AB976" s="32"/>
      <c r="AC976" s="32"/>
      <c r="AD976" s="32"/>
      <c r="AE976" s="32"/>
      <c r="AF976" s="32"/>
      <c r="AG976" s="32"/>
    </row>
    <row r="977" spans="1:33" ht="12.75" customHeight="1">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c r="AA977" s="32"/>
      <c r="AB977" s="32"/>
      <c r="AC977" s="32"/>
      <c r="AD977" s="32"/>
      <c r="AE977" s="32"/>
      <c r="AF977" s="32"/>
      <c r="AG977" s="32"/>
    </row>
    <row r="978" spans="1:33" ht="12.75" customHeight="1">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c r="AA978" s="32"/>
      <c r="AB978" s="32"/>
      <c r="AC978" s="32"/>
      <c r="AD978" s="32"/>
      <c r="AE978" s="32"/>
      <c r="AF978" s="32"/>
      <c r="AG978" s="32"/>
    </row>
    <row r="979" spans="1:33" ht="12.75" customHeight="1">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c r="AA979" s="32"/>
      <c r="AB979" s="32"/>
      <c r="AC979" s="32"/>
      <c r="AD979" s="32"/>
      <c r="AE979" s="32"/>
      <c r="AF979" s="32"/>
      <c r="AG979" s="32"/>
    </row>
    <row r="980" spans="1:33" ht="12.75" customHeight="1">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c r="AA980" s="32"/>
      <c r="AB980" s="32"/>
      <c r="AC980" s="32"/>
      <c r="AD980" s="32"/>
      <c r="AE980" s="32"/>
      <c r="AF980" s="32"/>
      <c r="AG980" s="32"/>
    </row>
    <row r="981" spans="1:33" ht="12.75" customHeight="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c r="AA981" s="32"/>
      <c r="AB981" s="32"/>
      <c r="AC981" s="32"/>
      <c r="AD981" s="32"/>
      <c r="AE981" s="32"/>
      <c r="AF981" s="32"/>
      <c r="AG981" s="32"/>
    </row>
    <row r="982" spans="1:33" ht="12.75" customHeight="1">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c r="AA982" s="32"/>
      <c r="AB982" s="32"/>
      <c r="AC982" s="32"/>
      <c r="AD982" s="32"/>
      <c r="AE982" s="32"/>
      <c r="AF982" s="32"/>
      <c r="AG982" s="32"/>
    </row>
    <row r="983" spans="1:33" ht="12.75" customHeight="1">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c r="AA983" s="32"/>
      <c r="AB983" s="32"/>
      <c r="AC983" s="32"/>
      <c r="AD983" s="32"/>
      <c r="AE983" s="32"/>
      <c r="AF983" s="32"/>
      <c r="AG983" s="32"/>
    </row>
    <row r="984" spans="1:33" ht="12.75" customHeight="1">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c r="AA984" s="32"/>
      <c r="AB984" s="32"/>
      <c r="AC984" s="32"/>
      <c r="AD984" s="32"/>
      <c r="AE984" s="32"/>
      <c r="AF984" s="32"/>
      <c r="AG984" s="32"/>
    </row>
    <row r="985" spans="1:33" ht="12.75" customHeight="1">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c r="AA985" s="32"/>
      <c r="AB985" s="32"/>
      <c r="AC985" s="32"/>
      <c r="AD985" s="32"/>
      <c r="AE985" s="32"/>
      <c r="AF985" s="32"/>
      <c r="AG985" s="32"/>
    </row>
    <row r="986" spans="1:33" ht="12.75" customHeight="1">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c r="AA986" s="32"/>
      <c r="AB986" s="32"/>
      <c r="AC986" s="32"/>
      <c r="AD986" s="32"/>
      <c r="AE986" s="32"/>
      <c r="AF986" s="32"/>
      <c r="AG986" s="32"/>
    </row>
    <row r="987" spans="1:33" ht="12.75" customHeight="1">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c r="AA987" s="32"/>
      <c r="AB987" s="32"/>
      <c r="AC987" s="32"/>
      <c r="AD987" s="32"/>
      <c r="AE987" s="32"/>
      <c r="AF987" s="32"/>
      <c r="AG987" s="32"/>
    </row>
    <row r="988" spans="1:33" ht="12.75" customHeight="1">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c r="AA988" s="32"/>
      <c r="AB988" s="32"/>
      <c r="AC988" s="32"/>
      <c r="AD988" s="32"/>
      <c r="AE988" s="32"/>
      <c r="AF988" s="32"/>
      <c r="AG988" s="32"/>
    </row>
    <row r="989" spans="1:33" ht="12.75" customHeight="1">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c r="AA989" s="32"/>
      <c r="AB989" s="32"/>
      <c r="AC989" s="32"/>
      <c r="AD989" s="32"/>
      <c r="AE989" s="32"/>
      <c r="AF989" s="32"/>
      <c r="AG989" s="32"/>
    </row>
    <row r="990" spans="1:33" ht="12.75" customHeight="1">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c r="AA990" s="32"/>
      <c r="AB990" s="32"/>
      <c r="AC990" s="32"/>
      <c r="AD990" s="32"/>
      <c r="AE990" s="32"/>
      <c r="AF990" s="32"/>
      <c r="AG990" s="32"/>
    </row>
    <row r="991" spans="1:33" ht="12.75" customHeight="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c r="AA991" s="32"/>
      <c r="AB991" s="32"/>
      <c r="AC991" s="32"/>
      <c r="AD991" s="32"/>
      <c r="AE991" s="32"/>
      <c r="AF991" s="32"/>
      <c r="AG991" s="32"/>
    </row>
    <row r="992" spans="1:33" ht="12.75" customHeight="1">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c r="AA992" s="32"/>
      <c r="AB992" s="32"/>
      <c r="AC992" s="32"/>
      <c r="AD992" s="32"/>
      <c r="AE992" s="32"/>
      <c r="AF992" s="32"/>
      <c r="AG992" s="32"/>
    </row>
    <row r="993" spans="1:33" ht="12.75" customHeight="1">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c r="AA993" s="32"/>
      <c r="AB993" s="32"/>
      <c r="AC993" s="32"/>
      <c r="AD993" s="32"/>
      <c r="AE993" s="32"/>
      <c r="AF993" s="32"/>
      <c r="AG993" s="32"/>
    </row>
    <row r="994" spans="1:33" ht="12.75" customHeight="1">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c r="AA994" s="32"/>
      <c r="AB994" s="32"/>
      <c r="AC994" s="32"/>
      <c r="AD994" s="32"/>
      <c r="AE994" s="32"/>
      <c r="AF994" s="32"/>
      <c r="AG994" s="32"/>
    </row>
    <row r="995" spans="1:33" ht="12.75" customHeight="1">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c r="AA995" s="32"/>
      <c r="AB995" s="32"/>
      <c r="AC995" s="32"/>
      <c r="AD995" s="32"/>
      <c r="AE995" s="32"/>
      <c r="AF995" s="32"/>
      <c r="AG995" s="32"/>
    </row>
    <row r="996" spans="1:33" ht="12.75" customHeight="1">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c r="AA996" s="32"/>
      <c r="AB996" s="32"/>
      <c r="AC996" s="32"/>
      <c r="AD996" s="32"/>
      <c r="AE996" s="32"/>
      <c r="AF996" s="32"/>
      <c r="AG996" s="32"/>
    </row>
    <row r="997" spans="1:33" ht="12.75" customHeight="1">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c r="AA997" s="32"/>
      <c r="AB997" s="32"/>
      <c r="AC997" s="32"/>
      <c r="AD997" s="32"/>
      <c r="AE997" s="32"/>
      <c r="AF997" s="32"/>
      <c r="AG997" s="32"/>
    </row>
    <row r="998" spans="1:33" ht="12.75" customHeight="1">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c r="AA998" s="32"/>
      <c r="AB998" s="32"/>
      <c r="AC998" s="32"/>
      <c r="AD998" s="32"/>
      <c r="AE998" s="32"/>
      <c r="AF998" s="32"/>
      <c r="AG998" s="32"/>
    </row>
    <row r="999" spans="1:33" ht="12.75" customHeight="1">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c r="AA999" s="32"/>
      <c r="AB999" s="32"/>
      <c r="AC999" s="32"/>
      <c r="AD999" s="32"/>
      <c r="AE999" s="32"/>
      <c r="AF999" s="32"/>
      <c r="AG999" s="32"/>
    </row>
    <row r="1000" spans="1:33" ht="12.75" customHeight="1">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c r="AA1000" s="32"/>
      <c r="AB1000" s="32"/>
      <c r="AC1000" s="32"/>
      <c r="AD1000" s="32"/>
      <c r="AE1000" s="32"/>
      <c r="AF1000" s="32"/>
      <c r="AG1000" s="32"/>
    </row>
  </sheetData>
  <mergeCells count="1">
    <mergeCell ref="P1:S1"/>
  </mergeCells>
  <conditionalFormatting sqref="A9:O999">
    <cfRule type="expression" dxfId="54" priority="1">
      <formula>$L9="New"</formula>
    </cfRule>
    <cfRule type="expression" dxfId="53" priority="2">
      <formula>$L9="Old"</formula>
    </cfRule>
    <cfRule type="expression" dxfId="52" priority="3">
      <formula>$L9="Fail"</formula>
    </cfRule>
    <cfRule type="expression" dxfId="51" priority="4">
      <formula>$L9="Pass"</formula>
    </cfRule>
    <cfRule type="expression" dxfId="50" priority="5">
      <formula>$L9="Skip"</formula>
    </cfRule>
  </conditionalFormatting>
  <dataValidations count="4">
    <dataValidation type="list" allowBlank="1" showErrorMessage="1" sqref="K9:K20" xr:uid="{00000000-0002-0000-0200-000000000000}">
      <formula1>$K$1:$K$6</formula1>
    </dataValidation>
    <dataValidation type="list" allowBlank="1" showErrorMessage="1" sqref="L9:L17 L18:M20" xr:uid="{00000000-0002-0000-0200-000001000000}">
      <formula1>$L$1:$L$7</formula1>
    </dataValidation>
    <dataValidation type="list" allowBlank="1" showErrorMessage="1" sqref="I9:I20" xr:uid="{00000000-0002-0000-0200-000002000000}">
      <formula1>$I$1:$I$6</formula1>
    </dataValidation>
    <dataValidation type="list" allowBlank="1" showErrorMessage="1" sqref="J9:J20" xr:uid="{00000000-0002-0000-0200-000003000000}">
      <formula1>$J$1:$J$6</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G1000"/>
  <sheetViews>
    <sheetView workbookViewId="0">
      <pane xSplit="4" topLeftCell="I1" activePane="topRight" state="frozen"/>
      <selection activeCell="E21" sqref="E21"/>
      <selection pane="topRight" activeCell="Q3" sqref="Q3"/>
    </sheetView>
  </sheetViews>
  <sheetFormatPr defaultColWidth="12.5703125" defaultRowHeight="15" customHeight="1"/>
  <cols>
    <col min="1" max="1" width="27.42578125" customWidth="1" collapsed="1"/>
    <col min="2" max="2" width="18.42578125" customWidth="1" collapsed="1"/>
    <col min="3" max="3" width="10.28515625" customWidth="1" collapsed="1"/>
    <col min="4" max="4" width="47.42578125" customWidth="1" collapsed="1"/>
    <col min="5" max="5" width="23.42578125" customWidth="1" collapsed="1"/>
    <col min="6" max="6" width="25.5703125" customWidth="1" collapsed="1"/>
    <col min="7" max="7" width="25.7109375" customWidth="1" collapsed="1"/>
    <col min="8" max="8" width="43" customWidth="1" collapsed="1"/>
    <col min="11" max="11" width="16.42578125" customWidth="1" collapsed="1"/>
    <col min="12" max="12" width="15.140625" customWidth="1" collapsed="1"/>
    <col min="13" max="14" width="9.85546875" customWidth="1" collapsed="1"/>
    <col min="15" max="15" width="12.28515625" customWidth="1" collapsed="1"/>
    <col min="17" max="17" width="13.85546875" customWidth="1" collapsed="1"/>
    <col min="18" max="18" width="17.28515625" customWidth="1" collapsed="1"/>
    <col min="20" max="20" width="15.85546875" customWidth="1" collapsed="1"/>
  </cols>
  <sheetData>
    <row r="1" spans="1:33" ht="15.75" customHeight="1">
      <c r="A1" s="6" t="s">
        <v>23</v>
      </c>
      <c r="B1" s="7" t="s">
        <v>108</v>
      </c>
      <c r="C1" s="8" t="s">
        <v>25</v>
      </c>
      <c r="D1" s="8" t="s">
        <v>26</v>
      </c>
      <c r="F1" s="10"/>
      <c r="G1" s="11"/>
      <c r="H1" s="9"/>
      <c r="I1" s="12" t="s">
        <v>27</v>
      </c>
      <c r="J1" s="12" t="s">
        <v>28</v>
      </c>
      <c r="K1" s="12" t="s">
        <v>29</v>
      </c>
      <c r="L1" s="12" t="s">
        <v>7</v>
      </c>
      <c r="M1" s="11"/>
      <c r="N1" s="11"/>
      <c r="O1" s="12"/>
      <c r="P1" s="69" t="s">
        <v>30</v>
      </c>
      <c r="Q1" s="70"/>
      <c r="R1" s="70"/>
      <c r="S1" s="70"/>
      <c r="T1" s="11"/>
      <c r="U1" s="11"/>
      <c r="V1" s="11"/>
      <c r="W1" s="11"/>
      <c r="X1" s="11"/>
      <c r="Y1" s="11"/>
      <c r="Z1" s="11"/>
      <c r="AA1" s="11"/>
      <c r="AB1" s="11"/>
      <c r="AC1" s="11"/>
      <c r="AD1" s="11"/>
      <c r="AE1" s="11"/>
      <c r="AF1" s="11"/>
      <c r="AG1" s="11"/>
    </row>
    <row r="2" spans="1:33" ht="15.75" customHeight="1">
      <c r="A2" s="13" t="s">
        <v>31</v>
      </c>
      <c r="B2" s="14" t="s">
        <v>20</v>
      </c>
      <c r="C2" s="15" t="s">
        <v>33</v>
      </c>
      <c r="D2" s="16"/>
      <c r="F2" s="11"/>
      <c r="G2" s="11"/>
      <c r="H2" s="9"/>
      <c r="I2" s="12" t="s">
        <v>34</v>
      </c>
      <c r="J2" s="12" t="s">
        <v>35</v>
      </c>
      <c r="K2" s="12" t="s">
        <v>36</v>
      </c>
      <c r="L2" s="12" t="s">
        <v>8</v>
      </c>
      <c r="M2" s="11"/>
      <c r="N2" s="11"/>
      <c r="O2" s="12"/>
      <c r="P2" s="17" t="s">
        <v>37</v>
      </c>
      <c r="Q2" s="18">
        <f>COUNTA(D9:D999)</f>
        <v>9</v>
      </c>
      <c r="R2" s="17" t="s">
        <v>38</v>
      </c>
      <c r="S2" s="18">
        <f>COUNTIF(K9:K999,"Automation")</f>
        <v>7</v>
      </c>
      <c r="T2" s="11"/>
      <c r="U2" s="11"/>
      <c r="V2" s="11"/>
      <c r="W2" s="11"/>
      <c r="X2" s="11"/>
      <c r="Y2" s="11"/>
      <c r="Z2" s="11"/>
      <c r="AA2" s="11"/>
      <c r="AB2" s="11"/>
      <c r="AC2" s="11"/>
      <c r="AD2" s="11"/>
      <c r="AE2" s="11"/>
      <c r="AF2" s="11"/>
      <c r="AG2" s="11"/>
    </row>
    <row r="3" spans="1:33" ht="15.75" customHeight="1">
      <c r="A3" s="13" t="s">
        <v>39</v>
      </c>
      <c r="B3" s="14" t="s">
        <v>308</v>
      </c>
      <c r="C3" s="15" t="s">
        <v>41</v>
      </c>
      <c r="D3" s="16"/>
      <c r="F3" s="11"/>
      <c r="G3" s="11"/>
      <c r="H3" s="9"/>
      <c r="I3" s="12" t="s">
        <v>42</v>
      </c>
      <c r="J3" s="12" t="s">
        <v>43</v>
      </c>
      <c r="K3" s="12"/>
      <c r="L3" s="12" t="s">
        <v>9</v>
      </c>
      <c r="M3" s="11"/>
      <c r="N3" s="11"/>
      <c r="O3" s="12"/>
      <c r="P3" s="19" t="s">
        <v>7</v>
      </c>
      <c r="Q3" s="20">
        <f>COUNTIF(L9:L900,"Pass")</f>
        <v>7</v>
      </c>
      <c r="R3" s="19" t="s">
        <v>44</v>
      </c>
      <c r="S3" s="18">
        <f>COUNTIF(K9:K999,"Manual")</f>
        <v>2</v>
      </c>
      <c r="T3" s="11"/>
      <c r="U3" s="11"/>
      <c r="V3" s="11"/>
      <c r="W3" s="11"/>
      <c r="X3" s="11"/>
      <c r="Y3" s="11"/>
      <c r="Z3" s="11"/>
      <c r="AA3" s="11"/>
      <c r="AB3" s="11"/>
      <c r="AC3" s="11"/>
      <c r="AD3" s="11"/>
      <c r="AE3" s="11"/>
      <c r="AF3" s="11"/>
      <c r="AG3" s="11"/>
    </row>
    <row r="4" spans="1:33" ht="15.75" customHeight="1">
      <c r="A4" s="13" t="s">
        <v>45</v>
      </c>
      <c r="B4" s="14"/>
      <c r="C4" s="15" t="s">
        <v>46</v>
      </c>
      <c r="D4" s="16"/>
      <c r="F4" s="11"/>
      <c r="G4" s="11"/>
      <c r="H4" s="9"/>
      <c r="I4" s="12"/>
      <c r="J4" s="12" t="s">
        <v>47</v>
      </c>
      <c r="K4" s="12"/>
      <c r="L4" s="12" t="s">
        <v>48</v>
      </c>
      <c r="M4" s="11"/>
      <c r="N4" s="11"/>
      <c r="O4" s="11"/>
      <c r="P4" s="17" t="s">
        <v>8</v>
      </c>
      <c r="Q4" s="20">
        <f>COUNTIF(L10:L901,"Fail")</f>
        <v>0</v>
      </c>
      <c r="R4" s="17" t="s">
        <v>49</v>
      </c>
      <c r="S4" s="18">
        <f>COUNTIF(M9:M996,"Done")</f>
        <v>7</v>
      </c>
      <c r="T4" s="11"/>
      <c r="U4" s="11"/>
      <c r="V4" s="11"/>
      <c r="W4" s="11"/>
      <c r="X4" s="11"/>
      <c r="Y4" s="11"/>
      <c r="Z4" s="11"/>
      <c r="AA4" s="11"/>
      <c r="AB4" s="11"/>
      <c r="AC4" s="11"/>
      <c r="AD4" s="11"/>
      <c r="AE4" s="11"/>
      <c r="AF4" s="11"/>
      <c r="AG4" s="11"/>
    </row>
    <row r="5" spans="1:33" ht="15.75" customHeight="1">
      <c r="A5" s="13" t="s">
        <v>50</v>
      </c>
      <c r="B5" s="21"/>
      <c r="C5" s="15" t="s">
        <v>51</v>
      </c>
      <c r="D5" s="16"/>
      <c r="F5" s="11"/>
      <c r="G5" s="11"/>
      <c r="H5" s="9"/>
      <c r="I5" s="11"/>
      <c r="J5" s="11" t="s">
        <v>52</v>
      </c>
      <c r="K5" s="11"/>
      <c r="L5" s="12" t="s">
        <v>53</v>
      </c>
      <c r="M5" s="11"/>
      <c r="N5" s="11"/>
      <c r="O5" s="11"/>
      <c r="P5" s="19" t="s">
        <v>9</v>
      </c>
      <c r="Q5" s="20">
        <f>COUNTIF(L11:L902,"Skip")</f>
        <v>0</v>
      </c>
      <c r="R5" s="19"/>
      <c r="S5" s="20"/>
      <c r="T5" s="11"/>
      <c r="U5" s="11"/>
      <c r="V5" s="11"/>
      <c r="W5" s="11"/>
      <c r="X5" s="11"/>
      <c r="Y5" s="11"/>
      <c r="Z5" s="11"/>
      <c r="AA5" s="11"/>
      <c r="AB5" s="11"/>
      <c r="AC5" s="11"/>
      <c r="AD5" s="11"/>
      <c r="AE5" s="11"/>
      <c r="AF5" s="11"/>
      <c r="AG5" s="11"/>
    </row>
    <row r="6" spans="1:33" ht="15.75" customHeight="1">
      <c r="A6" s="22" t="s">
        <v>54</v>
      </c>
      <c r="B6" s="23"/>
      <c r="C6" s="15" t="s">
        <v>55</v>
      </c>
      <c r="D6" s="16"/>
      <c r="F6" s="11"/>
      <c r="G6" s="11"/>
      <c r="H6" s="9"/>
      <c r="I6" s="11"/>
      <c r="J6" s="11"/>
      <c r="K6" s="11"/>
      <c r="L6" s="11"/>
      <c r="M6" s="11"/>
      <c r="N6" s="11"/>
      <c r="O6" s="11"/>
      <c r="P6" s="17" t="s">
        <v>110</v>
      </c>
      <c r="Q6" s="18">
        <f>COUNTIF(O12:O20,"Old")</f>
        <v>0</v>
      </c>
      <c r="R6" s="17"/>
      <c r="S6" s="18"/>
      <c r="T6" s="11"/>
      <c r="U6" s="11"/>
      <c r="V6" s="11"/>
      <c r="W6" s="11"/>
      <c r="X6" s="11"/>
      <c r="Y6" s="11"/>
      <c r="Z6" s="11"/>
      <c r="AA6" s="11"/>
      <c r="AB6" s="11"/>
      <c r="AC6" s="11"/>
      <c r="AD6" s="11"/>
      <c r="AE6" s="11"/>
      <c r="AF6" s="11"/>
      <c r="AG6" s="11"/>
    </row>
    <row r="7" spans="1:33" ht="15.75" customHeight="1">
      <c r="A7" s="11"/>
      <c r="B7" s="11"/>
      <c r="C7" s="11"/>
      <c r="D7" s="11"/>
      <c r="E7" s="11"/>
      <c r="F7" s="11"/>
      <c r="G7" s="11"/>
      <c r="H7" s="11"/>
      <c r="I7" s="11"/>
      <c r="J7" s="11"/>
      <c r="K7" s="11"/>
      <c r="L7" s="11"/>
      <c r="M7" s="11"/>
      <c r="N7" s="11"/>
      <c r="O7" s="11"/>
      <c r="P7" s="24"/>
      <c r="Q7" s="24"/>
      <c r="R7" s="25"/>
      <c r="S7" s="25"/>
      <c r="T7" s="11"/>
      <c r="U7" s="11"/>
      <c r="V7" s="11"/>
      <c r="W7" s="11"/>
      <c r="X7" s="11"/>
      <c r="Y7" s="11"/>
      <c r="Z7" s="11"/>
      <c r="AA7" s="11"/>
      <c r="AB7" s="11"/>
      <c r="AC7" s="11"/>
      <c r="AD7" s="11"/>
      <c r="AE7" s="11"/>
      <c r="AF7" s="11"/>
      <c r="AG7" s="11"/>
    </row>
    <row r="8" spans="1:33" ht="15.75" customHeight="1">
      <c r="A8" s="26" t="s">
        <v>56</v>
      </c>
      <c r="B8" s="27" t="s">
        <v>57</v>
      </c>
      <c r="C8" s="26" t="s">
        <v>58</v>
      </c>
      <c r="D8" s="26" t="s">
        <v>59</v>
      </c>
      <c r="E8" s="26" t="s">
        <v>60</v>
      </c>
      <c r="F8" s="26" t="s">
        <v>61</v>
      </c>
      <c r="G8" s="26" t="s">
        <v>62</v>
      </c>
      <c r="H8" s="26" t="s">
        <v>63</v>
      </c>
      <c r="I8" s="26" t="s">
        <v>64</v>
      </c>
      <c r="J8" s="26" t="s">
        <v>65</v>
      </c>
      <c r="K8" s="26" t="s">
        <v>66</v>
      </c>
      <c r="L8" s="26" t="s">
        <v>67</v>
      </c>
      <c r="M8" s="26" t="s">
        <v>68</v>
      </c>
      <c r="N8" s="26" t="s">
        <v>69</v>
      </c>
      <c r="O8" s="26" t="s">
        <v>70</v>
      </c>
      <c r="P8" s="11"/>
      <c r="Q8" s="11"/>
      <c r="R8" s="25"/>
      <c r="S8" s="25"/>
      <c r="T8" s="25"/>
      <c r="U8" s="25"/>
      <c r="V8" s="24"/>
      <c r="W8" s="24"/>
      <c r="X8" s="24"/>
      <c r="Y8" s="24"/>
      <c r="Z8" s="24"/>
      <c r="AA8" s="24"/>
      <c r="AB8" s="24"/>
      <c r="AC8" s="24"/>
      <c r="AD8" s="24"/>
      <c r="AE8" s="24"/>
      <c r="AF8" s="24"/>
      <c r="AG8" s="24"/>
    </row>
    <row r="9" spans="1:33">
      <c r="A9" s="28" t="str">
        <f t="shared" ref="A9:A17" si="0">CONCATENATE($B$3,ROW()-8)</f>
        <v>TC - Change_Password - 1</v>
      </c>
      <c r="B9" s="28" t="s">
        <v>71</v>
      </c>
      <c r="C9" s="28"/>
      <c r="D9" s="28" t="s">
        <v>73</v>
      </c>
      <c r="E9" s="28"/>
      <c r="F9" s="28"/>
      <c r="G9" s="28"/>
      <c r="H9" s="28" t="s">
        <v>74</v>
      </c>
      <c r="I9" s="28"/>
      <c r="J9" s="28"/>
      <c r="K9" s="28" t="s">
        <v>36</v>
      </c>
      <c r="L9" s="28"/>
      <c r="M9" s="28"/>
      <c r="N9" s="28"/>
      <c r="O9" s="28"/>
      <c r="P9" s="11"/>
      <c r="Q9" s="11"/>
      <c r="R9" s="25"/>
      <c r="S9" s="25"/>
      <c r="T9" s="25"/>
      <c r="U9" s="25"/>
      <c r="V9" s="11"/>
      <c r="W9" s="11"/>
      <c r="X9" s="11"/>
      <c r="Y9" s="11"/>
      <c r="Z9" s="11"/>
      <c r="AA9" s="11"/>
      <c r="AB9" s="11"/>
      <c r="AC9" s="11"/>
      <c r="AD9" s="11"/>
      <c r="AE9" s="11"/>
      <c r="AF9" s="11"/>
      <c r="AG9" s="11"/>
    </row>
    <row r="10" spans="1:33" ht="60">
      <c r="A10" s="28" t="str">
        <f t="shared" si="0"/>
        <v>TC - Change_Password - 2</v>
      </c>
      <c r="B10" s="28" t="s">
        <v>75</v>
      </c>
      <c r="C10" s="28"/>
      <c r="D10" s="28" t="s">
        <v>309</v>
      </c>
      <c r="E10" s="28"/>
      <c r="F10" s="28"/>
      <c r="G10" s="28"/>
      <c r="H10" s="28" t="s">
        <v>310</v>
      </c>
      <c r="I10" s="28"/>
      <c r="J10" s="28"/>
      <c r="K10" s="28" t="s">
        <v>29</v>
      </c>
      <c r="L10" t="s">
        <v>7</v>
      </c>
      <c r="M10" s="28" t="s">
        <v>80</v>
      </c>
      <c r="N10" s="28"/>
      <c r="O10" s="28"/>
      <c r="P10" s="11"/>
      <c r="Q10" s="11"/>
      <c r="R10" s="11"/>
      <c r="S10" s="11"/>
      <c r="T10" s="11"/>
      <c r="U10" s="11"/>
      <c r="V10" s="11"/>
      <c r="W10" s="11"/>
      <c r="X10" s="11"/>
      <c r="Y10" s="11"/>
      <c r="Z10" s="11"/>
      <c r="AA10" s="11"/>
      <c r="AB10" s="11"/>
      <c r="AC10" s="11"/>
      <c r="AD10" s="11"/>
      <c r="AE10" s="11"/>
      <c r="AF10" s="11"/>
      <c r="AG10" s="11"/>
    </row>
    <row r="11" spans="1:33">
      <c r="A11" s="28" t="str">
        <f t="shared" si="0"/>
        <v>TC - Change_Password - 3</v>
      </c>
      <c r="B11" s="28" t="s">
        <v>81</v>
      </c>
      <c r="C11" s="28"/>
      <c r="D11" s="28" t="s">
        <v>311</v>
      </c>
      <c r="E11" s="28"/>
      <c r="F11" s="28"/>
      <c r="G11" s="28"/>
      <c r="H11" s="28" t="s">
        <v>312</v>
      </c>
      <c r="I11" s="28"/>
      <c r="J11" s="28"/>
      <c r="K11" s="28" t="s">
        <v>36</v>
      </c>
      <c r="L11" s="28"/>
      <c r="M11" s="28"/>
      <c r="N11" s="28"/>
      <c r="O11" s="28"/>
      <c r="P11" s="11"/>
      <c r="Q11" s="11"/>
      <c r="R11" s="11"/>
      <c r="S11" s="11"/>
      <c r="T11" s="11"/>
      <c r="U11" s="11"/>
      <c r="V11" s="11"/>
      <c r="W11" s="11"/>
      <c r="X11" s="11"/>
      <c r="Y11" s="11"/>
      <c r="Z11" s="11"/>
      <c r="AA11" s="11"/>
      <c r="AB11" s="11"/>
      <c r="AC11" s="11"/>
      <c r="AD11" s="11"/>
      <c r="AE11" s="11"/>
      <c r="AF11" s="11"/>
      <c r="AG11" s="11"/>
    </row>
    <row r="12" spans="1:33" ht="45">
      <c r="A12" s="28" t="str">
        <f t="shared" si="0"/>
        <v>TC - Change_Password - 4</v>
      </c>
      <c r="B12" s="28" t="s">
        <v>85</v>
      </c>
      <c r="C12" s="28"/>
      <c r="D12" s="28" t="s">
        <v>116</v>
      </c>
      <c r="E12" s="28"/>
      <c r="F12" s="28"/>
      <c r="G12" s="28"/>
      <c r="H12" s="28" t="s">
        <v>313</v>
      </c>
      <c r="I12" s="28"/>
      <c r="J12" s="28"/>
      <c r="K12" s="28" t="s">
        <v>29</v>
      </c>
      <c r="L12" t="s">
        <v>7</v>
      </c>
      <c r="M12" s="28" t="s">
        <v>80</v>
      </c>
      <c r="N12" s="28"/>
      <c r="O12" s="28"/>
      <c r="P12" s="11"/>
      <c r="Q12" s="12"/>
      <c r="R12" s="12"/>
      <c r="S12" s="12"/>
      <c r="T12" s="12"/>
      <c r="U12" s="25"/>
      <c r="V12" s="11"/>
      <c r="W12" s="11"/>
      <c r="X12" s="11"/>
      <c r="Y12" s="11"/>
      <c r="Z12" s="11"/>
      <c r="AA12" s="11"/>
      <c r="AB12" s="11"/>
      <c r="AC12" s="11"/>
      <c r="AD12" s="11"/>
      <c r="AE12" s="11"/>
      <c r="AF12" s="11"/>
      <c r="AG12" s="11"/>
    </row>
    <row r="13" spans="1:33" ht="75">
      <c r="A13" s="28" t="str">
        <f t="shared" si="0"/>
        <v>TC - Change_Password - 5</v>
      </c>
      <c r="B13" s="28" t="s">
        <v>88</v>
      </c>
      <c r="C13" s="28"/>
      <c r="D13" s="28" t="s">
        <v>314</v>
      </c>
      <c r="E13" s="28"/>
      <c r="F13" s="28"/>
      <c r="G13" s="57" t="s">
        <v>315</v>
      </c>
      <c r="H13" s="57" t="s">
        <v>316</v>
      </c>
      <c r="I13" s="28"/>
      <c r="J13" s="28"/>
      <c r="K13" s="28" t="s">
        <v>29</v>
      </c>
      <c r="L13" t="s">
        <v>7</v>
      </c>
      <c r="M13" s="28" t="s">
        <v>80</v>
      </c>
      <c r="N13" s="28"/>
      <c r="O13" s="28"/>
      <c r="P13" s="11"/>
      <c r="Q13" s="9"/>
      <c r="R13" s="9"/>
      <c r="S13" s="9"/>
      <c r="T13" s="9"/>
      <c r="U13" s="11"/>
      <c r="V13" s="11"/>
      <c r="W13" s="11"/>
      <c r="X13" s="11"/>
      <c r="Y13" s="11"/>
      <c r="Z13" s="11"/>
      <c r="AA13" s="11"/>
      <c r="AB13" s="11"/>
      <c r="AC13" s="11"/>
      <c r="AD13" s="11"/>
      <c r="AE13" s="11"/>
      <c r="AF13" s="11"/>
      <c r="AG13" s="11"/>
    </row>
    <row r="14" spans="1:33" ht="45">
      <c r="A14" s="28" t="str">
        <f t="shared" si="0"/>
        <v>TC - Change_Password - 6</v>
      </c>
      <c r="B14" s="28" t="s">
        <v>91</v>
      </c>
      <c r="C14" s="28"/>
      <c r="D14" s="28" t="s">
        <v>317</v>
      </c>
      <c r="E14" s="28"/>
      <c r="F14" s="28"/>
      <c r="G14" s="28"/>
      <c r="H14" s="28" t="s">
        <v>318</v>
      </c>
      <c r="I14" s="28"/>
      <c r="J14" s="28"/>
      <c r="K14" s="28" t="s">
        <v>29</v>
      </c>
      <c r="L14" t="s">
        <v>7</v>
      </c>
      <c r="M14" s="28" t="s">
        <v>80</v>
      </c>
      <c r="N14" s="28"/>
      <c r="O14" s="28"/>
      <c r="P14" s="11"/>
      <c r="Q14" s="9"/>
      <c r="R14" s="9"/>
      <c r="S14" s="9"/>
      <c r="T14" s="9"/>
      <c r="U14" s="11"/>
      <c r="V14" s="11"/>
      <c r="W14" s="11"/>
      <c r="X14" s="11"/>
      <c r="Y14" s="11"/>
      <c r="Z14" s="11"/>
      <c r="AA14" s="11"/>
      <c r="AB14" s="11"/>
      <c r="AC14" s="11"/>
      <c r="AD14" s="11"/>
      <c r="AE14" s="11"/>
      <c r="AF14" s="11"/>
      <c r="AG14" s="11"/>
    </row>
    <row r="15" spans="1:33" ht="45">
      <c r="A15" s="28" t="str">
        <f t="shared" si="0"/>
        <v>TC - Change_Password - 7</v>
      </c>
      <c r="B15" s="28" t="s">
        <v>94</v>
      </c>
      <c r="C15" s="28"/>
      <c r="D15" s="28" t="s">
        <v>319</v>
      </c>
      <c r="E15" s="28"/>
      <c r="F15" s="28"/>
      <c r="G15" s="28"/>
      <c r="H15" s="57" t="s">
        <v>320</v>
      </c>
      <c r="I15" s="28"/>
      <c r="J15" s="28"/>
      <c r="K15" s="28" t="s">
        <v>29</v>
      </c>
      <c r="L15" t="s">
        <v>7</v>
      </c>
      <c r="M15" s="28" t="s">
        <v>80</v>
      </c>
      <c r="N15" s="28"/>
      <c r="O15" s="28"/>
      <c r="P15" s="11"/>
      <c r="Q15" s="9"/>
      <c r="R15" s="9"/>
      <c r="S15" s="9"/>
      <c r="T15" s="9"/>
      <c r="U15" s="11"/>
      <c r="V15" s="11"/>
      <c r="W15" s="11"/>
      <c r="X15" s="11"/>
      <c r="Y15" s="11"/>
      <c r="Z15" s="11"/>
      <c r="AA15" s="11"/>
      <c r="AB15" s="11"/>
      <c r="AC15" s="11"/>
      <c r="AD15" s="11"/>
      <c r="AE15" s="11"/>
      <c r="AF15" s="11"/>
      <c r="AG15" s="11"/>
    </row>
    <row r="16" spans="1:33" ht="30">
      <c r="A16" s="28" t="str">
        <f t="shared" si="0"/>
        <v>TC - Change_Password - 8</v>
      </c>
      <c r="B16" s="28" t="s">
        <v>99</v>
      </c>
      <c r="C16" s="28"/>
      <c r="D16" s="28" t="s">
        <v>321</v>
      </c>
      <c r="E16" s="28"/>
      <c r="F16" s="28"/>
      <c r="G16" s="28"/>
      <c r="H16" s="28" t="s">
        <v>322</v>
      </c>
      <c r="I16" s="28"/>
      <c r="J16" s="28"/>
      <c r="K16" s="28" t="s">
        <v>29</v>
      </c>
      <c r="L16" t="s">
        <v>7</v>
      </c>
      <c r="M16" s="28" t="s">
        <v>80</v>
      </c>
      <c r="N16" s="28"/>
      <c r="O16" s="28"/>
      <c r="P16" s="11"/>
      <c r="Q16" s="11"/>
      <c r="R16" s="11"/>
      <c r="S16" s="11"/>
      <c r="T16" s="11"/>
      <c r="U16" s="11"/>
      <c r="V16" s="11"/>
      <c r="W16" s="11"/>
      <c r="X16" s="11"/>
      <c r="Y16" s="11"/>
      <c r="Z16" s="11"/>
      <c r="AA16" s="11"/>
      <c r="AB16" s="11"/>
      <c r="AC16" s="11"/>
      <c r="AD16" s="11"/>
      <c r="AE16" s="11"/>
      <c r="AF16" s="11"/>
      <c r="AG16" s="11"/>
    </row>
    <row r="17" spans="1:33">
      <c r="A17" s="28" t="str">
        <f t="shared" si="0"/>
        <v>TC - Change_Password - 9</v>
      </c>
      <c r="B17" s="28" t="s">
        <v>102</v>
      </c>
      <c r="C17" s="28"/>
      <c r="D17" s="28" t="s">
        <v>323</v>
      </c>
      <c r="E17" s="28"/>
      <c r="F17" s="28"/>
      <c r="G17" s="28"/>
      <c r="H17" s="28" t="s">
        <v>324</v>
      </c>
      <c r="I17" s="28"/>
      <c r="J17" s="28"/>
      <c r="K17" s="28" t="s">
        <v>29</v>
      </c>
      <c r="L17" t="s">
        <v>7</v>
      </c>
      <c r="M17" s="28" t="s">
        <v>80</v>
      </c>
      <c r="N17" s="28"/>
      <c r="O17" s="28"/>
      <c r="P17" s="11"/>
      <c r="Q17" s="11"/>
      <c r="R17" s="11"/>
      <c r="S17" s="11"/>
      <c r="T17" s="11"/>
      <c r="U17" s="11"/>
      <c r="V17" s="11"/>
      <c r="W17" s="11"/>
      <c r="X17" s="11"/>
      <c r="Y17" s="11"/>
      <c r="Z17" s="11"/>
      <c r="AA17" s="11"/>
      <c r="AB17" s="11"/>
      <c r="AC17" s="11"/>
      <c r="AD17" s="11"/>
      <c r="AE17" s="11"/>
      <c r="AF17" s="11"/>
      <c r="AG17" s="11"/>
    </row>
    <row r="18" spans="1:33">
      <c r="A18" s="28"/>
      <c r="B18" s="28"/>
      <c r="C18" s="28"/>
      <c r="D18" s="28"/>
      <c r="E18" s="28"/>
      <c r="F18" s="28"/>
      <c r="G18" s="28"/>
      <c r="H18" s="28"/>
      <c r="I18" s="28"/>
      <c r="J18" s="28"/>
      <c r="K18" s="28"/>
      <c r="L18" s="28"/>
      <c r="M18" s="28"/>
      <c r="N18" s="28"/>
      <c r="O18" s="28"/>
      <c r="P18" s="11"/>
      <c r="Q18" s="11"/>
      <c r="R18" s="11"/>
      <c r="S18" s="11"/>
      <c r="T18" s="11"/>
      <c r="U18" s="11"/>
      <c r="V18" s="11"/>
      <c r="W18" s="11"/>
      <c r="X18" s="11"/>
      <c r="Y18" s="11"/>
      <c r="Z18" s="11"/>
      <c r="AA18" s="11"/>
      <c r="AB18" s="11"/>
      <c r="AC18" s="11"/>
      <c r="AD18" s="11"/>
      <c r="AE18" s="11"/>
      <c r="AF18" s="11"/>
      <c r="AG18" s="11"/>
    </row>
    <row r="19" spans="1:33">
      <c r="A19" s="28"/>
      <c r="B19" s="28"/>
      <c r="C19" s="28"/>
      <c r="D19" s="28"/>
      <c r="E19" s="28"/>
      <c r="F19" s="28"/>
      <c r="G19" s="28"/>
      <c r="H19" s="28"/>
      <c r="I19" s="28"/>
      <c r="J19" s="28"/>
      <c r="K19" s="28"/>
      <c r="L19" s="28"/>
      <c r="M19" s="28"/>
      <c r="N19" s="28"/>
      <c r="O19" s="28"/>
      <c r="P19" s="11"/>
      <c r="Q19" s="11"/>
      <c r="R19" s="11"/>
      <c r="S19" s="11"/>
      <c r="T19" s="11"/>
      <c r="U19" s="11"/>
      <c r="V19" s="11"/>
      <c r="W19" s="11"/>
      <c r="X19" s="11"/>
      <c r="Y19" s="11"/>
      <c r="Z19" s="11"/>
      <c r="AA19" s="11"/>
      <c r="AB19" s="11"/>
      <c r="AC19" s="11"/>
      <c r="AD19" s="11"/>
      <c r="AE19" s="11"/>
      <c r="AF19" s="11"/>
      <c r="AG19" s="11"/>
    </row>
    <row r="20" spans="1:33">
      <c r="A20" s="28"/>
      <c r="B20" s="28"/>
      <c r="C20" s="28"/>
      <c r="D20" s="28"/>
      <c r="E20" s="28"/>
      <c r="F20" s="28"/>
      <c r="G20" s="28"/>
      <c r="H20" s="28"/>
      <c r="I20" s="28"/>
      <c r="J20" s="28"/>
      <c r="K20" s="28"/>
      <c r="L20" s="28"/>
      <c r="M20" s="28"/>
      <c r="N20" s="28"/>
      <c r="O20" s="28"/>
      <c r="P20" s="11"/>
      <c r="Q20" s="11"/>
      <c r="R20" s="11"/>
      <c r="S20" s="11"/>
      <c r="T20" s="11"/>
      <c r="U20" s="11"/>
      <c r="V20" s="11"/>
      <c r="W20" s="11"/>
      <c r="X20" s="11"/>
      <c r="Y20" s="11"/>
      <c r="Z20" s="11"/>
      <c r="AA20" s="11"/>
      <c r="AB20" s="11"/>
      <c r="AC20" s="11"/>
      <c r="AD20" s="11"/>
      <c r="AE20" s="11"/>
      <c r="AF20" s="11"/>
      <c r="AG20" s="11"/>
    </row>
    <row r="21" spans="1:33" ht="12.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row>
    <row r="22" spans="1:33" ht="12.75" customHeight="1">
      <c r="A22" s="9"/>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row>
    <row r="23" spans="1:33" ht="12.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row>
    <row r="24" spans="1:33" ht="12.75" customHeight="1">
      <c r="A24" s="9"/>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row>
    <row r="25" spans="1:33" ht="12.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row>
    <row r="26" spans="1:33" ht="12.75" customHeight="1">
      <c r="A26" s="9"/>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row>
    <row r="27" spans="1:33" ht="12.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row>
    <row r="28" spans="1:33" ht="12.75" customHeight="1">
      <c r="A28" s="9"/>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row>
    <row r="29" spans="1:33" ht="12.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row>
    <row r="30" spans="1:33" ht="12.75" customHeight="1">
      <c r="A30" s="9"/>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row>
    <row r="31" spans="1:33" ht="12.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row>
    <row r="32" spans="1:33" ht="12.75" customHeight="1">
      <c r="A32" s="9"/>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row>
    <row r="33" spans="1:33" ht="12.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row>
    <row r="34" spans="1:33" ht="12.75" customHeight="1">
      <c r="A34" s="9"/>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row>
    <row r="35" spans="1:33" ht="12.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row>
    <row r="36" spans="1:33" ht="12.75" customHeight="1">
      <c r="A36" s="9"/>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row>
    <row r="37" spans="1:33" ht="12.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row>
    <row r="38" spans="1:33" ht="12.75" customHeight="1">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row>
    <row r="39" spans="1:33" ht="12.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row>
    <row r="40" spans="1:33" ht="12.75" customHeight="1">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row>
    <row r="41" spans="1:33" ht="12.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row>
    <row r="42" spans="1:33" ht="12.75" customHeight="1">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row>
    <row r="43" spans="1:33" ht="12.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row>
    <row r="44" spans="1:33" ht="12.75" customHeight="1">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row>
    <row r="45" spans="1:33" ht="12.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row>
    <row r="46" spans="1:33" ht="12.75" customHeight="1">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row>
    <row r="47" spans="1:33" ht="12.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row>
    <row r="48" spans="1:33" ht="12.75" customHeight="1">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row>
    <row r="49" spans="1:33" ht="12.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row>
    <row r="50" spans="1:33" ht="12.75" customHeight="1">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row>
    <row r="51" spans="1:33" ht="12.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row>
    <row r="52" spans="1:33" ht="12.75" customHeight="1">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row>
    <row r="53" spans="1:33" ht="12.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row>
    <row r="54" spans="1:33" ht="12.75" customHeight="1">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row>
    <row r="55" spans="1:33" ht="12.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row>
    <row r="56" spans="1:33" ht="12.75" customHeight="1">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row>
    <row r="57" spans="1:33" ht="12.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row>
    <row r="58" spans="1:33" ht="12.75" customHeight="1">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row>
    <row r="59" spans="1:33" ht="12.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row>
    <row r="60" spans="1:33" ht="12.75" customHeight="1">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row>
    <row r="61" spans="1:33" ht="12.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row>
    <row r="62" spans="1:33" ht="12.75" customHeight="1">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row>
    <row r="63" spans="1:33" ht="12.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row>
    <row r="64" spans="1:33" ht="12.75" customHeight="1">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row>
    <row r="65" spans="1:33" ht="12.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row>
    <row r="66" spans="1:33" ht="12.75" customHeight="1">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row>
    <row r="67" spans="1:33" ht="12.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row>
    <row r="68" spans="1:33" ht="12.75" customHeight="1">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row>
    <row r="69" spans="1:33" ht="12.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row>
    <row r="70" spans="1:33" ht="12.75" customHeight="1">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row>
    <row r="71" spans="1:33" ht="12.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row>
    <row r="72" spans="1:33" ht="12.75" customHeight="1">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row>
    <row r="73" spans="1:33" ht="12.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row>
    <row r="74" spans="1:33" ht="12.75" customHeight="1">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row>
    <row r="75" spans="1:33" ht="12.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row>
    <row r="76" spans="1:33" ht="12.75" customHeight="1">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row>
    <row r="77" spans="1:33" ht="12.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row>
    <row r="78" spans="1:33" ht="12.75" customHeight="1">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row>
    <row r="79" spans="1:33" ht="12.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row>
    <row r="80" spans="1:33" ht="12.75" customHeight="1">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row>
    <row r="81" spans="1:33" ht="12.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row>
    <row r="82" spans="1:33" ht="12.75" customHeight="1">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row>
    <row r="83" spans="1:33" ht="12.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row>
    <row r="84" spans="1:33" ht="12.75" customHeight="1">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row>
    <row r="85" spans="1:33" ht="12.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row>
    <row r="86" spans="1:33" ht="12.75" customHeight="1">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row>
    <row r="87" spans="1:33" ht="12.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row>
    <row r="88" spans="1:33" ht="12.75" customHeight="1">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row>
    <row r="89" spans="1:33" ht="12.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row>
    <row r="90" spans="1:33" ht="12.75" customHeight="1">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row>
    <row r="91" spans="1:33" ht="12.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row>
    <row r="92" spans="1:33" ht="12.75" customHeight="1">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row>
    <row r="93" spans="1:33" ht="12.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row>
    <row r="94" spans="1:33" ht="12.75" customHeight="1">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row>
    <row r="95" spans="1:33" ht="12.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row>
    <row r="96" spans="1:33" ht="12.75" customHeight="1">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row>
    <row r="97" spans="1:33" ht="12.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row>
    <row r="98" spans="1:33" ht="12.75" customHeight="1">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row>
    <row r="99" spans="1:33" ht="12.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row>
    <row r="100" spans="1:33" ht="12.7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row>
    <row r="101" spans="1:33" ht="12.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row>
    <row r="102" spans="1:33" ht="12.7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row>
    <row r="103" spans="1:33" ht="12.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row>
    <row r="104" spans="1:33" ht="12.7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row>
    <row r="105" spans="1:33" ht="12.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row>
    <row r="106" spans="1:33" ht="12.7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row>
    <row r="107" spans="1:33" ht="12.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row>
    <row r="108" spans="1:33" ht="12.7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row>
    <row r="109" spans="1:33" ht="12.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row>
    <row r="110" spans="1:33" ht="12.7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row>
    <row r="111" spans="1:33" ht="12.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row>
    <row r="112" spans="1:33" ht="12.7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row>
    <row r="113" spans="1:33" ht="12.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row>
    <row r="114" spans="1:33" ht="12.7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row>
    <row r="115" spans="1:33" ht="12.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row>
    <row r="116" spans="1:33" ht="12.7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row>
    <row r="117" spans="1:33" ht="12.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row>
    <row r="118" spans="1:33" ht="12.7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row>
    <row r="119" spans="1:33" ht="12.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row>
    <row r="120" spans="1:33" ht="12.7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row>
    <row r="121" spans="1:33" ht="12.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row>
    <row r="122" spans="1:33" ht="12.7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row>
    <row r="123" spans="1:33" ht="12.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row>
    <row r="124" spans="1:33" ht="12.7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row>
    <row r="125" spans="1:33" ht="12.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row>
    <row r="126" spans="1:33" ht="12.7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row>
    <row r="127" spans="1:33" ht="12.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row>
    <row r="128" spans="1:33" ht="12.7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row>
    <row r="129" spans="1:33" ht="12.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row>
    <row r="130" spans="1:33" ht="12.7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row>
    <row r="131" spans="1:33" ht="12.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row>
    <row r="132" spans="1:33" ht="12.7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row>
    <row r="133" spans="1:33" ht="12.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row>
    <row r="134" spans="1:33" ht="12.7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row>
    <row r="135" spans="1:33" ht="12.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row>
    <row r="136" spans="1:33" ht="12.7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row>
    <row r="137" spans="1:33" ht="12.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row>
    <row r="138" spans="1:33" ht="12.7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row>
    <row r="139" spans="1:33" ht="12.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row>
    <row r="140" spans="1:33" ht="12.7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row>
    <row r="141" spans="1:33" ht="12.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row>
    <row r="142" spans="1:33" ht="12.7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row>
    <row r="143" spans="1:33" ht="12.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row>
    <row r="144" spans="1:33" ht="12.7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row>
    <row r="145" spans="1:33" ht="12.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row>
    <row r="146" spans="1:33" ht="12.7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row>
    <row r="147" spans="1:33" ht="12.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row>
    <row r="148" spans="1:33" ht="12.7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row>
    <row r="149" spans="1:33" ht="12.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row>
    <row r="150" spans="1:33" ht="12.7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row>
    <row r="151" spans="1:33" ht="12.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row>
    <row r="152" spans="1:33" ht="12.7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row>
    <row r="153" spans="1:33" ht="12.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row>
    <row r="154" spans="1:33" ht="12.7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row>
    <row r="155" spans="1:33" ht="12.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row>
    <row r="156" spans="1:33" ht="12.7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row>
    <row r="157" spans="1:33" ht="12.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row>
    <row r="158" spans="1:33" ht="12.7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row>
    <row r="159" spans="1:33" ht="12.7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row>
    <row r="160" spans="1:33" ht="12.7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row>
    <row r="161" spans="1:33" ht="12.7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row>
    <row r="162" spans="1:33" ht="12.7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row>
    <row r="163" spans="1:33" ht="12.7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row>
    <row r="164" spans="1:33" ht="12.7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row>
    <row r="165" spans="1:33" ht="12.7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row>
    <row r="166" spans="1:33" ht="12.7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row>
    <row r="167" spans="1:33" ht="12.7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row>
    <row r="168" spans="1:33" ht="12.7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row>
    <row r="169" spans="1:33" ht="12.7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row>
    <row r="170" spans="1:33" ht="12.7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row>
    <row r="171" spans="1:33" ht="12.7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row>
    <row r="172" spans="1:33" ht="12.7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row>
    <row r="173" spans="1:33" ht="12.7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row>
    <row r="174" spans="1:33" ht="12.7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row>
    <row r="175" spans="1:33" ht="12.7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row>
    <row r="176" spans="1:33" ht="12.7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row>
    <row r="177" spans="1:33" ht="12.7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row>
    <row r="178" spans="1:33" ht="12.7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row>
    <row r="179" spans="1:33" ht="12.7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row>
    <row r="180" spans="1:33" ht="12.7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row>
    <row r="181" spans="1:33" ht="12.7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row>
    <row r="182" spans="1:33" ht="12.7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row>
    <row r="183" spans="1:33" ht="12.7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row>
    <row r="184" spans="1:33" ht="12.7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row>
    <row r="185" spans="1:33" ht="12.7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row>
    <row r="186" spans="1:33" ht="12.7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row>
    <row r="187" spans="1:33" ht="12.7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row>
    <row r="188" spans="1:33" ht="12.7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row>
    <row r="189" spans="1:33" ht="12.7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row>
    <row r="190" spans="1:33" ht="12.7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row>
    <row r="191" spans="1:33" ht="12.7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row>
    <row r="192" spans="1:33" ht="12.7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row>
    <row r="193" spans="1:33" ht="12.7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row>
    <row r="194" spans="1:33" ht="12.7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row>
    <row r="195" spans="1:33" ht="12.7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row>
    <row r="196" spans="1:33" ht="12.7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row>
    <row r="197" spans="1:33" ht="12.7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row>
    <row r="198" spans="1:33" ht="12.7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row>
    <row r="199" spans="1:33" ht="12.7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row>
    <row r="200" spans="1:33" ht="12.7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row>
    <row r="201" spans="1:33" ht="12.7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row>
    <row r="202" spans="1:33" ht="12.7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row>
    <row r="203" spans="1:33" ht="12.7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row>
    <row r="204" spans="1:33" ht="12.7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row>
    <row r="205" spans="1:33" ht="12.7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row>
    <row r="206" spans="1:33" ht="12.7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row>
    <row r="207" spans="1:33" ht="12.7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row>
    <row r="208" spans="1:33" ht="12.7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row>
    <row r="209" spans="1:33" ht="12.7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row>
    <row r="210" spans="1:33" ht="12.7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row>
    <row r="211" spans="1:33" ht="12.7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row>
    <row r="212" spans="1:33" ht="12.7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row>
    <row r="213" spans="1:33" ht="12.7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row>
    <row r="214" spans="1:33" ht="12.7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row>
    <row r="215" spans="1:33" ht="12.7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row>
    <row r="216" spans="1:33" ht="12.7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row>
    <row r="217" spans="1:33" ht="12.7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row>
    <row r="218" spans="1:33" ht="12.7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row>
    <row r="219" spans="1:33" ht="12.7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row>
    <row r="220" spans="1:33" ht="12.7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row>
    <row r="221" spans="1:33" ht="12.7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row>
    <row r="222" spans="1:33" ht="12.7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row>
    <row r="223" spans="1:33" ht="12.7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row>
    <row r="224" spans="1:33" ht="12.7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row>
    <row r="225" spans="1:33" ht="12.7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row>
    <row r="226" spans="1:33" ht="12.7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row>
    <row r="227" spans="1:33" ht="12.7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row>
    <row r="228" spans="1:33" ht="12.7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row>
    <row r="229" spans="1:33" ht="12.7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row>
    <row r="230" spans="1:33" ht="12.7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row>
    <row r="231" spans="1:33" ht="12.7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row>
    <row r="232" spans="1:33" ht="12.7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row>
    <row r="233" spans="1:33" ht="12.7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row>
    <row r="234" spans="1:33" ht="12.7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row>
    <row r="235" spans="1:33" ht="12.7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row>
    <row r="236" spans="1:33" ht="12.7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row>
    <row r="237" spans="1:33" ht="12.7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row>
    <row r="238" spans="1:33" ht="12.7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row>
    <row r="239" spans="1:33" ht="12.7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row>
    <row r="240" spans="1:33" ht="12.7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row>
    <row r="241" spans="1:33" ht="12.7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row>
    <row r="242" spans="1:33" ht="12.7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row>
    <row r="243" spans="1:33" ht="12.7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row>
    <row r="244" spans="1:33" ht="12.7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row>
    <row r="245" spans="1:33" ht="12.7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row>
    <row r="246" spans="1:33" ht="12.7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row>
    <row r="247" spans="1:33" ht="12.7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row>
    <row r="248" spans="1:33" ht="12.7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row>
    <row r="249" spans="1:33" ht="12.7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row>
    <row r="250" spans="1:33" ht="12.7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row>
    <row r="251" spans="1:33" ht="12.7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row>
    <row r="252" spans="1:33" ht="12.7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row>
    <row r="253" spans="1:33" ht="12.7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row>
    <row r="254" spans="1:33" ht="12.7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row>
    <row r="255" spans="1:33" ht="12.7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row>
    <row r="256" spans="1:33" ht="12.7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row>
    <row r="257" spans="1:33" ht="12.7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row>
    <row r="258" spans="1:33" ht="12.7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row>
    <row r="259" spans="1:33" ht="12.7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row>
    <row r="260" spans="1:33" ht="12.7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row>
    <row r="261" spans="1:33" ht="12.7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row>
    <row r="262" spans="1:33" ht="12.7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row>
    <row r="263" spans="1:33" ht="12.7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row>
    <row r="264" spans="1:33" ht="12.7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row>
    <row r="265" spans="1:33" ht="12.7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row>
    <row r="266" spans="1:33" ht="12.7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row>
    <row r="267" spans="1:33" ht="12.7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row>
    <row r="268" spans="1:33" ht="12.7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row>
    <row r="269" spans="1:33" ht="12.7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row>
    <row r="270" spans="1:33" ht="12.7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row>
    <row r="271" spans="1:33" ht="12.7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row>
    <row r="272" spans="1:33" ht="12.7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row>
    <row r="273" spans="1:33" ht="12.7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row>
    <row r="274" spans="1:33" ht="12.7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row>
    <row r="275" spans="1:33" ht="12.7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row>
    <row r="276" spans="1:33" ht="12.7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row>
    <row r="277" spans="1:33" ht="12.7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row>
    <row r="278" spans="1:33" ht="12.7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row>
    <row r="279" spans="1:33" ht="12.7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row>
    <row r="280" spans="1:33" ht="12.7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row>
    <row r="281" spans="1:33" ht="12.7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row>
    <row r="282" spans="1:33" ht="12.7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row>
    <row r="283" spans="1:33" ht="12.7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row>
    <row r="284" spans="1:33" ht="12.7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row>
    <row r="285" spans="1:33" ht="12.7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row>
    <row r="286" spans="1:33" ht="12.7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row>
    <row r="287" spans="1:33" ht="12.7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row>
    <row r="288" spans="1:33" ht="12.7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row>
    <row r="289" spans="1:33" ht="12.7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row>
    <row r="290" spans="1:33" ht="12.7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row>
    <row r="291" spans="1:33" ht="12.7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row>
    <row r="292" spans="1:33" ht="12.7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row>
    <row r="293" spans="1:33" ht="12.7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row>
    <row r="294" spans="1:33" ht="12.7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row>
    <row r="295" spans="1:33" ht="12.7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row>
    <row r="296" spans="1:33" ht="12.7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row>
    <row r="297" spans="1:33" ht="12.7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row>
    <row r="298" spans="1:33" ht="12.7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row>
    <row r="299" spans="1:33" ht="12.7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row>
    <row r="300" spans="1:33" ht="12.7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row>
    <row r="301" spans="1:33" ht="12.7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row>
    <row r="302" spans="1:33" ht="12.7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row>
    <row r="303" spans="1:33" ht="12.7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row>
    <row r="304" spans="1:33" ht="12.7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row>
    <row r="305" spans="1:33" ht="12.7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row>
    <row r="306" spans="1:33" ht="12.7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row>
    <row r="307" spans="1:33" ht="12.7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row>
    <row r="308" spans="1:33" ht="12.7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row>
    <row r="309" spans="1:33" ht="12.7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row>
    <row r="310" spans="1:33" ht="12.7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row>
    <row r="311" spans="1:33" ht="12.7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row>
    <row r="312" spans="1:33" ht="12.7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row>
    <row r="313" spans="1:33" ht="12.7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row>
    <row r="314" spans="1:33" ht="12.7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row>
    <row r="315" spans="1:33" ht="12.7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row>
    <row r="316" spans="1:33" ht="12.7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row>
    <row r="317" spans="1:33" ht="12.7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row>
    <row r="318" spans="1:33" ht="12.7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row>
    <row r="319" spans="1:33" ht="12.7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row>
    <row r="320" spans="1:33" ht="12.7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row>
    <row r="321" spans="1:33" ht="12.7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row>
    <row r="322" spans="1:33" ht="12.7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row>
    <row r="323" spans="1:33" ht="12.7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row>
    <row r="324" spans="1:33" ht="12.7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row>
    <row r="325" spans="1:33" ht="12.7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row>
    <row r="326" spans="1:33" ht="12.7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row>
    <row r="327" spans="1:33" ht="12.7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row>
    <row r="328" spans="1:33" ht="12.7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row>
    <row r="329" spans="1:33" ht="12.7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row>
    <row r="330" spans="1:33" ht="12.7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row>
    <row r="331" spans="1:33" ht="12.7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row>
    <row r="332" spans="1:33" ht="12.7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row>
    <row r="333" spans="1:33" ht="12.7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row>
    <row r="334" spans="1:33" ht="12.7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row>
    <row r="335" spans="1:33" ht="12.7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row>
    <row r="336" spans="1:33" ht="12.7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row>
    <row r="337" spans="1:33" ht="12.7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row>
    <row r="338" spans="1:33" ht="12.7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row>
    <row r="339" spans="1:33" ht="12.7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row>
    <row r="340" spans="1:33" ht="12.7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row>
    <row r="341" spans="1:33" ht="12.7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row>
    <row r="342" spans="1:33" ht="12.7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row>
    <row r="343" spans="1:33" ht="12.7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row>
    <row r="344" spans="1:33" ht="12.7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row>
    <row r="345" spans="1:33" ht="12.7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row>
    <row r="346" spans="1:33" ht="12.7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row>
    <row r="347" spans="1:33" ht="12.7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row>
    <row r="348" spans="1:33" ht="12.7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row>
    <row r="349" spans="1:33" ht="12.7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row>
    <row r="350" spans="1:33" ht="12.7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row>
    <row r="351" spans="1:33" ht="12.7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row>
    <row r="352" spans="1:33" ht="12.7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row>
    <row r="353" spans="1:33" ht="12.7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row>
    <row r="354" spans="1:33" ht="12.7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row>
    <row r="355" spans="1:33" ht="12.7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row>
    <row r="356" spans="1:33" ht="12.7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row>
    <row r="357" spans="1:33" ht="12.7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row>
    <row r="358" spans="1:33" ht="12.7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row>
    <row r="359" spans="1:33" ht="12.7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row>
    <row r="360" spans="1:33" ht="12.7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row>
    <row r="361" spans="1:33" ht="12.7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row>
    <row r="362" spans="1:33" ht="12.7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row>
    <row r="363" spans="1:33" ht="12.7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row>
    <row r="364" spans="1:33" ht="12.7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row>
    <row r="365" spans="1:33" ht="12.7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row>
    <row r="366" spans="1:33" ht="12.7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row>
    <row r="367" spans="1:33" ht="12.7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row>
    <row r="368" spans="1:33" ht="12.7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row>
    <row r="369" spans="1:33" ht="12.7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row>
    <row r="370" spans="1:33" ht="12.7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row>
    <row r="371" spans="1:33" ht="12.7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row>
    <row r="372" spans="1:33" ht="12.7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row>
    <row r="373" spans="1:33" ht="12.7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row>
    <row r="374" spans="1:33" ht="12.7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row>
    <row r="375" spans="1:33" ht="12.7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row>
    <row r="376" spans="1:33" ht="12.7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row>
    <row r="377" spans="1:33" ht="12.7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row>
    <row r="378" spans="1:33" ht="12.7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row>
    <row r="379" spans="1:33" ht="12.7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row>
    <row r="380" spans="1:33" ht="12.7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row>
    <row r="381" spans="1:33" ht="12.7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row>
    <row r="382" spans="1:33" ht="12.7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row>
    <row r="383" spans="1:33" ht="12.7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row>
    <row r="384" spans="1:33" ht="12.7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row>
    <row r="385" spans="1:33" ht="12.7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row>
    <row r="386" spans="1:33" ht="12.7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row>
    <row r="387" spans="1:33" ht="12.7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row>
    <row r="388" spans="1:33" ht="12.7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row>
    <row r="389" spans="1:33" ht="12.7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row>
    <row r="390" spans="1:33" ht="12.7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row>
    <row r="391" spans="1:33" ht="12.7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row>
    <row r="392" spans="1:33" ht="12.7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row>
    <row r="393" spans="1:33" ht="12.7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row>
    <row r="394" spans="1:33" ht="12.7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row>
    <row r="395" spans="1:33" ht="12.7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row>
    <row r="396" spans="1:33" ht="12.7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row>
    <row r="397" spans="1:33" ht="12.7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row>
    <row r="398" spans="1:33" ht="12.7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row>
    <row r="399" spans="1:33" ht="12.7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row>
    <row r="400" spans="1:33" ht="12.7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row>
    <row r="401" spans="1:33" ht="12.7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row>
    <row r="402" spans="1:33" ht="12.7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row>
    <row r="403" spans="1:33" ht="12.7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row>
    <row r="404" spans="1:33" ht="12.7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row>
    <row r="405" spans="1:33" ht="12.7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row>
    <row r="406" spans="1:33" ht="12.7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row>
    <row r="407" spans="1:33" ht="12.7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row>
    <row r="408" spans="1:33" ht="12.7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row>
    <row r="409" spans="1:33" ht="12.7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row>
    <row r="410" spans="1:33" ht="12.7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row>
    <row r="411" spans="1:33" ht="12.7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row>
    <row r="412" spans="1:33" ht="12.7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row>
    <row r="413" spans="1:33" ht="12.7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row>
    <row r="414" spans="1:33" ht="12.7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row>
    <row r="415" spans="1:33" ht="12.7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row>
    <row r="416" spans="1:33" ht="12.7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row>
    <row r="417" spans="1:33" ht="12.7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row>
    <row r="418" spans="1:33" ht="12.7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row>
    <row r="419" spans="1:33" ht="12.7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row>
    <row r="420" spans="1:33" ht="12.7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row>
    <row r="421" spans="1:33" ht="12.7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row>
    <row r="422" spans="1:33" ht="12.7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row>
    <row r="423" spans="1:33" ht="12.7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row>
    <row r="424" spans="1:33" ht="12.7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row>
    <row r="425" spans="1:33" ht="12.7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row>
    <row r="426" spans="1:33" ht="12.7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row>
    <row r="427" spans="1:33" ht="12.7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row>
    <row r="428" spans="1:33" ht="12.7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row>
    <row r="429" spans="1:33" ht="12.7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row>
    <row r="430" spans="1:33" ht="12.7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row>
    <row r="431" spans="1:33" ht="12.7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row>
    <row r="432" spans="1:33" ht="12.7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row>
    <row r="433" spans="1:33" ht="12.7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row>
    <row r="434" spans="1:33" ht="12.7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row>
    <row r="435" spans="1:33" ht="12.7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row>
    <row r="436" spans="1:33" ht="12.7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row>
    <row r="437" spans="1:33" ht="12.7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row>
    <row r="438" spans="1:33" ht="12.7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row>
    <row r="439" spans="1:33" ht="12.7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row>
    <row r="440" spans="1:33" ht="12.7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row>
    <row r="441" spans="1:33" ht="12.7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row>
    <row r="442" spans="1:33" ht="12.7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row>
    <row r="443" spans="1:33" ht="12.7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row>
    <row r="444" spans="1:33" ht="12.7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row>
    <row r="445" spans="1:33" ht="12.7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row>
    <row r="446" spans="1:33" ht="12.7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row>
    <row r="447" spans="1:33" ht="12.7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row>
    <row r="448" spans="1:33" ht="12.7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row>
    <row r="449" spans="1:33" ht="12.7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row>
    <row r="450" spans="1:33" ht="12.7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row>
    <row r="451" spans="1:33" ht="12.7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row>
    <row r="452" spans="1:33" ht="12.7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row>
    <row r="453" spans="1:33" ht="12.7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row>
    <row r="454" spans="1:33" ht="12.7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row>
    <row r="455" spans="1:33" ht="12.7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row>
    <row r="456" spans="1:33" ht="12.7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row>
    <row r="457" spans="1:33" ht="12.7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row>
    <row r="458" spans="1:33" ht="12.7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row>
    <row r="459" spans="1:33" ht="12.7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row>
    <row r="460" spans="1:33" ht="12.7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row>
    <row r="461" spans="1:33" ht="12.7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row>
    <row r="462" spans="1:33" ht="12.7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row>
    <row r="463" spans="1:33" ht="12.7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row>
    <row r="464" spans="1:33" ht="12.7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row>
    <row r="465" spans="1:33" ht="12.7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row>
    <row r="466" spans="1:33" ht="12.7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row>
    <row r="467" spans="1:33" ht="12.7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row>
    <row r="468" spans="1:33" ht="12.7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row>
    <row r="469" spans="1:33" ht="12.7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row>
    <row r="470" spans="1:33" ht="12.7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row>
    <row r="471" spans="1:33" ht="12.7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row>
    <row r="472" spans="1:33" ht="12.7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row>
    <row r="473" spans="1:33" ht="12.7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row>
    <row r="474" spans="1:33" ht="12.7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row>
    <row r="475" spans="1:33" ht="12.7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row>
    <row r="476" spans="1:33" ht="12.7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row>
    <row r="477" spans="1:33" ht="12.7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row>
    <row r="478" spans="1:33" ht="12.7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row>
    <row r="479" spans="1:33" ht="12.7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row>
    <row r="480" spans="1:33" ht="12.7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row>
    <row r="481" spans="1:33" ht="12.7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row>
    <row r="482" spans="1:33" ht="12.7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row>
    <row r="483" spans="1:33" ht="12.7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row>
    <row r="484" spans="1:33" ht="12.7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row>
    <row r="485" spans="1:33" ht="12.7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row>
    <row r="486" spans="1:33" ht="12.7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row>
    <row r="487" spans="1:33" ht="12.7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row>
    <row r="488" spans="1:33" ht="12.7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row>
    <row r="489" spans="1:33" ht="12.7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row>
    <row r="490" spans="1:33" ht="12.7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row>
    <row r="491" spans="1:33" ht="12.7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row>
    <row r="492" spans="1:33" ht="12.7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row>
    <row r="493" spans="1:33" ht="12.7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row>
    <row r="494" spans="1:33" ht="12.7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row>
    <row r="495" spans="1:33" ht="12.7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row>
    <row r="496" spans="1:33" ht="12.7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row>
    <row r="497" spans="1:33" ht="12.7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row>
    <row r="498" spans="1:33" ht="12.7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row>
    <row r="499" spans="1:33" ht="12.7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row>
    <row r="500" spans="1:33" ht="12.7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row>
    <row r="501" spans="1:33" ht="12.7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row>
    <row r="502" spans="1:33" ht="12.7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row>
    <row r="503" spans="1:33" ht="12.7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row>
    <row r="504" spans="1:33" ht="12.7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row>
    <row r="505" spans="1:33" ht="12.7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row>
    <row r="506" spans="1:33" ht="12.7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row>
    <row r="507" spans="1:33" ht="12.7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row>
    <row r="508" spans="1:33" ht="12.7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row>
    <row r="509" spans="1:33" ht="12.7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row>
    <row r="510" spans="1:33" ht="12.7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row>
    <row r="511" spans="1:33" ht="12.7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row>
    <row r="512" spans="1:33" ht="12.7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row>
    <row r="513" spans="1:33" ht="12.7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row>
    <row r="514" spans="1:33" ht="12.7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row>
    <row r="515" spans="1:33" ht="12.7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row>
    <row r="516" spans="1:33" ht="12.7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row>
    <row r="517" spans="1:33" ht="12.7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row>
    <row r="518" spans="1:33" ht="12.7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row>
    <row r="519" spans="1:33" ht="12.7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row>
    <row r="520" spans="1:33" ht="12.7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row>
    <row r="521" spans="1:33" ht="12.7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row>
    <row r="522" spans="1:33" ht="12.7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row>
    <row r="523" spans="1:33" ht="12.7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row>
    <row r="524" spans="1:33" ht="12.7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row>
    <row r="525" spans="1:33" ht="12.7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row>
    <row r="526" spans="1:33" ht="12.7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row>
    <row r="527" spans="1:33" ht="12.7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row>
    <row r="528" spans="1:33" ht="12.7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row>
    <row r="529" spans="1:33" ht="12.7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row>
    <row r="530" spans="1:33" ht="12.7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row>
    <row r="531" spans="1:33" ht="12.7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row>
    <row r="532" spans="1:33" ht="12.7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row>
    <row r="533" spans="1:33" ht="12.7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row>
    <row r="534" spans="1:33" ht="12.7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row>
    <row r="535" spans="1:33" ht="12.7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row>
    <row r="536" spans="1:33" ht="12.7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row>
    <row r="537" spans="1:33" ht="12.7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row>
    <row r="538" spans="1:33" ht="12.7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row>
    <row r="539" spans="1:33" ht="12.7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row>
    <row r="540" spans="1:33" ht="12.7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row>
    <row r="541" spans="1:33" ht="12.7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row>
    <row r="542" spans="1:33" ht="12.7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row>
    <row r="543" spans="1:33" ht="12.7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row>
    <row r="544" spans="1:33" ht="12.7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row>
    <row r="545" spans="1:33" ht="12.7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row>
    <row r="546" spans="1:33" ht="12.7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row>
    <row r="547" spans="1:33" ht="12.7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row>
    <row r="548" spans="1:33" ht="12.7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row>
    <row r="549" spans="1:33" ht="12.7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row>
    <row r="550" spans="1:33" ht="12.7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row>
    <row r="551" spans="1:33" ht="12.7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row>
    <row r="552" spans="1:33" ht="12.7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row>
    <row r="553" spans="1:33" ht="12.7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row>
    <row r="554" spans="1:33" ht="12.7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row>
    <row r="555" spans="1:33" ht="12.7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row>
    <row r="556" spans="1:33" ht="12.7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row>
    <row r="557" spans="1:33" ht="12.7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row>
    <row r="558" spans="1:33" ht="12.7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row>
    <row r="559" spans="1:33" ht="12.7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row>
    <row r="560" spans="1:33" ht="12.7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row>
    <row r="561" spans="1:33" ht="12.7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row>
    <row r="562" spans="1:33" ht="12.7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row>
    <row r="563" spans="1:33" ht="12.7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row>
    <row r="564" spans="1:33" ht="12.7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row>
    <row r="565" spans="1:33" ht="12.7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row>
    <row r="566" spans="1:33" ht="12.7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row>
    <row r="567" spans="1:33" ht="12.7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row>
    <row r="568" spans="1:33" ht="12.7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row>
    <row r="569" spans="1:33" ht="12.7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row>
    <row r="570" spans="1:33" ht="12.7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row>
    <row r="571" spans="1:33" ht="12.7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row>
    <row r="572" spans="1:33" ht="12.7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row>
    <row r="573" spans="1:33" ht="12.7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row>
    <row r="574" spans="1:33" ht="12.7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row>
    <row r="575" spans="1:33" ht="12.7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row>
    <row r="576" spans="1:33" ht="12.7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row>
    <row r="577" spans="1:33" ht="12.7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row>
    <row r="578" spans="1:33" ht="12.7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row>
    <row r="579" spans="1:33" ht="12.7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row>
    <row r="580" spans="1:33" ht="12.7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row>
    <row r="581" spans="1:33" ht="12.7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row>
    <row r="582" spans="1:33" ht="12.7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row>
    <row r="583" spans="1:33" ht="12.7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row>
    <row r="584" spans="1:33" ht="12.7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row>
    <row r="585" spans="1:33" ht="12.7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row>
    <row r="586" spans="1:33" ht="12.7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row>
    <row r="587" spans="1:33" ht="12.7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row>
    <row r="588" spans="1:33" ht="12.7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row>
    <row r="589" spans="1:33" ht="12.7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row>
    <row r="590" spans="1:33" ht="12.7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row>
    <row r="591" spans="1:33" ht="12.7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row>
    <row r="592" spans="1:33" ht="12.7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row>
    <row r="593" spans="1:33" ht="12.7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row>
    <row r="594" spans="1:33" ht="12.7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row>
    <row r="595" spans="1:33" ht="12.7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row>
    <row r="596" spans="1:33" ht="12.7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row>
    <row r="597" spans="1:33" ht="12.7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row>
    <row r="598" spans="1:33" ht="12.7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row>
    <row r="599" spans="1:33" ht="12.7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row>
    <row r="600" spans="1:33" ht="12.7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row>
    <row r="601" spans="1:33" ht="12.7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row>
    <row r="602" spans="1:33" ht="12.7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row>
    <row r="603" spans="1:33" ht="12.7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row>
    <row r="604" spans="1:33" ht="12.7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row>
    <row r="605" spans="1:33" ht="12.7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row>
    <row r="606" spans="1:33" ht="12.7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row>
    <row r="607" spans="1:33" ht="12.7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row>
    <row r="608" spans="1:33" ht="12.7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row>
    <row r="609" spans="1:33" ht="12.7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row>
    <row r="610" spans="1:33" ht="12.7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row>
    <row r="611" spans="1:33" ht="12.7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row>
    <row r="612" spans="1:33" ht="12.7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row>
    <row r="613" spans="1:33" ht="12.7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row>
    <row r="614" spans="1:33" ht="12.7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row>
    <row r="615" spans="1:33" ht="12.7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row>
    <row r="616" spans="1:33" ht="12.7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row>
    <row r="617" spans="1:33" ht="12.7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row>
    <row r="618" spans="1:33" ht="12.7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row>
    <row r="619" spans="1:33" ht="12.7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row>
    <row r="620" spans="1:33" ht="12.7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row>
    <row r="621" spans="1:33" ht="12.7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row>
    <row r="622" spans="1:33" ht="12.7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row>
    <row r="623" spans="1:33" ht="12.7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row>
    <row r="624" spans="1:33" ht="12.7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row>
    <row r="625" spans="1:33" ht="12.7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row>
    <row r="626" spans="1:33" ht="12.7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row>
    <row r="627" spans="1:33" ht="12.7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row>
    <row r="628" spans="1:33" ht="12.7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row>
    <row r="629" spans="1:33" ht="12.7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row>
    <row r="630" spans="1:33" ht="12.7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row>
    <row r="631" spans="1:33" ht="12.7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row>
    <row r="632" spans="1:33" ht="12.7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row>
    <row r="633" spans="1:33" ht="12.7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row>
    <row r="634" spans="1:33" ht="12.7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row>
    <row r="635" spans="1:33" ht="12.7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row>
    <row r="636" spans="1:33" ht="12.7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row>
    <row r="637" spans="1:33" ht="12.7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row>
    <row r="638" spans="1:33" ht="12.7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row>
    <row r="639" spans="1:33" ht="12.7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row>
    <row r="640" spans="1:33" ht="12.7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row>
    <row r="641" spans="1:33" ht="12.7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row>
    <row r="642" spans="1:33" ht="12.7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row>
    <row r="643" spans="1:33" ht="12.7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row>
    <row r="644" spans="1:33" ht="12.7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row>
    <row r="645" spans="1:33" ht="12.7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row>
    <row r="646" spans="1:33" ht="12.7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row>
    <row r="647" spans="1:33" ht="12.7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row>
    <row r="648" spans="1:33" ht="12.7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row>
    <row r="649" spans="1:33" ht="12.7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row>
    <row r="650" spans="1:33" ht="12.7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row>
    <row r="651" spans="1:33" ht="12.7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row>
    <row r="652" spans="1:33" ht="12.7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row>
    <row r="653" spans="1:33" ht="12.7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row>
    <row r="654" spans="1:33" ht="12.7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row>
    <row r="655" spans="1:33" ht="12.7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row>
    <row r="656" spans="1:33" ht="12.7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row>
    <row r="657" spans="1:33" ht="12.7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row>
    <row r="658" spans="1:33" ht="12.7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row>
    <row r="659" spans="1:33" ht="12.7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row>
    <row r="660" spans="1:33" ht="12.7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row>
    <row r="661" spans="1:33" ht="12.7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row>
    <row r="662" spans="1:33" ht="12.7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row>
    <row r="663" spans="1:33" ht="12.7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row>
    <row r="664" spans="1:33" ht="12.7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row>
    <row r="665" spans="1:33" ht="12.7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row>
    <row r="666" spans="1:33" ht="12.7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row>
    <row r="667" spans="1:33" ht="12.7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row>
    <row r="668" spans="1:33" ht="12.7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row>
    <row r="669" spans="1:33" ht="12.7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row>
    <row r="670" spans="1:33" ht="12.7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row>
    <row r="671" spans="1:33" ht="12.7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row>
    <row r="672" spans="1:33" ht="12.7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row>
    <row r="673" spans="1:33" ht="12.7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row>
    <row r="674" spans="1:33" ht="12.7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row>
    <row r="675" spans="1:33" ht="12.7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row>
    <row r="676" spans="1:33" ht="12.7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row>
    <row r="677" spans="1:33" ht="12.7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row>
    <row r="678" spans="1:33" ht="12.7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row>
    <row r="679" spans="1:33" ht="12.7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row>
    <row r="680" spans="1:33" ht="12.7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row>
    <row r="681" spans="1:33" ht="12.7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row>
    <row r="682" spans="1:33" ht="12.7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row>
    <row r="683" spans="1:33" ht="12.7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row>
    <row r="684" spans="1:33" ht="12.7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row>
    <row r="685" spans="1:33" ht="12.7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row>
    <row r="686" spans="1:33" ht="12.7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row>
    <row r="687" spans="1:33" ht="12.7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row>
    <row r="688" spans="1:33" ht="12.7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row>
    <row r="689" spans="1:33" ht="12.7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row>
    <row r="690" spans="1:33" ht="12.7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row>
    <row r="691" spans="1:33" ht="12.7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row>
    <row r="692" spans="1:33" ht="12.7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row>
    <row r="693" spans="1:33" ht="12.7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row>
    <row r="694" spans="1:33" ht="12.7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row>
    <row r="695" spans="1:33" ht="12.7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row>
    <row r="696" spans="1:33" ht="12.7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row>
    <row r="697" spans="1:33" ht="12.7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row>
    <row r="698" spans="1:33" ht="12.7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row>
    <row r="699" spans="1:33" ht="12.7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row>
    <row r="700" spans="1:33" ht="12.7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row>
    <row r="701" spans="1:33" ht="12.7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row>
    <row r="702" spans="1:33" ht="12.7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row>
    <row r="703" spans="1:33" ht="12.7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row>
    <row r="704" spans="1:33" ht="12.7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row>
    <row r="705" spans="1:33" ht="12.7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row>
    <row r="706" spans="1:33" ht="12.7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row>
    <row r="707" spans="1:33" ht="12.7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row>
    <row r="708" spans="1:33" ht="12.7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row>
    <row r="709" spans="1:33" ht="12.7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row>
    <row r="710" spans="1:33" ht="12.7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row>
    <row r="711" spans="1:33" ht="12.7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row>
    <row r="712" spans="1:33" ht="12.7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row>
    <row r="713" spans="1:33" ht="12.7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row>
    <row r="714" spans="1:33" ht="12.7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row>
    <row r="715" spans="1:33" ht="12.7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row>
    <row r="716" spans="1:33" ht="12.7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row>
    <row r="717" spans="1:33" ht="12.7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row>
    <row r="718" spans="1:33" ht="12.7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row>
    <row r="719" spans="1:33" ht="12.7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row>
    <row r="720" spans="1:33" ht="12.7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row>
    <row r="721" spans="1:33" ht="12.7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row>
    <row r="722" spans="1:33" ht="12.7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row>
    <row r="723" spans="1:33" ht="12.7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row>
    <row r="724" spans="1:33" ht="12.7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row>
    <row r="725" spans="1:33" ht="12.7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row>
    <row r="726" spans="1:33" ht="12.7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row>
    <row r="727" spans="1:33" ht="12.7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row>
    <row r="728" spans="1:33" ht="12.7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row>
    <row r="729" spans="1:33" ht="12.7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row>
    <row r="730" spans="1:33" ht="12.7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row>
    <row r="731" spans="1:33" ht="12.7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row>
    <row r="732" spans="1:33" ht="12.7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row>
    <row r="733" spans="1:33" ht="12.7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row>
    <row r="734" spans="1:33" ht="12.7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row>
    <row r="735" spans="1:33" ht="12.7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row>
    <row r="736" spans="1:33" ht="12.7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row>
    <row r="737" spans="1:33" ht="12.7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row>
    <row r="738" spans="1:33" ht="12.7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row>
    <row r="739" spans="1:33" ht="12.7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row>
    <row r="740" spans="1:33" ht="12.7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row>
    <row r="741" spans="1:33" ht="12.7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row>
    <row r="742" spans="1:33" ht="12.7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row>
    <row r="743" spans="1:33" ht="12.7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row>
    <row r="744" spans="1:33" ht="12.7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row>
    <row r="745" spans="1:33" ht="12.7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row>
    <row r="746" spans="1:33" ht="12.7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row>
    <row r="747" spans="1:33" ht="12.7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row>
    <row r="748" spans="1:33" ht="12.7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row>
    <row r="749" spans="1:33" ht="12.7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row>
    <row r="750" spans="1:33" ht="12.7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row>
    <row r="751" spans="1:33" ht="12.7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row>
    <row r="752" spans="1:33" ht="12.7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row>
    <row r="753" spans="1:33" ht="12.7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row>
    <row r="754" spans="1:33" ht="12.7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row>
    <row r="755" spans="1:33" ht="12.7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row>
    <row r="756" spans="1:33" ht="12.7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row>
    <row r="757" spans="1:33" ht="12.7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row>
    <row r="758" spans="1:33" ht="12.7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row>
    <row r="759" spans="1:33" ht="12.7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row>
    <row r="760" spans="1:33" ht="12.7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row>
    <row r="761" spans="1:33" ht="12.7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row>
    <row r="762" spans="1:33" ht="12.7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row>
    <row r="763" spans="1:33" ht="12.7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row>
    <row r="764" spans="1:33" ht="12.7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row>
    <row r="765" spans="1:33" ht="12.7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row>
    <row r="766" spans="1:33" ht="12.7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row>
    <row r="767" spans="1:33" ht="12.7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row>
    <row r="768" spans="1:33" ht="12.7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row>
    <row r="769" spans="1:33" ht="12.7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row>
    <row r="770" spans="1:33" ht="12.7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row>
    <row r="771" spans="1:33" ht="12.7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row>
    <row r="772" spans="1:33" ht="12.7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row>
    <row r="773" spans="1:33" ht="12.7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row>
    <row r="774" spans="1:33" ht="12.7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row>
    <row r="775" spans="1:33" ht="12.7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row>
    <row r="776" spans="1:33" ht="12.7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row>
    <row r="777" spans="1:33" ht="12.7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row>
    <row r="778" spans="1:33" ht="12.7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row>
    <row r="779" spans="1:33" ht="12.7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row>
    <row r="780" spans="1:33" ht="12.7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row>
    <row r="781" spans="1:33" ht="12.7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row>
    <row r="782" spans="1:33" ht="12.7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row>
    <row r="783" spans="1:33" ht="12.7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row>
    <row r="784" spans="1:33" ht="12.7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row>
    <row r="785" spans="1:33" ht="12.7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row>
    <row r="786" spans="1:33" ht="12.7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row>
    <row r="787" spans="1:33" ht="12.7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row>
    <row r="788" spans="1:33" ht="12.7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row>
    <row r="789" spans="1:33" ht="12.7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row>
    <row r="790" spans="1:33" ht="12.7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row>
    <row r="791" spans="1:33" ht="12.7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row>
    <row r="792" spans="1:33" ht="12.7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row>
    <row r="793" spans="1:33" ht="12.7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row>
    <row r="794" spans="1:33" ht="12.7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row>
    <row r="795" spans="1:33" ht="12.7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row>
    <row r="796" spans="1:33" ht="12.7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row>
    <row r="797" spans="1:33" ht="12.7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row>
    <row r="798" spans="1:33" ht="12.7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row>
    <row r="799" spans="1:33" ht="12.7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row>
    <row r="800" spans="1:33" ht="12.7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row>
    <row r="801" spans="1:33" ht="12.7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row>
    <row r="802" spans="1:33" ht="12.7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row>
    <row r="803" spans="1:33" ht="12.7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row>
    <row r="804" spans="1:33" ht="12.7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row>
    <row r="805" spans="1:33" ht="12.7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row>
    <row r="806" spans="1:33" ht="12.7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row>
    <row r="807" spans="1:33" ht="12.7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row>
    <row r="808" spans="1:33" ht="12.7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row>
    <row r="809" spans="1:33" ht="12.7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row>
    <row r="810" spans="1:33" ht="12.7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row>
    <row r="811" spans="1:33" ht="12.7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row>
    <row r="812" spans="1:33" ht="12.7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row>
    <row r="813" spans="1:33" ht="12.7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row>
    <row r="814" spans="1:33" ht="12.7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row>
    <row r="815" spans="1:33" ht="12.7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row>
    <row r="816" spans="1:33" ht="12.7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row>
    <row r="817" spans="1:33" ht="12.7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row>
    <row r="818" spans="1:33" ht="12.7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row>
    <row r="819" spans="1:33" ht="12.7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row>
    <row r="820" spans="1:33" ht="12.7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row>
    <row r="821" spans="1:33" ht="12.7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row>
    <row r="822" spans="1:33" ht="12.7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row>
    <row r="823" spans="1:33" ht="12.7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row>
    <row r="824" spans="1:33" ht="12.7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row>
    <row r="825" spans="1:33" ht="12.7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row>
    <row r="826" spans="1:33" ht="12.7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row>
    <row r="827" spans="1:33" ht="12.7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row>
    <row r="828" spans="1:33" ht="12.7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row>
    <row r="829" spans="1:33" ht="12.7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row>
    <row r="830" spans="1:33" ht="12.7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row>
    <row r="831" spans="1:33" ht="12.7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row>
    <row r="832" spans="1:33" ht="12.7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row>
    <row r="833" spans="1:33" ht="12.7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row>
    <row r="834" spans="1:33" ht="12.7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row>
    <row r="835" spans="1:33" ht="12.7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row>
    <row r="836" spans="1:33" ht="12.7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row>
    <row r="837" spans="1:33" ht="12.7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row>
    <row r="838" spans="1:33" ht="12.7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row>
    <row r="839" spans="1:33" ht="12.7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row>
    <row r="840" spans="1:33" ht="12.7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row>
    <row r="841" spans="1:33" ht="12.7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row>
    <row r="842" spans="1:33" ht="12.7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row>
    <row r="843" spans="1:33" ht="12.7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row>
    <row r="844" spans="1:33" ht="12.7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row>
    <row r="845" spans="1:33" ht="12.7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row>
    <row r="846" spans="1:33" ht="12.7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row>
    <row r="847" spans="1:33" ht="12.7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row>
    <row r="848" spans="1:33" ht="12.7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row>
    <row r="849" spans="1:33" ht="12.7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row>
    <row r="850" spans="1:33" ht="12.7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row>
    <row r="851" spans="1:33" ht="12.7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row>
    <row r="852" spans="1:33" ht="12.7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row>
    <row r="853" spans="1:33" ht="12.7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row>
    <row r="854" spans="1:33" ht="12.7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row>
    <row r="855" spans="1:33" ht="12.7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row>
    <row r="856" spans="1:33" ht="12.7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row>
    <row r="857" spans="1:33" ht="12.7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row>
    <row r="858" spans="1:33" ht="12.7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row>
    <row r="859" spans="1:33" ht="12.7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row>
    <row r="860" spans="1:33" ht="12.7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row>
    <row r="861" spans="1:33" ht="12.7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row>
    <row r="862" spans="1:33" ht="12.7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row>
    <row r="863" spans="1:33" ht="12.7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row>
    <row r="864" spans="1:33" ht="12.7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row>
    <row r="865" spans="1:33" ht="12.7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row>
    <row r="866" spans="1:33" ht="12.7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row>
    <row r="867" spans="1:33" ht="12.7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row>
    <row r="868" spans="1:33" ht="12.7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row>
    <row r="869" spans="1:33" ht="12.7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row>
    <row r="870" spans="1:33" ht="12.7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row>
    <row r="871" spans="1:33" ht="12.7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row>
    <row r="872" spans="1:33" ht="12.7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row>
    <row r="873" spans="1:33" ht="12.7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row>
    <row r="874" spans="1:33" ht="12.7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row>
    <row r="875" spans="1:33" ht="12.7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row>
    <row r="876" spans="1:33" ht="12.7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row>
    <row r="877" spans="1:33" ht="12.7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row>
    <row r="878" spans="1:33" ht="12.7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row>
    <row r="879" spans="1:33" ht="12.7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row>
    <row r="880" spans="1:33" ht="12.7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row>
    <row r="881" spans="1:33" ht="12.7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row>
    <row r="882" spans="1:33" ht="12.7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row>
    <row r="883" spans="1:33" ht="12.7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row>
    <row r="884" spans="1:33" ht="12.7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row>
    <row r="885" spans="1:33" ht="12.7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row>
    <row r="886" spans="1:33" ht="12.7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row>
    <row r="887" spans="1:33" ht="12.7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row>
    <row r="888" spans="1:33" ht="12.7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row>
    <row r="889" spans="1:33" ht="12.7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row>
    <row r="890" spans="1:33" ht="12.7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row>
    <row r="891" spans="1:33" ht="12.7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row>
    <row r="892" spans="1:33" ht="12.7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row>
    <row r="893" spans="1:33" ht="12.7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row>
    <row r="894" spans="1:33" ht="12.7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row>
    <row r="895" spans="1:33" ht="12.7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row>
    <row r="896" spans="1:33" ht="12.7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row>
    <row r="897" spans="1:33" ht="12.7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row>
    <row r="898" spans="1:33" ht="12.7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row>
    <row r="899" spans="1:33" ht="12.7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row>
    <row r="900" spans="1:33" ht="12.7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row>
    <row r="901" spans="1:33" ht="12.7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row>
    <row r="902" spans="1:33" ht="12.7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row>
    <row r="903" spans="1:33" ht="12.7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row>
    <row r="904" spans="1:33" ht="12.7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row>
    <row r="905" spans="1:33" ht="12.7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row>
    <row r="906" spans="1:33" ht="12.7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row>
    <row r="907" spans="1:33" ht="12.7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row>
    <row r="908" spans="1:33" ht="12.7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row>
    <row r="909" spans="1:33" ht="12.7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row>
    <row r="910" spans="1:33" ht="12.7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row>
    <row r="911" spans="1:33" ht="12.7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row>
    <row r="912" spans="1:33" ht="12.7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row>
    <row r="913" spans="1:33" ht="12.7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row>
    <row r="914" spans="1:33" ht="12.7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row>
    <row r="915" spans="1:33" ht="12.7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row>
    <row r="916" spans="1:33" ht="12.7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row>
    <row r="917" spans="1:33" ht="12.7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row>
    <row r="918" spans="1:33" ht="12.7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row>
    <row r="919" spans="1:33" ht="12.7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row>
    <row r="920" spans="1:33" ht="12.7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row>
    <row r="921" spans="1:33" ht="12.7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row>
    <row r="922" spans="1:33" ht="12.7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row>
    <row r="923" spans="1:33" ht="12.7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row>
    <row r="924" spans="1:33" ht="12.7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row>
    <row r="925" spans="1:33" ht="12.7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row>
    <row r="926" spans="1:33" ht="12.7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row>
    <row r="927" spans="1:33" ht="12.7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row>
    <row r="928" spans="1:33" ht="12.7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row>
    <row r="929" spans="1:33" ht="12.7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row>
    <row r="930" spans="1:33" ht="12.7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row>
    <row r="931" spans="1:33" ht="12.7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row>
    <row r="932" spans="1:33" ht="12.7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row>
    <row r="933" spans="1:33" ht="12.7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row>
    <row r="934" spans="1:33" ht="12.7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row>
    <row r="935" spans="1:33" ht="12.7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row>
    <row r="936" spans="1:33" ht="12.7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row>
    <row r="937" spans="1:33" ht="12.7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row>
    <row r="938" spans="1:33" ht="12.7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row>
    <row r="939" spans="1:33" ht="12.7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row>
    <row r="940" spans="1:33" ht="12.7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row>
    <row r="941" spans="1:33" ht="12.7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row>
    <row r="942" spans="1:33" ht="12.7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row>
    <row r="943" spans="1:33" ht="12.7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row>
    <row r="944" spans="1:33" ht="12.7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row>
    <row r="945" spans="1:33" ht="12.7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row>
    <row r="946" spans="1:33" ht="12.7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row>
    <row r="947" spans="1:33" ht="12.7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row>
    <row r="948" spans="1:33" ht="12.7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row>
    <row r="949" spans="1:33" ht="12.7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row>
    <row r="950" spans="1:33" ht="12.7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row>
    <row r="951" spans="1:33" ht="12.7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row>
    <row r="952" spans="1:33" ht="12.7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row>
    <row r="953" spans="1:33" ht="12.7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row>
    <row r="954" spans="1:33" ht="12.7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row>
    <row r="955" spans="1:33" ht="12.7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row>
    <row r="956" spans="1:33" ht="12.7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row>
    <row r="957" spans="1:33" ht="12.7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row>
    <row r="958" spans="1:33" ht="12.7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row>
    <row r="959" spans="1:33" ht="12.7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row>
    <row r="960" spans="1:33" ht="12.7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row>
    <row r="961" spans="1:33" ht="12.7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row>
    <row r="962" spans="1:33" ht="12.7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row>
    <row r="963" spans="1:33" ht="12.7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row>
    <row r="964" spans="1:33" ht="12.7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row>
    <row r="965" spans="1:33" ht="12.7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row>
    <row r="966" spans="1:33" ht="12.7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row>
    <row r="967" spans="1:33" ht="12.7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row>
    <row r="968" spans="1:33" ht="12.7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row>
    <row r="969" spans="1:33" ht="12.7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row>
    <row r="970" spans="1:33" ht="12.7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row>
    <row r="971" spans="1:33" ht="12.7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row>
    <row r="972" spans="1:33" ht="12.7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row>
    <row r="973" spans="1:33" ht="12.7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row>
    <row r="974" spans="1:33" ht="12.7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row>
    <row r="975" spans="1:33" ht="12.7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row>
    <row r="976" spans="1:33" ht="12.7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row>
    <row r="977" spans="1:33" ht="12.7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row>
    <row r="978" spans="1:33" ht="12.7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row>
    <row r="979" spans="1:33" ht="12.7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row>
    <row r="980" spans="1:33" ht="12.7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row>
    <row r="981" spans="1:33" ht="12.7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row>
    <row r="982" spans="1:33" ht="12.7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c r="AC982" s="9"/>
      <c r="AD982" s="9"/>
      <c r="AE982" s="9"/>
      <c r="AF982" s="9"/>
      <c r="AG982" s="9"/>
    </row>
    <row r="983" spans="1:33" ht="12.7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c r="AF983" s="9"/>
      <c r="AG983" s="9"/>
    </row>
    <row r="984" spans="1:33" ht="12.7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c r="AC984" s="9"/>
      <c r="AD984" s="9"/>
      <c r="AE984" s="9"/>
      <c r="AF984" s="9"/>
      <c r="AG984" s="9"/>
    </row>
    <row r="985" spans="1:33" ht="12.7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c r="AC985" s="9"/>
      <c r="AD985" s="9"/>
      <c r="AE985" s="9"/>
      <c r="AF985" s="9"/>
      <c r="AG985" s="9"/>
    </row>
    <row r="986" spans="1:33" ht="12.7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G986" s="9"/>
    </row>
    <row r="987" spans="1:33" ht="12.7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c r="AC987" s="9"/>
      <c r="AD987" s="9"/>
      <c r="AE987" s="9"/>
      <c r="AF987" s="9"/>
      <c r="AG987" s="9"/>
    </row>
    <row r="988" spans="1:33" ht="12.7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c r="AC988" s="9"/>
      <c r="AD988" s="9"/>
      <c r="AE988" s="9"/>
      <c r="AF988" s="9"/>
      <c r="AG988" s="9"/>
    </row>
    <row r="989" spans="1:33" ht="12.7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c r="AC989" s="9"/>
      <c r="AD989" s="9"/>
      <c r="AE989" s="9"/>
      <c r="AF989" s="9"/>
      <c r="AG989" s="9"/>
    </row>
    <row r="990" spans="1:33" ht="12.7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c r="AC990" s="9"/>
      <c r="AD990" s="9"/>
      <c r="AE990" s="9"/>
      <c r="AF990" s="9"/>
      <c r="AG990" s="9"/>
    </row>
    <row r="991" spans="1:33" ht="12.7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c r="AC991" s="9"/>
      <c r="AD991" s="9"/>
      <c r="AE991" s="9"/>
      <c r="AF991" s="9"/>
      <c r="AG991" s="9"/>
    </row>
    <row r="992" spans="1:33" ht="12.7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c r="AC992" s="9"/>
      <c r="AD992" s="9"/>
      <c r="AE992" s="9"/>
      <c r="AF992" s="9"/>
      <c r="AG992" s="9"/>
    </row>
    <row r="993" spans="1:33" ht="12.7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c r="AC993" s="9"/>
      <c r="AD993" s="9"/>
      <c r="AE993" s="9"/>
      <c r="AF993" s="9"/>
      <c r="AG993" s="9"/>
    </row>
    <row r="994" spans="1:33" ht="12.7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c r="AC994" s="9"/>
      <c r="AD994" s="9"/>
      <c r="AE994" s="9"/>
      <c r="AF994" s="9"/>
      <c r="AG994" s="9"/>
    </row>
    <row r="995" spans="1:33" ht="12.7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c r="AC995" s="9"/>
      <c r="AD995" s="9"/>
      <c r="AE995" s="9"/>
      <c r="AF995" s="9"/>
      <c r="AG995" s="9"/>
    </row>
    <row r="996" spans="1:33" ht="12.7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G996" s="9"/>
    </row>
    <row r="997" spans="1:33" ht="12.7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G997" s="9"/>
    </row>
    <row r="998" spans="1:33" ht="12.7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c r="AA998" s="9"/>
      <c r="AB998" s="9"/>
      <c r="AC998" s="9"/>
      <c r="AD998" s="9"/>
      <c r="AE998" s="9"/>
      <c r="AF998" s="9"/>
      <c r="AG998" s="9"/>
    </row>
    <row r="999" spans="1:33" ht="12.75"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c r="AA999" s="9"/>
      <c r="AB999" s="9"/>
      <c r="AC999" s="9"/>
      <c r="AD999" s="9"/>
      <c r="AE999" s="9"/>
      <c r="AF999" s="9"/>
      <c r="AG999" s="9"/>
    </row>
    <row r="1000" spans="1:33" ht="12.75" customHeigh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c r="AA1000" s="9"/>
      <c r="AB1000" s="9"/>
      <c r="AC1000" s="9"/>
      <c r="AD1000" s="9"/>
      <c r="AE1000" s="9"/>
      <c r="AF1000" s="9"/>
      <c r="AG1000" s="9"/>
    </row>
  </sheetData>
  <mergeCells count="1">
    <mergeCell ref="P1:S1"/>
  </mergeCells>
  <conditionalFormatting sqref="A9:O20">
    <cfRule type="expression" dxfId="49" priority="1">
      <formula>$L9="New"</formula>
    </cfRule>
    <cfRule type="expression" dxfId="48" priority="2">
      <formula>$L9="Old"</formula>
    </cfRule>
    <cfRule type="expression" dxfId="47" priority="3">
      <formula>$L9="Fail"</formula>
    </cfRule>
    <cfRule type="expression" dxfId="46" priority="4">
      <formula>$L9="Pass"</formula>
    </cfRule>
    <cfRule type="expression" dxfId="45" priority="5">
      <formula>$L9="Skip"</formula>
    </cfRule>
  </conditionalFormatting>
  <dataValidations count="4">
    <dataValidation type="list" allowBlank="1" showErrorMessage="1" sqref="K9:K20" xr:uid="{00000000-0002-0000-0B00-000000000000}">
      <formula1>$K$1:$K$6</formula1>
    </dataValidation>
    <dataValidation type="list" allowBlank="1" showErrorMessage="1" sqref="L9:L20" xr:uid="{00000000-0002-0000-0B00-000001000000}">
      <formula1>$L$1:$L$7</formula1>
    </dataValidation>
    <dataValidation type="list" allowBlank="1" showErrorMessage="1" sqref="I9:I20" xr:uid="{00000000-0002-0000-0B00-000002000000}">
      <formula1>$I$1:$I$6</formula1>
    </dataValidation>
    <dataValidation type="list" allowBlank="1" showErrorMessage="1" sqref="J9:J20" xr:uid="{00000000-0002-0000-0B00-000003000000}">
      <formula1>$J$1:$J$6</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928"/>
  <sheetViews>
    <sheetView topLeftCell="A10" workbookViewId="0">
      <selection activeCell="B21" sqref="A21:B21"/>
    </sheetView>
  </sheetViews>
  <sheetFormatPr defaultColWidth="12.5703125" defaultRowHeight="15" customHeight="1"/>
  <cols>
    <col min="1" max="1" width="24.42578125" customWidth="1" collapsed="1"/>
    <col min="2" max="2" width="17.5703125" customWidth="1" collapsed="1"/>
    <col min="3" max="3" width="16.42578125" customWidth="1" collapsed="1"/>
    <col min="4" max="4" width="34.7109375" customWidth="1" collapsed="1"/>
    <col min="5" max="5" width="21.42578125" customWidth="1" collapsed="1"/>
    <col min="6" max="6" width="31.140625" customWidth="1" collapsed="1"/>
    <col min="7" max="7" width="19.85546875" customWidth="1" collapsed="1"/>
    <col min="8" max="8" width="43" customWidth="1" collapsed="1"/>
    <col min="11" max="11" width="14.85546875" customWidth="1" collapsed="1"/>
    <col min="12" max="12" width="15.140625" customWidth="1" collapsed="1"/>
    <col min="13" max="14" width="9.85546875" customWidth="1" collapsed="1"/>
    <col min="15" max="15" width="12.28515625" customWidth="1" collapsed="1"/>
    <col min="17" max="17" width="13.85546875" customWidth="1" collapsed="1"/>
    <col min="18" max="18" width="17.28515625" customWidth="1" collapsed="1"/>
    <col min="20" max="20" width="15.85546875" customWidth="1" collapsed="1"/>
  </cols>
  <sheetData>
    <row r="1" spans="1:33" ht="15.75" customHeight="1">
      <c r="A1" s="6" t="s">
        <v>23</v>
      </c>
      <c r="B1" s="7" t="s">
        <v>108</v>
      </c>
      <c r="C1" s="8" t="s">
        <v>25</v>
      </c>
      <c r="D1" s="8" t="s">
        <v>26</v>
      </c>
      <c r="E1" s="1"/>
      <c r="F1" s="10"/>
      <c r="G1" s="11"/>
      <c r="H1" s="32"/>
      <c r="I1" s="12" t="s">
        <v>27</v>
      </c>
      <c r="J1" s="12" t="s">
        <v>28</v>
      </c>
      <c r="K1" s="12" t="s">
        <v>29</v>
      </c>
      <c r="L1" s="12" t="s">
        <v>7</v>
      </c>
      <c r="M1" s="11"/>
      <c r="N1" s="11"/>
      <c r="O1" s="12"/>
      <c r="P1" s="69" t="s">
        <v>30</v>
      </c>
      <c r="Q1" s="70"/>
      <c r="R1" s="70"/>
      <c r="S1" s="70"/>
      <c r="T1" s="11"/>
      <c r="U1" s="11"/>
      <c r="V1" s="11"/>
      <c r="W1" s="11"/>
      <c r="X1" s="11"/>
      <c r="Y1" s="11"/>
      <c r="Z1" s="11"/>
      <c r="AA1" s="11"/>
      <c r="AB1" s="11"/>
      <c r="AC1" s="11"/>
      <c r="AD1" s="11"/>
      <c r="AE1" s="11"/>
      <c r="AF1" s="11"/>
      <c r="AG1" s="11"/>
    </row>
    <row r="2" spans="1:33" ht="15.75" customHeight="1">
      <c r="A2" s="13" t="s">
        <v>31</v>
      </c>
      <c r="B2" s="14" t="s">
        <v>325</v>
      </c>
      <c r="C2" s="15" t="s">
        <v>33</v>
      </c>
      <c r="D2" s="16"/>
      <c r="E2" s="1"/>
      <c r="F2" s="11"/>
      <c r="G2" s="11"/>
      <c r="H2" s="32"/>
      <c r="I2" s="12" t="s">
        <v>34</v>
      </c>
      <c r="J2" s="12" t="s">
        <v>35</v>
      </c>
      <c r="K2" s="12" t="s">
        <v>36</v>
      </c>
      <c r="L2" s="12" t="s">
        <v>8</v>
      </c>
      <c r="M2" s="11"/>
      <c r="N2" s="11"/>
      <c r="O2" s="12"/>
      <c r="P2" s="17" t="s">
        <v>37</v>
      </c>
      <c r="Q2" s="18">
        <f>COUNTA(D9:D927)</f>
        <v>18</v>
      </c>
      <c r="R2" s="17" t="s">
        <v>38</v>
      </c>
      <c r="S2" s="18">
        <f>COUNTIF(K9:K927,"Automation")</f>
        <v>14</v>
      </c>
      <c r="T2" s="11"/>
      <c r="U2" s="11"/>
      <c r="V2" s="11"/>
      <c r="W2" s="11"/>
      <c r="X2" s="11"/>
      <c r="Y2" s="11"/>
      <c r="Z2" s="11"/>
      <c r="AA2" s="11"/>
      <c r="AB2" s="11"/>
      <c r="AC2" s="11"/>
      <c r="AD2" s="11"/>
      <c r="AE2" s="11"/>
      <c r="AF2" s="11"/>
      <c r="AG2" s="11"/>
    </row>
    <row r="3" spans="1:33" ht="15.75" customHeight="1">
      <c r="A3" s="13" t="s">
        <v>39</v>
      </c>
      <c r="B3" s="14" t="s">
        <v>326</v>
      </c>
      <c r="C3" s="15" t="s">
        <v>41</v>
      </c>
      <c r="D3" s="16"/>
      <c r="E3" s="1"/>
      <c r="F3" s="11"/>
      <c r="G3" s="11"/>
      <c r="H3" s="32"/>
      <c r="I3" s="12" t="s">
        <v>42</v>
      </c>
      <c r="J3" s="12" t="s">
        <v>43</v>
      </c>
      <c r="K3" s="12"/>
      <c r="L3" s="12" t="s">
        <v>9</v>
      </c>
      <c r="M3" s="11"/>
      <c r="N3" s="11"/>
      <c r="O3" s="12"/>
      <c r="P3" s="19" t="s">
        <v>7</v>
      </c>
      <c r="Q3" s="20">
        <f>COUNTIF(L9:L828,"Pass")</f>
        <v>13</v>
      </c>
      <c r="R3" s="19" t="s">
        <v>44</v>
      </c>
      <c r="S3" s="18">
        <f>COUNTIF(K9:K927,"Manual")</f>
        <v>3</v>
      </c>
      <c r="T3" s="11"/>
      <c r="U3" s="11"/>
      <c r="V3" s="11"/>
      <c r="W3" s="11"/>
      <c r="X3" s="11"/>
      <c r="Y3" s="11"/>
      <c r="Z3" s="11"/>
      <c r="AA3" s="11"/>
      <c r="AB3" s="11"/>
      <c r="AC3" s="11"/>
      <c r="AD3" s="11"/>
      <c r="AE3" s="11"/>
      <c r="AF3" s="11"/>
      <c r="AG3" s="11"/>
    </row>
    <row r="4" spans="1:33" ht="15.75" customHeight="1">
      <c r="A4" s="13" t="s">
        <v>45</v>
      </c>
      <c r="B4" s="14"/>
      <c r="C4" s="15" t="s">
        <v>46</v>
      </c>
      <c r="D4" s="16"/>
      <c r="E4" s="1"/>
      <c r="F4" s="11"/>
      <c r="G4" s="11"/>
      <c r="H4" s="32"/>
      <c r="I4" s="12"/>
      <c r="J4" s="12" t="s">
        <v>47</v>
      </c>
      <c r="K4" s="12"/>
      <c r="L4" s="12"/>
      <c r="M4" s="11"/>
      <c r="N4" s="11"/>
      <c r="O4" s="11"/>
      <c r="P4" s="17" t="s">
        <v>8</v>
      </c>
      <c r="Q4" s="20">
        <f>COUNTIF(L10:L829,"Fail")</f>
        <v>0</v>
      </c>
      <c r="R4" s="17" t="s">
        <v>49</v>
      </c>
      <c r="S4" s="18">
        <f>COUNTIF(M9:M924,"Done")</f>
        <v>14</v>
      </c>
      <c r="T4" s="11"/>
      <c r="U4" s="11"/>
      <c r="V4" s="11"/>
      <c r="W4" s="11"/>
      <c r="X4" s="11"/>
      <c r="Y4" s="11"/>
      <c r="Z4" s="11"/>
      <c r="AA4" s="11"/>
      <c r="AB4" s="11"/>
      <c r="AC4" s="11"/>
      <c r="AD4" s="11"/>
      <c r="AE4" s="11"/>
      <c r="AF4" s="11"/>
      <c r="AG4" s="11"/>
    </row>
    <row r="5" spans="1:33" ht="15.75" customHeight="1">
      <c r="A5" s="13" t="s">
        <v>50</v>
      </c>
      <c r="B5" s="21"/>
      <c r="C5" s="15" t="s">
        <v>51</v>
      </c>
      <c r="D5" s="16"/>
      <c r="E5" s="1"/>
      <c r="F5" s="11"/>
      <c r="G5" s="11"/>
      <c r="H5" s="32"/>
      <c r="I5" s="11"/>
      <c r="J5" s="11" t="s">
        <v>52</v>
      </c>
      <c r="K5" s="11"/>
      <c r="L5" s="12"/>
      <c r="M5" s="11"/>
      <c r="N5" s="11"/>
      <c r="O5" s="11"/>
      <c r="P5" s="19" t="s">
        <v>9</v>
      </c>
      <c r="Q5" s="20">
        <f>COUNTIF(L11:L830,"Skip")</f>
        <v>0</v>
      </c>
      <c r="R5" s="19"/>
      <c r="S5" s="20"/>
      <c r="T5" s="11"/>
      <c r="U5" s="11"/>
      <c r="V5" s="11"/>
      <c r="W5" s="11"/>
      <c r="X5" s="11"/>
      <c r="Y5" s="11"/>
      <c r="Z5" s="11"/>
      <c r="AA5" s="11"/>
      <c r="AB5" s="11"/>
      <c r="AC5" s="11"/>
      <c r="AD5" s="11"/>
      <c r="AE5" s="11"/>
      <c r="AF5" s="11"/>
      <c r="AG5" s="11"/>
    </row>
    <row r="6" spans="1:33" ht="15.75" customHeight="1">
      <c r="A6" s="22" t="s">
        <v>54</v>
      </c>
      <c r="B6" s="23"/>
      <c r="C6" s="15" t="s">
        <v>55</v>
      </c>
      <c r="D6" s="16"/>
      <c r="E6" s="1"/>
      <c r="F6" s="11"/>
      <c r="G6" s="11"/>
      <c r="H6" s="32"/>
      <c r="I6" s="11"/>
      <c r="J6" s="11"/>
      <c r="K6" s="11"/>
      <c r="L6" s="11"/>
      <c r="M6" s="11"/>
      <c r="N6" s="11"/>
      <c r="O6" s="11"/>
      <c r="P6" s="17" t="s">
        <v>110</v>
      </c>
      <c r="Q6" s="18">
        <f>COUNTIF(O10:O27,"Old")</f>
        <v>0</v>
      </c>
      <c r="R6" s="17"/>
      <c r="S6" s="18"/>
      <c r="T6" s="11"/>
      <c r="U6" s="11"/>
      <c r="V6" s="11"/>
      <c r="W6" s="11"/>
      <c r="X6" s="11"/>
      <c r="Y6" s="11"/>
      <c r="Z6" s="11"/>
      <c r="AA6" s="11"/>
      <c r="AB6" s="11"/>
      <c r="AC6" s="11"/>
      <c r="AD6" s="11"/>
      <c r="AE6" s="11"/>
      <c r="AF6" s="11"/>
      <c r="AG6" s="11"/>
    </row>
    <row r="7" spans="1:33" ht="15.75" customHeight="1">
      <c r="A7" s="11"/>
      <c r="B7" s="11"/>
      <c r="C7" s="11"/>
      <c r="D7" s="11"/>
      <c r="E7" s="11"/>
      <c r="F7" s="11"/>
      <c r="G7" s="11"/>
      <c r="H7" s="11"/>
      <c r="I7" s="11"/>
      <c r="J7" s="11"/>
      <c r="K7" s="11"/>
      <c r="L7" s="11"/>
      <c r="M7" s="11"/>
      <c r="N7" s="11"/>
      <c r="O7" s="11"/>
      <c r="P7" s="24"/>
      <c r="Q7" s="24"/>
      <c r="R7" s="33"/>
      <c r="S7" s="33"/>
      <c r="T7" s="11"/>
      <c r="U7" s="11"/>
      <c r="V7" s="11"/>
      <c r="W7" s="11"/>
      <c r="X7" s="11"/>
      <c r="Y7" s="11"/>
      <c r="Z7" s="11"/>
      <c r="AA7" s="11"/>
      <c r="AB7" s="11"/>
      <c r="AC7" s="11"/>
      <c r="AD7" s="11"/>
      <c r="AE7" s="11"/>
      <c r="AF7" s="11"/>
      <c r="AG7" s="11"/>
    </row>
    <row r="8" spans="1:33" ht="25.5">
      <c r="A8" s="58" t="s">
        <v>56</v>
      </c>
      <c r="B8" s="58" t="s">
        <v>57</v>
      </c>
      <c r="C8" s="58" t="s">
        <v>58</v>
      </c>
      <c r="D8" s="58" t="s">
        <v>59</v>
      </c>
      <c r="E8" s="58" t="s">
        <v>60</v>
      </c>
      <c r="F8" s="58" t="s">
        <v>61</v>
      </c>
      <c r="G8" s="58" t="s">
        <v>62</v>
      </c>
      <c r="H8" s="58" t="s">
        <v>63</v>
      </c>
      <c r="I8" s="58" t="s">
        <v>64</v>
      </c>
      <c r="J8" s="58" t="s">
        <v>65</v>
      </c>
      <c r="K8" s="58" t="s">
        <v>66</v>
      </c>
      <c r="L8" s="58" t="s">
        <v>67</v>
      </c>
      <c r="M8" s="58" t="s">
        <v>68</v>
      </c>
      <c r="N8" s="58" t="s">
        <v>69</v>
      </c>
      <c r="O8" s="58" t="s">
        <v>70</v>
      </c>
      <c r="P8" s="59"/>
      <c r="Q8" s="59"/>
      <c r="R8" s="59"/>
      <c r="S8" s="59"/>
      <c r="T8" s="59"/>
      <c r="U8" s="59"/>
      <c r="V8" s="59"/>
      <c r="W8" s="59"/>
      <c r="X8" s="59"/>
      <c r="Y8" s="59"/>
      <c r="Z8" s="59"/>
      <c r="AA8" s="59"/>
      <c r="AB8" s="59"/>
      <c r="AC8" s="59"/>
      <c r="AD8" s="59"/>
      <c r="AE8" s="59"/>
      <c r="AF8" s="59"/>
      <c r="AG8" s="59"/>
    </row>
    <row r="9" spans="1:33" ht="12.75">
      <c r="A9" s="60" t="str">
        <f t="shared" ref="A9:A26" si="0">CONCATENATE($B$3,ROW()-8)</f>
        <v>TC - SystemSettings - 1</v>
      </c>
      <c r="B9" s="60" t="s">
        <v>71</v>
      </c>
      <c r="C9" s="60" t="s">
        <v>327</v>
      </c>
      <c r="D9" s="60" t="s">
        <v>73</v>
      </c>
      <c r="E9" s="60"/>
      <c r="F9" s="60"/>
      <c r="G9" s="60"/>
      <c r="H9" s="60" t="s">
        <v>74</v>
      </c>
      <c r="I9" s="60"/>
      <c r="J9" s="60"/>
      <c r="K9" s="60" t="s">
        <v>36</v>
      </c>
      <c r="L9" s="60"/>
      <c r="M9" s="60"/>
      <c r="N9" s="60"/>
      <c r="O9" s="60"/>
      <c r="P9" s="59"/>
      <c r="Q9" s="59"/>
      <c r="R9" s="59"/>
      <c r="S9" s="59"/>
      <c r="T9" s="59"/>
      <c r="U9" s="59"/>
      <c r="V9" s="59"/>
      <c r="W9" s="59"/>
      <c r="X9" s="59"/>
      <c r="Y9" s="59"/>
      <c r="Z9" s="59"/>
      <c r="AA9" s="59"/>
      <c r="AB9" s="59"/>
      <c r="AC9" s="59"/>
      <c r="AD9" s="59"/>
      <c r="AE9" s="59"/>
      <c r="AF9" s="59"/>
      <c r="AG9" s="59"/>
    </row>
    <row r="10" spans="1:33" ht="63.75">
      <c r="A10" s="60" t="str">
        <f t="shared" si="0"/>
        <v>TC - SystemSettings - 2</v>
      </c>
      <c r="B10" s="60" t="s">
        <v>75</v>
      </c>
      <c r="C10" s="60"/>
      <c r="D10" s="60" t="s">
        <v>130</v>
      </c>
      <c r="E10" s="60"/>
      <c r="F10" s="60" t="s">
        <v>131</v>
      </c>
      <c r="G10" s="60"/>
      <c r="H10" s="61" t="s">
        <v>328</v>
      </c>
      <c r="I10" s="60"/>
      <c r="J10" s="60"/>
      <c r="K10" s="60" t="s">
        <v>29</v>
      </c>
      <c r="L10" t="s">
        <v>7</v>
      </c>
      <c r="M10" s="60" t="s">
        <v>80</v>
      </c>
      <c r="N10" s="60"/>
      <c r="O10" s="60"/>
      <c r="P10" s="59"/>
      <c r="Q10" s="59"/>
      <c r="R10" s="59"/>
      <c r="S10" s="59"/>
      <c r="T10" s="59"/>
      <c r="U10" s="59"/>
      <c r="V10" s="59"/>
      <c r="W10" s="59"/>
      <c r="X10" s="59"/>
      <c r="Y10" s="59"/>
      <c r="Z10" s="59"/>
      <c r="AA10" s="59"/>
      <c r="AB10" s="59"/>
      <c r="AC10" s="59"/>
      <c r="AD10" s="59"/>
      <c r="AE10" s="59"/>
      <c r="AF10" s="59"/>
      <c r="AG10" s="59"/>
    </row>
    <row r="11" spans="1:33" ht="89.25">
      <c r="A11" s="60" t="str">
        <f t="shared" si="0"/>
        <v>TC - SystemSettings - 3</v>
      </c>
      <c r="B11" s="60" t="s">
        <v>81</v>
      </c>
      <c r="C11" s="60"/>
      <c r="D11" s="60" t="s">
        <v>133</v>
      </c>
      <c r="E11" s="60"/>
      <c r="F11" s="60" t="s">
        <v>134</v>
      </c>
      <c r="G11" s="60"/>
      <c r="H11" s="61" t="s">
        <v>329</v>
      </c>
      <c r="I11" s="60"/>
      <c r="J11" s="60"/>
      <c r="K11" s="60" t="s">
        <v>29</v>
      </c>
      <c r="L11" t="s">
        <v>7</v>
      </c>
      <c r="M11" s="60" t="s">
        <v>80</v>
      </c>
      <c r="N11" s="60"/>
      <c r="O11" s="60"/>
      <c r="P11" s="59"/>
      <c r="Q11" s="59"/>
      <c r="R11" s="59"/>
      <c r="S11" s="59"/>
      <c r="T11" s="59"/>
      <c r="U11" s="59"/>
      <c r="V11" s="59"/>
      <c r="W11" s="59"/>
      <c r="X11" s="59"/>
      <c r="Y11" s="59"/>
      <c r="Z11" s="59"/>
      <c r="AA11" s="59"/>
      <c r="AB11" s="59"/>
      <c r="AC11" s="59"/>
      <c r="AD11" s="59"/>
      <c r="AE11" s="59"/>
      <c r="AF11" s="59"/>
      <c r="AG11" s="59"/>
    </row>
    <row r="12" spans="1:33" ht="63.75">
      <c r="A12" s="60" t="str">
        <f t="shared" si="0"/>
        <v>TC - SystemSettings - 4</v>
      </c>
      <c r="B12" s="60" t="s">
        <v>85</v>
      </c>
      <c r="C12" s="60"/>
      <c r="D12" s="60" t="s">
        <v>136</v>
      </c>
      <c r="E12" s="60"/>
      <c r="F12" s="60" t="s">
        <v>330</v>
      </c>
      <c r="G12" s="60"/>
      <c r="H12" s="60" t="s">
        <v>331</v>
      </c>
      <c r="I12" s="60"/>
      <c r="J12" s="60"/>
      <c r="K12" s="60" t="s">
        <v>29</v>
      </c>
      <c r="L12" t="s">
        <v>7</v>
      </c>
      <c r="M12" s="60" t="s">
        <v>80</v>
      </c>
      <c r="N12" s="60"/>
      <c r="O12" s="60"/>
      <c r="P12" s="59"/>
      <c r="Q12" s="59"/>
      <c r="R12" s="59"/>
      <c r="S12" s="59"/>
      <c r="T12" s="59"/>
      <c r="U12" s="59"/>
      <c r="V12" s="59"/>
      <c r="W12" s="59"/>
      <c r="X12" s="59"/>
      <c r="Y12" s="59"/>
      <c r="Z12" s="59"/>
      <c r="AA12" s="59"/>
      <c r="AB12" s="59"/>
      <c r="AC12" s="59"/>
      <c r="AD12" s="59"/>
      <c r="AE12" s="59"/>
      <c r="AF12" s="59"/>
      <c r="AG12" s="59"/>
    </row>
    <row r="13" spans="1:33" ht="63.75">
      <c r="A13" s="60" t="str">
        <f t="shared" si="0"/>
        <v>TC - SystemSettings - 5</v>
      </c>
      <c r="B13" s="60" t="s">
        <v>88</v>
      </c>
      <c r="C13" s="60"/>
      <c r="D13" s="60" t="s">
        <v>332</v>
      </c>
      <c r="E13" s="60"/>
      <c r="F13" s="60" t="s">
        <v>333</v>
      </c>
      <c r="G13" s="60"/>
      <c r="H13" s="60" t="s">
        <v>331</v>
      </c>
      <c r="I13" s="60"/>
      <c r="J13" s="60"/>
      <c r="K13" s="60" t="s">
        <v>29</v>
      </c>
      <c r="L13" t="s">
        <v>7</v>
      </c>
      <c r="M13" s="60" t="s">
        <v>80</v>
      </c>
      <c r="N13" s="60"/>
      <c r="O13" s="60"/>
      <c r="P13" s="59"/>
      <c r="Q13" s="59"/>
      <c r="R13" s="59"/>
      <c r="S13" s="59"/>
      <c r="T13" s="59"/>
      <c r="U13" s="59"/>
      <c r="V13" s="59"/>
      <c r="W13" s="59"/>
      <c r="X13" s="59"/>
      <c r="Y13" s="59"/>
      <c r="Z13" s="59"/>
      <c r="AA13" s="59"/>
      <c r="AB13" s="59"/>
      <c r="AC13" s="59"/>
      <c r="AD13" s="59"/>
      <c r="AE13" s="59"/>
      <c r="AF13" s="59"/>
      <c r="AG13" s="59"/>
    </row>
    <row r="14" spans="1:33" ht="25.5">
      <c r="A14" s="60" t="str">
        <f t="shared" si="0"/>
        <v>TC - SystemSettings - 6</v>
      </c>
      <c r="B14" s="60" t="s">
        <v>91</v>
      </c>
      <c r="C14" s="60" t="s">
        <v>145</v>
      </c>
      <c r="D14" s="60" t="s">
        <v>73</v>
      </c>
      <c r="E14" s="60"/>
      <c r="F14" s="60"/>
      <c r="G14" s="60"/>
      <c r="H14" s="60" t="s">
        <v>74</v>
      </c>
      <c r="I14" s="60"/>
      <c r="J14" s="60"/>
      <c r="K14" s="60" t="s">
        <v>36</v>
      </c>
      <c r="L14" s="60"/>
      <c r="M14" s="60"/>
      <c r="N14" s="60"/>
      <c r="O14" s="60"/>
      <c r="P14" s="59"/>
      <c r="Q14" s="59"/>
      <c r="R14" s="59"/>
      <c r="S14" s="59"/>
      <c r="T14" s="59"/>
      <c r="U14" s="59"/>
      <c r="V14" s="59"/>
      <c r="W14" s="59"/>
      <c r="X14" s="59"/>
      <c r="Y14" s="59"/>
      <c r="Z14" s="59"/>
      <c r="AA14" s="59"/>
      <c r="AB14" s="59"/>
      <c r="AC14" s="59"/>
      <c r="AD14" s="59"/>
      <c r="AE14" s="59"/>
      <c r="AF14" s="59"/>
      <c r="AG14" s="59"/>
    </row>
    <row r="15" spans="1:33" ht="12.75">
      <c r="A15" s="60" t="str">
        <f t="shared" si="0"/>
        <v>TC - SystemSettings - 7</v>
      </c>
      <c r="B15" s="60" t="s">
        <v>94</v>
      </c>
      <c r="C15" s="60"/>
      <c r="D15" s="60" t="s">
        <v>130</v>
      </c>
      <c r="E15" s="60"/>
      <c r="F15" s="60" t="s">
        <v>146</v>
      </c>
      <c r="G15" s="60"/>
      <c r="H15" s="60" t="s">
        <v>147</v>
      </c>
      <c r="I15" s="60"/>
      <c r="J15" s="60"/>
      <c r="K15" s="60" t="s">
        <v>29</v>
      </c>
      <c r="L15" t="s">
        <v>7</v>
      </c>
      <c r="M15" s="60" t="s">
        <v>80</v>
      </c>
      <c r="N15" s="60"/>
      <c r="O15" s="60"/>
      <c r="P15" s="59"/>
      <c r="Q15" s="59"/>
      <c r="R15" s="59"/>
      <c r="S15" s="59"/>
      <c r="T15" s="59"/>
      <c r="U15" s="59"/>
      <c r="V15" s="59"/>
      <c r="W15" s="59"/>
      <c r="X15" s="59"/>
      <c r="Y15" s="59"/>
      <c r="Z15" s="59"/>
      <c r="AA15" s="59"/>
      <c r="AB15" s="59"/>
      <c r="AC15" s="59"/>
      <c r="AD15" s="59"/>
      <c r="AE15" s="59"/>
      <c r="AF15" s="59"/>
      <c r="AG15" s="59"/>
    </row>
    <row r="16" spans="1:33" ht="38.25">
      <c r="A16" s="60" t="str">
        <f t="shared" si="0"/>
        <v>TC - SystemSettings - 8</v>
      </c>
      <c r="B16" s="60" t="s">
        <v>99</v>
      </c>
      <c r="C16" s="60"/>
      <c r="D16" s="60" t="s">
        <v>332</v>
      </c>
      <c r="E16" s="60"/>
      <c r="F16" s="60" t="s">
        <v>333</v>
      </c>
      <c r="G16" s="60"/>
      <c r="H16" s="60" t="s">
        <v>334</v>
      </c>
      <c r="I16" s="60"/>
      <c r="J16" s="60"/>
      <c r="K16" s="60" t="s">
        <v>29</v>
      </c>
      <c r="L16" t="s">
        <v>8</v>
      </c>
      <c r="M16" s="60" t="s">
        <v>80</v>
      </c>
      <c r="N16" s="60"/>
      <c r="O16" s="60"/>
      <c r="P16" s="59"/>
      <c r="Q16" s="59"/>
      <c r="R16" s="59"/>
      <c r="S16" s="59"/>
      <c r="T16" s="59"/>
      <c r="U16" s="59"/>
      <c r="V16" s="59"/>
      <c r="W16" s="59"/>
      <c r="X16" s="59"/>
      <c r="Y16" s="59"/>
      <c r="Z16" s="59"/>
      <c r="AA16" s="59"/>
      <c r="AB16" s="59"/>
      <c r="AC16" s="59"/>
      <c r="AD16" s="59"/>
      <c r="AE16" s="59"/>
      <c r="AF16" s="59"/>
      <c r="AG16" s="59"/>
    </row>
    <row r="17" spans="1:33" ht="12.75">
      <c r="A17" s="60" t="str">
        <f t="shared" si="0"/>
        <v>TC - SystemSettings - 9</v>
      </c>
      <c r="B17" s="60" t="s">
        <v>102</v>
      </c>
      <c r="C17" s="60" t="s">
        <v>335</v>
      </c>
      <c r="D17" s="60" t="s">
        <v>336</v>
      </c>
      <c r="E17" s="60"/>
      <c r="F17" s="60" t="s">
        <v>337</v>
      </c>
      <c r="G17" s="60"/>
      <c r="H17" s="60" t="s">
        <v>338</v>
      </c>
      <c r="I17" s="60"/>
      <c r="J17" s="60"/>
      <c r="K17" s="60" t="s">
        <v>29</v>
      </c>
      <c r="L17" s="60"/>
      <c r="M17" s="60" t="s">
        <v>80</v>
      </c>
      <c r="N17" s="60"/>
      <c r="O17" s="60"/>
      <c r="P17" s="59"/>
      <c r="Q17" s="59"/>
      <c r="R17" s="59"/>
      <c r="S17" s="59"/>
      <c r="T17" s="59"/>
      <c r="U17" s="59"/>
      <c r="V17" s="59"/>
      <c r="W17" s="59"/>
      <c r="X17" s="59"/>
      <c r="Y17" s="59"/>
      <c r="Z17" s="59"/>
      <c r="AA17" s="59"/>
      <c r="AB17" s="59"/>
      <c r="AC17" s="59"/>
      <c r="AD17" s="59"/>
      <c r="AE17" s="59"/>
      <c r="AF17" s="59"/>
      <c r="AG17" s="59"/>
    </row>
    <row r="18" spans="1:33" ht="12.75">
      <c r="A18" s="60" t="str">
        <f t="shared" si="0"/>
        <v>TC - SystemSettings - 10</v>
      </c>
      <c r="B18" s="60" t="s">
        <v>105</v>
      </c>
      <c r="C18" s="60"/>
      <c r="D18" s="60" t="s">
        <v>339</v>
      </c>
      <c r="E18" s="60"/>
      <c r="F18" s="60" t="s">
        <v>340</v>
      </c>
      <c r="G18" s="60"/>
      <c r="H18" s="60" t="s">
        <v>341</v>
      </c>
      <c r="I18" s="60"/>
      <c r="J18" s="60"/>
      <c r="K18" s="60"/>
      <c r="L18" t="s">
        <v>7</v>
      </c>
      <c r="M18" s="60" t="s">
        <v>80</v>
      </c>
      <c r="N18" s="60"/>
      <c r="O18" s="60"/>
      <c r="P18" s="59"/>
      <c r="Q18" s="59"/>
      <c r="R18" s="59"/>
      <c r="S18" s="59"/>
      <c r="T18" s="59"/>
      <c r="U18" s="59"/>
      <c r="V18" s="59"/>
      <c r="W18" s="59"/>
      <c r="X18" s="59"/>
      <c r="Y18" s="59"/>
      <c r="Z18" s="59"/>
      <c r="AA18" s="59"/>
      <c r="AB18" s="59"/>
      <c r="AC18" s="59"/>
      <c r="AD18" s="59"/>
      <c r="AE18" s="59"/>
      <c r="AF18" s="59"/>
      <c r="AG18" s="59"/>
    </row>
    <row r="19" spans="1:33" ht="25.5">
      <c r="A19" s="60" t="str">
        <f t="shared" si="0"/>
        <v>TC - SystemSettings - 11</v>
      </c>
      <c r="B19" s="60" t="s">
        <v>177</v>
      </c>
      <c r="C19" s="60"/>
      <c r="D19" s="60" t="s">
        <v>342</v>
      </c>
      <c r="E19" s="60"/>
      <c r="F19" s="60" t="s">
        <v>343</v>
      </c>
      <c r="G19" s="60"/>
      <c r="H19" s="60" t="s">
        <v>344</v>
      </c>
      <c r="I19" s="60"/>
      <c r="J19" s="60"/>
      <c r="K19" s="60" t="s">
        <v>36</v>
      </c>
      <c r="L19" s="60"/>
      <c r="M19" s="60"/>
      <c r="N19" s="60"/>
      <c r="O19" s="60"/>
      <c r="P19" s="59"/>
      <c r="Q19" s="59"/>
      <c r="R19" s="59"/>
      <c r="S19" s="59"/>
      <c r="T19" s="59"/>
      <c r="U19" s="59"/>
      <c r="V19" s="59"/>
      <c r="W19" s="59"/>
      <c r="X19" s="59"/>
      <c r="Y19" s="59"/>
      <c r="Z19" s="59"/>
      <c r="AA19" s="59"/>
      <c r="AB19" s="59"/>
      <c r="AC19" s="59"/>
      <c r="AD19" s="59"/>
      <c r="AE19" s="59"/>
      <c r="AF19" s="59"/>
      <c r="AG19" s="59"/>
    </row>
    <row r="20" spans="1:33" ht="12.75">
      <c r="A20" s="60" t="str">
        <f t="shared" si="0"/>
        <v>TC - SystemSettings - 12</v>
      </c>
      <c r="B20" s="60" t="s">
        <v>181</v>
      </c>
      <c r="C20" s="60"/>
      <c r="D20" s="60" t="s">
        <v>345</v>
      </c>
      <c r="E20" s="60"/>
      <c r="F20" s="60" t="s">
        <v>346</v>
      </c>
      <c r="G20" s="60"/>
      <c r="H20" s="60" t="s">
        <v>347</v>
      </c>
      <c r="I20" s="60"/>
      <c r="J20" s="60"/>
      <c r="K20" s="60" t="s">
        <v>29</v>
      </c>
      <c r="L20" s="60"/>
      <c r="M20" s="60" t="s">
        <v>80</v>
      </c>
      <c r="N20" s="60"/>
      <c r="O20" s="60"/>
      <c r="P20" s="59"/>
      <c r="Q20" s="59"/>
      <c r="R20" s="59"/>
      <c r="S20" s="59"/>
      <c r="T20" s="59"/>
      <c r="U20" s="59"/>
      <c r="V20" s="59"/>
      <c r="W20" s="59"/>
      <c r="X20" s="59"/>
      <c r="Y20" s="59"/>
      <c r="Z20" s="59"/>
      <c r="AA20" s="59"/>
      <c r="AB20" s="59"/>
      <c r="AC20" s="59"/>
      <c r="AD20" s="59"/>
      <c r="AE20" s="59"/>
      <c r="AF20" s="59"/>
      <c r="AG20" s="59"/>
    </row>
    <row r="21" spans="1:33" ht="25.5">
      <c r="A21" s="60" t="str">
        <f t="shared" si="0"/>
        <v>TC - SystemSettings - 13</v>
      </c>
      <c r="B21" s="60" t="s">
        <v>185</v>
      </c>
      <c r="C21" s="60"/>
      <c r="D21" s="60" t="s">
        <v>348</v>
      </c>
      <c r="E21" s="60"/>
      <c r="F21" s="60" t="s">
        <v>349</v>
      </c>
      <c r="G21" s="60"/>
      <c r="H21" s="60" t="s">
        <v>350</v>
      </c>
      <c r="I21" s="60"/>
      <c r="J21" s="60"/>
      <c r="K21" s="60" t="s">
        <v>29</v>
      </c>
      <c r="L21" t="s">
        <v>7</v>
      </c>
      <c r="M21" s="60" t="s">
        <v>80</v>
      </c>
      <c r="N21" s="60"/>
      <c r="O21" s="60"/>
      <c r="P21" s="59"/>
      <c r="Q21" s="59"/>
      <c r="R21" s="59"/>
      <c r="S21" s="59"/>
      <c r="T21" s="59"/>
      <c r="U21" s="59"/>
      <c r="V21" s="59"/>
      <c r="W21" s="59"/>
      <c r="X21" s="59"/>
      <c r="Y21" s="59"/>
      <c r="Z21" s="59"/>
      <c r="AA21" s="59"/>
      <c r="AB21" s="59"/>
      <c r="AC21" s="59"/>
      <c r="AD21" s="59"/>
      <c r="AE21" s="59"/>
      <c r="AF21" s="59"/>
      <c r="AG21" s="59"/>
    </row>
    <row r="22" spans="1:33" ht="63.75">
      <c r="A22" s="60" t="str">
        <f t="shared" si="0"/>
        <v>TC - SystemSettings - 14</v>
      </c>
      <c r="B22" s="60" t="s">
        <v>189</v>
      </c>
      <c r="C22" s="60"/>
      <c r="D22" s="60" t="s">
        <v>351</v>
      </c>
      <c r="E22" s="60"/>
      <c r="F22" s="60" t="s">
        <v>352</v>
      </c>
      <c r="G22" s="60"/>
      <c r="H22" s="60" t="s">
        <v>353</v>
      </c>
      <c r="I22" s="60"/>
      <c r="J22" s="60"/>
      <c r="K22" s="60" t="s">
        <v>29</v>
      </c>
      <c r="L22" t="s">
        <v>7</v>
      </c>
      <c r="M22" s="60" t="s">
        <v>80</v>
      </c>
      <c r="N22" s="60"/>
      <c r="O22" s="60"/>
      <c r="P22" s="59"/>
      <c r="Q22" s="59"/>
      <c r="R22" s="59"/>
      <c r="S22" s="59"/>
      <c r="T22" s="59"/>
      <c r="U22" s="59"/>
      <c r="V22" s="59"/>
      <c r="W22" s="59"/>
      <c r="X22" s="59"/>
      <c r="Y22" s="59"/>
      <c r="Z22" s="59"/>
      <c r="AA22" s="59"/>
      <c r="AB22" s="59"/>
      <c r="AC22" s="59"/>
      <c r="AD22" s="59"/>
      <c r="AE22" s="59"/>
      <c r="AF22" s="59"/>
      <c r="AG22" s="59"/>
    </row>
    <row r="23" spans="1:33" ht="12.75">
      <c r="A23" s="60" t="str">
        <f t="shared" si="0"/>
        <v>TC - SystemSettings - 15</v>
      </c>
      <c r="B23" s="60" t="s">
        <v>354</v>
      </c>
      <c r="C23" s="60"/>
      <c r="D23" s="60" t="s">
        <v>355</v>
      </c>
      <c r="E23" s="60"/>
      <c r="F23" s="60" t="s">
        <v>356</v>
      </c>
      <c r="G23" s="60"/>
      <c r="H23" s="60" t="s">
        <v>357</v>
      </c>
      <c r="I23" s="60"/>
      <c r="J23" s="60"/>
      <c r="K23" s="60" t="s">
        <v>29</v>
      </c>
      <c r="L23" t="s">
        <v>7</v>
      </c>
      <c r="M23" s="60" t="s">
        <v>80</v>
      </c>
      <c r="N23" s="60"/>
      <c r="O23" s="60"/>
      <c r="P23" s="59"/>
      <c r="Q23" s="59"/>
      <c r="R23" s="59"/>
      <c r="S23" s="59"/>
      <c r="T23" s="59"/>
      <c r="U23" s="59"/>
      <c r="V23" s="59"/>
      <c r="W23" s="59"/>
      <c r="X23" s="59"/>
      <c r="Y23" s="59"/>
      <c r="Z23" s="59"/>
      <c r="AA23" s="59"/>
      <c r="AB23" s="59"/>
      <c r="AC23" s="59"/>
      <c r="AD23" s="59"/>
      <c r="AE23" s="59"/>
      <c r="AF23" s="59"/>
      <c r="AG23" s="59"/>
    </row>
    <row r="24" spans="1:33" ht="25.5">
      <c r="A24" s="60" t="str">
        <f t="shared" si="0"/>
        <v>TC - SystemSettings - 16</v>
      </c>
      <c r="B24" s="60" t="s">
        <v>358</v>
      </c>
      <c r="C24" s="60" t="s">
        <v>359</v>
      </c>
      <c r="D24" s="60" t="s">
        <v>360</v>
      </c>
      <c r="E24" s="60"/>
      <c r="F24" s="60" t="s">
        <v>361</v>
      </c>
      <c r="G24" s="60"/>
      <c r="H24" s="60" t="s">
        <v>362</v>
      </c>
      <c r="I24" s="60"/>
      <c r="J24" s="60"/>
      <c r="K24" s="60" t="s">
        <v>29</v>
      </c>
      <c r="L24" t="s">
        <v>7</v>
      </c>
      <c r="M24" s="60"/>
      <c r="N24" s="60"/>
      <c r="O24" s="60"/>
      <c r="P24" s="59"/>
      <c r="Q24" s="59"/>
      <c r="R24" s="59"/>
      <c r="S24" s="59"/>
      <c r="T24" s="59"/>
      <c r="U24" s="59"/>
      <c r="V24" s="59"/>
      <c r="W24" s="59"/>
      <c r="X24" s="59"/>
      <c r="Y24" s="59"/>
      <c r="Z24" s="59"/>
      <c r="AA24" s="59"/>
      <c r="AB24" s="59"/>
      <c r="AC24" s="59"/>
      <c r="AD24" s="59"/>
      <c r="AE24" s="59"/>
      <c r="AF24" s="59"/>
      <c r="AG24" s="59"/>
    </row>
    <row r="25" spans="1:33" ht="25.5">
      <c r="A25" s="60" t="str">
        <f t="shared" si="0"/>
        <v>TC - SystemSettings - 17</v>
      </c>
      <c r="B25" s="60" t="s">
        <v>363</v>
      </c>
      <c r="C25" s="60"/>
      <c r="D25" s="60" t="s">
        <v>364</v>
      </c>
      <c r="E25" s="60"/>
      <c r="F25" s="60" t="s">
        <v>365</v>
      </c>
      <c r="G25" s="60"/>
      <c r="H25" s="60" t="s">
        <v>366</v>
      </c>
      <c r="I25" s="60"/>
      <c r="J25" s="60"/>
      <c r="K25" s="60" t="s">
        <v>29</v>
      </c>
      <c r="L25" t="s">
        <v>7</v>
      </c>
      <c r="M25" s="60" t="s">
        <v>80</v>
      </c>
      <c r="N25" s="60"/>
      <c r="O25" s="60"/>
      <c r="P25" s="59"/>
      <c r="Q25" s="59"/>
      <c r="R25" s="59"/>
      <c r="S25" s="59"/>
      <c r="T25" s="59"/>
      <c r="U25" s="59"/>
      <c r="V25" s="59"/>
      <c r="W25" s="59"/>
      <c r="X25" s="59"/>
      <c r="Y25" s="59"/>
      <c r="Z25" s="59"/>
      <c r="AA25" s="59"/>
      <c r="AB25" s="59"/>
      <c r="AC25" s="59"/>
      <c r="AD25" s="59"/>
      <c r="AE25" s="59"/>
      <c r="AF25" s="59"/>
      <c r="AG25" s="59"/>
    </row>
    <row r="26" spans="1:33" ht="25.5">
      <c r="A26" s="60" t="str">
        <f t="shared" si="0"/>
        <v>TC - SystemSettings - 18</v>
      </c>
      <c r="B26" s="60" t="s">
        <v>367</v>
      </c>
      <c r="C26" s="60"/>
      <c r="D26" s="60" t="s">
        <v>368</v>
      </c>
      <c r="E26" s="60"/>
      <c r="F26" s="60" t="s">
        <v>369</v>
      </c>
      <c r="G26" s="60"/>
      <c r="H26" s="60" t="s">
        <v>370</v>
      </c>
      <c r="I26" s="60"/>
      <c r="J26" s="60"/>
      <c r="K26" s="60" t="s">
        <v>29</v>
      </c>
      <c r="L26" t="s">
        <v>7</v>
      </c>
      <c r="M26" s="60" t="s">
        <v>80</v>
      </c>
      <c r="N26" s="60"/>
      <c r="O26" s="60"/>
      <c r="P26" s="59"/>
      <c r="Q26" s="59"/>
      <c r="R26" s="59"/>
      <c r="S26" s="59"/>
      <c r="T26" s="59"/>
      <c r="U26" s="59"/>
      <c r="V26" s="59"/>
      <c r="W26" s="59"/>
      <c r="X26" s="59"/>
      <c r="Y26" s="59"/>
      <c r="Z26" s="59"/>
      <c r="AA26" s="59"/>
      <c r="AB26" s="59"/>
      <c r="AC26" s="59"/>
      <c r="AD26" s="59"/>
      <c r="AE26" s="59"/>
      <c r="AF26" s="59"/>
      <c r="AG26" s="59"/>
    </row>
    <row r="27" spans="1:33">
      <c r="A27" s="28"/>
      <c r="B27" s="28"/>
      <c r="C27" s="28"/>
      <c r="D27" s="28"/>
      <c r="E27" s="28"/>
      <c r="F27" s="28"/>
      <c r="G27" s="28"/>
      <c r="H27" s="28"/>
      <c r="I27" s="28"/>
      <c r="J27" s="28"/>
      <c r="K27" s="28"/>
      <c r="L27" s="28"/>
      <c r="M27" s="28"/>
      <c r="N27" s="28"/>
      <c r="O27" s="28"/>
      <c r="P27" s="11"/>
      <c r="Q27" s="11"/>
      <c r="R27" s="11"/>
      <c r="S27" s="11"/>
      <c r="T27" s="11"/>
      <c r="U27" s="11"/>
      <c r="V27" s="11"/>
      <c r="W27" s="11"/>
      <c r="X27" s="11"/>
      <c r="Y27" s="11"/>
      <c r="Z27" s="11"/>
      <c r="AA27" s="11"/>
      <c r="AB27" s="11"/>
      <c r="AC27" s="11"/>
      <c r="AD27" s="11"/>
      <c r="AE27" s="11"/>
      <c r="AF27" s="11"/>
      <c r="AG27" s="11"/>
    </row>
    <row r="28" spans="1:33" ht="12.75" customHeight="1">
      <c r="A28" s="32"/>
      <c r="B28" s="32"/>
      <c r="C28" s="32"/>
      <c r="D28" s="32"/>
      <c r="E28" s="32"/>
      <c r="F28" s="32"/>
      <c r="G28" s="32"/>
      <c r="H28" s="32"/>
      <c r="I28" s="32"/>
      <c r="J28" s="32"/>
      <c r="K28" s="32"/>
      <c r="L28" s="32"/>
      <c r="M28" s="32"/>
      <c r="N28" s="32"/>
      <c r="O28" s="32"/>
      <c r="P28" s="32"/>
      <c r="Q28" s="32"/>
      <c r="R28" s="32"/>
      <c r="S28" s="32"/>
      <c r="T28" s="32"/>
      <c r="U28" s="32"/>
      <c r="V28" s="32"/>
      <c r="W28" s="32"/>
      <c r="X28" s="32"/>
      <c r="Y28" s="32"/>
      <c r="Z28" s="32"/>
      <c r="AA28" s="32"/>
      <c r="AB28" s="32"/>
      <c r="AC28" s="32"/>
      <c r="AD28" s="32"/>
      <c r="AE28" s="32"/>
      <c r="AF28" s="32"/>
      <c r="AG28" s="32"/>
    </row>
    <row r="29" spans="1:33" ht="12.75" customHeight="1">
      <c r="A29" s="32"/>
      <c r="B29" s="32"/>
      <c r="C29" s="32"/>
      <c r="D29" s="32"/>
      <c r="E29" s="32"/>
      <c r="F29" s="32"/>
      <c r="G29" s="32"/>
      <c r="H29" s="32"/>
      <c r="I29" s="32"/>
      <c r="J29" s="32"/>
      <c r="K29" s="32"/>
      <c r="L29" s="32"/>
      <c r="M29" s="32"/>
      <c r="N29" s="32"/>
      <c r="O29" s="32"/>
      <c r="P29" s="32"/>
      <c r="Q29" s="32"/>
      <c r="R29" s="32"/>
      <c r="S29" s="32"/>
      <c r="T29" s="32"/>
      <c r="U29" s="32"/>
      <c r="V29" s="32"/>
      <c r="W29" s="32"/>
      <c r="X29" s="32"/>
      <c r="Y29" s="32"/>
      <c r="Z29" s="32"/>
      <c r="AA29" s="32"/>
      <c r="AB29" s="32"/>
      <c r="AC29" s="32"/>
      <c r="AD29" s="32"/>
      <c r="AE29" s="32"/>
      <c r="AF29" s="32"/>
      <c r="AG29" s="32"/>
    </row>
    <row r="30" spans="1:33" ht="12.75" customHeight="1">
      <c r="A30" s="32"/>
      <c r="B30" s="32"/>
      <c r="C30" s="32"/>
      <c r="D30" s="32"/>
      <c r="E30" s="32"/>
      <c r="F30" s="32"/>
      <c r="G30" s="32"/>
      <c r="H30" s="32"/>
      <c r="I30" s="32"/>
      <c r="J30" s="32"/>
      <c r="K30" s="32"/>
      <c r="L30" s="32"/>
      <c r="M30" s="32"/>
      <c r="N30" s="32"/>
      <c r="O30" s="32"/>
      <c r="P30" s="32"/>
      <c r="Q30" s="32"/>
      <c r="R30" s="32"/>
      <c r="S30" s="32"/>
      <c r="T30" s="32"/>
      <c r="U30" s="32"/>
      <c r="V30" s="32"/>
      <c r="W30" s="32"/>
      <c r="X30" s="32"/>
      <c r="Y30" s="32"/>
      <c r="Z30" s="32"/>
      <c r="AA30" s="32"/>
      <c r="AB30" s="32"/>
      <c r="AC30" s="32"/>
      <c r="AD30" s="32"/>
      <c r="AE30" s="32"/>
      <c r="AF30" s="32"/>
      <c r="AG30" s="32"/>
    </row>
    <row r="31" spans="1:33" ht="12.75" customHeight="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c r="AA31" s="32"/>
      <c r="AB31" s="32"/>
      <c r="AC31" s="32"/>
      <c r="AD31" s="32"/>
      <c r="AE31" s="32"/>
      <c r="AF31" s="32"/>
      <c r="AG31" s="32"/>
    </row>
    <row r="32" spans="1:33" ht="12.75" customHeight="1">
      <c r="A32" s="32"/>
      <c r="B32" s="32"/>
      <c r="C32" s="32"/>
      <c r="D32" s="32"/>
      <c r="E32" s="32"/>
      <c r="F32" s="32"/>
      <c r="G32" s="32"/>
      <c r="H32" s="32"/>
      <c r="I32" s="32"/>
      <c r="J32" s="32"/>
      <c r="K32" s="32"/>
      <c r="L32" s="32"/>
      <c r="M32" s="32"/>
      <c r="N32" s="32"/>
      <c r="O32" s="32"/>
      <c r="P32" s="32"/>
      <c r="Q32" s="32"/>
      <c r="R32" s="32"/>
      <c r="S32" s="32"/>
      <c r="T32" s="32"/>
      <c r="U32" s="32"/>
      <c r="V32" s="32"/>
      <c r="W32" s="32"/>
      <c r="X32" s="32"/>
      <c r="Y32" s="32"/>
      <c r="Z32" s="32"/>
      <c r="AA32" s="32"/>
      <c r="AB32" s="32"/>
      <c r="AC32" s="32"/>
      <c r="AD32" s="32"/>
      <c r="AE32" s="32"/>
      <c r="AF32" s="32"/>
      <c r="AG32" s="32"/>
    </row>
    <row r="33" spans="1:33" ht="12.75" customHeight="1">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c r="AA33" s="32"/>
      <c r="AB33" s="32"/>
      <c r="AC33" s="32"/>
      <c r="AD33" s="32"/>
      <c r="AE33" s="32"/>
      <c r="AF33" s="32"/>
      <c r="AG33" s="32"/>
    </row>
    <row r="34" spans="1:33" ht="12.75" customHeight="1">
      <c r="A34" s="32"/>
      <c r="B34" s="32"/>
      <c r="C34" s="32"/>
      <c r="D34" s="32"/>
      <c r="E34" s="32"/>
      <c r="F34" s="32"/>
      <c r="G34" s="32"/>
      <c r="H34" s="32"/>
      <c r="I34" s="32"/>
      <c r="J34" s="32"/>
      <c r="K34" s="32"/>
      <c r="L34" s="32"/>
      <c r="M34" s="32"/>
      <c r="N34" s="32"/>
      <c r="O34" s="32"/>
      <c r="P34" s="32"/>
      <c r="Q34" s="32"/>
      <c r="R34" s="32"/>
      <c r="S34" s="32"/>
      <c r="T34" s="32"/>
      <c r="U34" s="32"/>
      <c r="V34" s="32"/>
      <c r="W34" s="32"/>
      <c r="X34" s="32"/>
      <c r="Y34" s="32"/>
      <c r="Z34" s="32"/>
      <c r="AA34" s="32"/>
      <c r="AB34" s="32"/>
      <c r="AC34" s="32"/>
      <c r="AD34" s="32"/>
      <c r="AE34" s="32"/>
      <c r="AF34" s="32"/>
      <c r="AG34" s="32"/>
    </row>
    <row r="35" spans="1:33" ht="12.75" customHeight="1">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c r="AA35" s="32"/>
      <c r="AB35" s="32"/>
      <c r="AC35" s="32"/>
      <c r="AD35" s="32"/>
      <c r="AE35" s="32"/>
      <c r="AF35" s="32"/>
      <c r="AG35" s="32"/>
    </row>
    <row r="36" spans="1:33" ht="12.75" customHeight="1">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c r="AA36" s="32"/>
      <c r="AB36" s="32"/>
      <c r="AC36" s="32"/>
      <c r="AD36" s="32"/>
      <c r="AE36" s="32"/>
      <c r="AF36" s="32"/>
      <c r="AG36" s="32"/>
    </row>
    <row r="37" spans="1:33" ht="12.75" customHeight="1">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c r="AA37" s="32"/>
      <c r="AB37" s="32"/>
      <c r="AC37" s="32"/>
      <c r="AD37" s="32"/>
      <c r="AE37" s="32"/>
      <c r="AF37" s="32"/>
      <c r="AG37" s="32"/>
    </row>
    <row r="38" spans="1:33" ht="12.75" customHeight="1">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2"/>
    </row>
    <row r="39" spans="1:33" ht="12.75" customHeight="1">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row>
    <row r="40" spans="1:33" ht="12.75" customHeight="1">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c r="AA40" s="32"/>
      <c r="AB40" s="32"/>
      <c r="AC40" s="32"/>
      <c r="AD40" s="32"/>
      <c r="AE40" s="32"/>
      <c r="AF40" s="32"/>
      <c r="AG40" s="32"/>
    </row>
    <row r="41" spans="1:33" ht="12.75" customHeight="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c r="AA41" s="32"/>
      <c r="AB41" s="32"/>
      <c r="AC41" s="32"/>
      <c r="AD41" s="32"/>
      <c r="AE41" s="32"/>
      <c r="AF41" s="32"/>
      <c r="AG41" s="32"/>
    </row>
    <row r="42" spans="1:33" ht="12.75" customHeight="1">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2"/>
    </row>
    <row r="43" spans="1:33" ht="12.75" customHeight="1">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row>
    <row r="44" spans="1:33" ht="12.75" customHeight="1">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row>
    <row r="45" spans="1:33" ht="12.75" customHeight="1">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row>
    <row r="46" spans="1:33" ht="12.75" customHeight="1">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row>
    <row r="47" spans="1:33" ht="12.75" customHeight="1">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row>
    <row r="48" spans="1:33" ht="12.75" customHeight="1">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row>
    <row r="49" spans="1:33" ht="12.75" customHeight="1">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row>
    <row r="50" spans="1:33" ht="12.75" customHeight="1">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row>
    <row r="51" spans="1:33" ht="12.75" customHeight="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row>
    <row r="52" spans="1:33" ht="12.75" customHeight="1">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row>
    <row r="53" spans="1:33" ht="12.75" customHeight="1">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row>
    <row r="54" spans="1:33" ht="12.75" customHeight="1">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row>
    <row r="55" spans="1:33" ht="12.75" customHeight="1">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row>
    <row r="56" spans="1:33" ht="12.75" customHeight="1">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row>
    <row r="57" spans="1:33" ht="12.75" customHeight="1">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row>
    <row r="58" spans="1:33" ht="12.75" customHeight="1">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row>
    <row r="59" spans="1:33" ht="12.75" customHeight="1">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row>
    <row r="60" spans="1:33" ht="12.75" customHeight="1">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c r="AA60" s="32"/>
      <c r="AB60" s="32"/>
      <c r="AC60" s="32"/>
      <c r="AD60" s="32"/>
      <c r="AE60" s="32"/>
      <c r="AF60" s="32"/>
      <c r="AG60" s="32"/>
    </row>
    <row r="61" spans="1:33" ht="12.75" customHeight="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c r="AF61" s="32"/>
      <c r="AG61" s="32"/>
    </row>
    <row r="62" spans="1:33" ht="12.75" customHeight="1">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row>
    <row r="63" spans="1:33" ht="12.75" customHeight="1">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c r="AA63" s="32"/>
      <c r="AB63" s="32"/>
      <c r="AC63" s="32"/>
      <c r="AD63" s="32"/>
      <c r="AE63" s="32"/>
      <c r="AF63" s="32"/>
      <c r="AG63" s="32"/>
    </row>
    <row r="64" spans="1:33" ht="12.75" customHeight="1">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c r="AA64" s="32"/>
      <c r="AB64" s="32"/>
      <c r="AC64" s="32"/>
      <c r="AD64" s="32"/>
      <c r="AE64" s="32"/>
      <c r="AF64" s="32"/>
      <c r="AG64" s="32"/>
    </row>
    <row r="65" spans="1:33" ht="12.75" customHeight="1">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c r="AA65" s="32"/>
      <c r="AB65" s="32"/>
      <c r="AC65" s="32"/>
      <c r="AD65" s="32"/>
      <c r="AE65" s="32"/>
      <c r="AF65" s="32"/>
      <c r="AG65" s="32"/>
    </row>
    <row r="66" spans="1:33" ht="12.75" customHeight="1">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c r="AA66" s="32"/>
      <c r="AB66" s="32"/>
      <c r="AC66" s="32"/>
      <c r="AD66" s="32"/>
      <c r="AE66" s="32"/>
      <c r="AF66" s="32"/>
      <c r="AG66" s="32"/>
    </row>
    <row r="67" spans="1:33" ht="12.75" customHeight="1">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c r="AA67" s="32"/>
      <c r="AB67" s="32"/>
      <c r="AC67" s="32"/>
      <c r="AD67" s="32"/>
      <c r="AE67" s="32"/>
      <c r="AF67" s="32"/>
      <c r="AG67" s="32"/>
    </row>
    <row r="68" spans="1:33" ht="12.75" customHeight="1">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c r="AA68" s="32"/>
      <c r="AB68" s="32"/>
      <c r="AC68" s="32"/>
      <c r="AD68" s="32"/>
      <c r="AE68" s="32"/>
      <c r="AF68" s="32"/>
      <c r="AG68" s="32"/>
    </row>
    <row r="69" spans="1:33" ht="12.75" customHeight="1">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c r="AA69" s="32"/>
      <c r="AB69" s="32"/>
      <c r="AC69" s="32"/>
      <c r="AD69" s="32"/>
      <c r="AE69" s="32"/>
      <c r="AF69" s="32"/>
      <c r="AG69" s="32"/>
    </row>
    <row r="70" spans="1:33" ht="12.75" customHeight="1">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c r="AA70" s="32"/>
      <c r="AB70" s="32"/>
      <c r="AC70" s="32"/>
      <c r="AD70" s="32"/>
      <c r="AE70" s="32"/>
      <c r="AF70" s="32"/>
      <c r="AG70" s="32"/>
    </row>
    <row r="71" spans="1:33" ht="12.75" customHeight="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c r="AA71" s="32"/>
      <c r="AB71" s="32"/>
      <c r="AC71" s="32"/>
      <c r="AD71" s="32"/>
      <c r="AE71" s="32"/>
      <c r="AF71" s="32"/>
      <c r="AG71" s="32"/>
    </row>
    <row r="72" spans="1:33" ht="12.75" customHeight="1">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c r="AA72" s="32"/>
      <c r="AB72" s="32"/>
      <c r="AC72" s="32"/>
      <c r="AD72" s="32"/>
      <c r="AE72" s="32"/>
      <c r="AF72" s="32"/>
      <c r="AG72" s="32"/>
    </row>
    <row r="73" spans="1:33" ht="12.75" customHeight="1">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c r="AE73" s="32"/>
      <c r="AF73" s="32"/>
      <c r="AG73" s="32"/>
    </row>
    <row r="74" spans="1:33" ht="12.75" customHeight="1">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c r="AA74" s="32"/>
      <c r="AB74" s="32"/>
      <c r="AC74" s="32"/>
      <c r="AD74" s="32"/>
      <c r="AE74" s="32"/>
      <c r="AF74" s="32"/>
      <c r="AG74" s="32"/>
    </row>
    <row r="75" spans="1:33" ht="12.75" customHeight="1">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row>
    <row r="76" spans="1:33" ht="12.75" customHeight="1">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c r="AA76" s="32"/>
      <c r="AB76" s="32"/>
      <c r="AC76" s="32"/>
      <c r="AD76" s="32"/>
      <c r="AE76" s="32"/>
      <c r="AF76" s="32"/>
      <c r="AG76" s="32"/>
    </row>
    <row r="77" spans="1:33" ht="12.75" customHeight="1">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row>
    <row r="78" spans="1:33" ht="12.75" customHeight="1">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row>
    <row r="79" spans="1:33" ht="12.75" customHeight="1">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row>
    <row r="80" spans="1:33" ht="12.75" customHeight="1">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row>
    <row r="81" spans="1:33" ht="12.75" customHeight="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row>
    <row r="82" spans="1:33" ht="12.75" customHeight="1">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row>
    <row r="83" spans="1:33" ht="12.75" customHeight="1">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row>
    <row r="84" spans="1:33" ht="12.75" customHeight="1">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c r="AF84" s="32"/>
      <c r="AG84" s="32"/>
    </row>
    <row r="85" spans="1:33" ht="12.75" customHeight="1">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row>
    <row r="86" spans="1:33" ht="12.75" customHeight="1">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c r="AF86" s="32"/>
      <c r="AG86" s="32"/>
    </row>
    <row r="87" spans="1:33" ht="12.75" customHeight="1">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c r="AF87" s="32"/>
      <c r="AG87" s="32"/>
    </row>
    <row r="88" spans="1:33" ht="12.75" customHeight="1">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c r="AA88" s="32"/>
      <c r="AB88" s="32"/>
      <c r="AC88" s="32"/>
      <c r="AD88" s="32"/>
      <c r="AE88" s="32"/>
      <c r="AF88" s="32"/>
      <c r="AG88" s="32"/>
    </row>
    <row r="89" spans="1:33" ht="12.75" customHeight="1">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row>
    <row r="90" spans="1:33" ht="12.75" customHeight="1">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c r="AA90" s="32"/>
      <c r="AB90" s="32"/>
      <c r="AC90" s="32"/>
      <c r="AD90" s="32"/>
      <c r="AE90" s="32"/>
      <c r="AF90" s="32"/>
      <c r="AG90" s="32"/>
    </row>
    <row r="91" spans="1:33" ht="12.75" customHeight="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row>
    <row r="92" spans="1:33" ht="12.75" customHeight="1">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c r="AE92" s="32"/>
      <c r="AF92" s="32"/>
      <c r="AG92" s="32"/>
    </row>
    <row r="93" spans="1:33" ht="12.75" customHeight="1">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row>
    <row r="94" spans="1:33" ht="12.75" customHeight="1">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row>
    <row r="95" spans="1:33" ht="12.75" customHeight="1">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row>
    <row r="96" spans="1:33" ht="12.75" customHeight="1">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c r="AF96" s="32"/>
      <c r="AG96" s="32"/>
    </row>
    <row r="97" spans="1:33" ht="12.75" customHeight="1">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row>
    <row r="98" spans="1:33" ht="12.75" customHeight="1">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row>
    <row r="99" spans="1:33" ht="12.75" customHeight="1">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row>
    <row r="100" spans="1:33" ht="12.75" customHeight="1">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row>
    <row r="101" spans="1:33" ht="12.75" customHeight="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row>
    <row r="102" spans="1:33" ht="12.75" customHeight="1">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row>
    <row r="103" spans="1:33" ht="12.75" customHeight="1">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row>
    <row r="104" spans="1:33" ht="12.75" customHeight="1">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row>
    <row r="105" spans="1:33" ht="12.75" customHeight="1">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row>
    <row r="106" spans="1:33" ht="12.75" customHeight="1">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row>
    <row r="107" spans="1:33" ht="12.75" customHeight="1">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row>
    <row r="108" spans="1:33" ht="12.75" customHeight="1">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row>
    <row r="109" spans="1:33" ht="12.75" customHeight="1">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row>
    <row r="110" spans="1:33" ht="12.75" customHeight="1">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row>
    <row r="111" spans="1:33" ht="12.75" customHeight="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row>
    <row r="112" spans="1:33" ht="12.75" customHeight="1">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row>
    <row r="113" spans="1:33" ht="12.75" customHeight="1">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row>
    <row r="114" spans="1:33" ht="12.75" customHeight="1">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row>
    <row r="115" spans="1:33" ht="12.75" customHeight="1">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row>
    <row r="116" spans="1:33" ht="12.75" customHeight="1">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row>
    <row r="117" spans="1:33" ht="12.75" customHeight="1">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row>
    <row r="118" spans="1:33" ht="12.75" customHeight="1">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row>
    <row r="119" spans="1:33" ht="12.75" customHeight="1">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row>
    <row r="120" spans="1:33" ht="12.75" customHeight="1">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row>
    <row r="121" spans="1:33" ht="12.75" customHeight="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row>
    <row r="122" spans="1:33" ht="12.75" customHeight="1">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row>
    <row r="123" spans="1:33" ht="12.75" customHeight="1">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row>
    <row r="124" spans="1:33" ht="12.75" customHeight="1">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row>
    <row r="125" spans="1:33" ht="12.75" customHeight="1">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row>
    <row r="126" spans="1:33" ht="12.75" customHeight="1">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row>
    <row r="127" spans="1:33" ht="12.75" customHeight="1">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row>
    <row r="128" spans="1:33" ht="12.75" customHeight="1">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row>
    <row r="129" spans="1:33" ht="12.75" customHeight="1">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row>
    <row r="130" spans="1:33" ht="12.75" customHeight="1">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row>
    <row r="131" spans="1:33" ht="12.75" customHeight="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row>
    <row r="132" spans="1:33" ht="12.75" customHeight="1">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row>
    <row r="133" spans="1:33" ht="12.75" customHeight="1">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row>
    <row r="134" spans="1:33" ht="12.75" customHeight="1">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row>
    <row r="135" spans="1:33" ht="12.75" customHeight="1">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row>
    <row r="136" spans="1:33" ht="12.75" customHeight="1">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row>
    <row r="137" spans="1:33" ht="12.75" customHeight="1">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row>
    <row r="138" spans="1:33" ht="12.75" customHeight="1">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row>
    <row r="139" spans="1:33" ht="12.75" customHeight="1">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row>
    <row r="140" spans="1:33" ht="12.75" customHeight="1">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row>
    <row r="141" spans="1:33" ht="12.75" customHeight="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row>
    <row r="142" spans="1:33" ht="12.75" customHeight="1">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row>
    <row r="143" spans="1:33" ht="12.75" customHeight="1">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row>
    <row r="144" spans="1:33" ht="12.75" customHeight="1">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row>
    <row r="145" spans="1:33" ht="12.75" customHeight="1">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row>
    <row r="146" spans="1:33" ht="12.75" customHeight="1">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row>
    <row r="147" spans="1:33" ht="12.75" customHeight="1">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row>
    <row r="148" spans="1:33" ht="12.75" customHeight="1">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row>
    <row r="149" spans="1:33" ht="12.75" customHeight="1">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row>
    <row r="150" spans="1:33" ht="12.75" customHeight="1">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row>
    <row r="151" spans="1:33" ht="12.75" customHeight="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row>
    <row r="152" spans="1:33" ht="12.75" customHeight="1">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row>
    <row r="153" spans="1:33" ht="12.75" customHeight="1">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row>
    <row r="154" spans="1:33" ht="12.75" customHeight="1">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row>
    <row r="155" spans="1:33" ht="12.75" customHeight="1">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row>
    <row r="156" spans="1:33" ht="12.75" customHeight="1">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row>
    <row r="157" spans="1:33" ht="12.75" customHeight="1">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row>
    <row r="158" spans="1:33" ht="12.75" customHeight="1">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row>
    <row r="159" spans="1:33" ht="12.75" customHeight="1">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c r="AD159" s="32"/>
      <c r="AE159" s="32"/>
      <c r="AF159" s="32"/>
      <c r="AG159" s="32"/>
    </row>
    <row r="160" spans="1:33" ht="12.75" customHeight="1">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c r="AB160" s="32"/>
      <c r="AC160" s="32"/>
      <c r="AD160" s="32"/>
      <c r="AE160" s="32"/>
      <c r="AF160" s="32"/>
      <c r="AG160" s="32"/>
    </row>
    <row r="161" spans="1:33" ht="12.75" customHeight="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c r="AB161" s="32"/>
      <c r="AC161" s="32"/>
      <c r="AD161" s="32"/>
      <c r="AE161" s="32"/>
      <c r="AF161" s="32"/>
      <c r="AG161" s="32"/>
    </row>
    <row r="162" spans="1:33" ht="12.75" customHeight="1">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2"/>
      <c r="AB162" s="32"/>
      <c r="AC162" s="32"/>
      <c r="AD162" s="32"/>
      <c r="AE162" s="32"/>
      <c r="AF162" s="32"/>
      <c r="AG162" s="32"/>
    </row>
    <row r="163" spans="1:33" ht="12.75" customHeight="1">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row>
    <row r="164" spans="1:33" ht="12.75" customHeight="1">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c r="AA164" s="32"/>
      <c r="AB164" s="32"/>
      <c r="AC164" s="32"/>
      <c r="AD164" s="32"/>
      <c r="AE164" s="32"/>
      <c r="AF164" s="32"/>
      <c r="AG164" s="32"/>
    </row>
    <row r="165" spans="1:33" ht="12.75" customHeight="1">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c r="AB165" s="32"/>
      <c r="AC165" s="32"/>
      <c r="AD165" s="32"/>
      <c r="AE165" s="32"/>
      <c r="AF165" s="32"/>
      <c r="AG165" s="32"/>
    </row>
    <row r="166" spans="1:33" ht="12.75" customHeight="1">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c r="AA166" s="32"/>
      <c r="AB166" s="32"/>
      <c r="AC166" s="32"/>
      <c r="AD166" s="32"/>
      <c r="AE166" s="32"/>
      <c r="AF166" s="32"/>
      <c r="AG166" s="32"/>
    </row>
    <row r="167" spans="1:33" ht="12.75" customHeight="1">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c r="AB167" s="32"/>
      <c r="AC167" s="32"/>
      <c r="AD167" s="32"/>
      <c r="AE167" s="32"/>
      <c r="AF167" s="32"/>
      <c r="AG167" s="32"/>
    </row>
    <row r="168" spans="1:33" ht="12.75" customHeight="1">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c r="AA168" s="32"/>
      <c r="AB168" s="32"/>
      <c r="AC168" s="32"/>
      <c r="AD168" s="32"/>
      <c r="AE168" s="32"/>
      <c r="AF168" s="32"/>
      <c r="AG168" s="32"/>
    </row>
    <row r="169" spans="1:33" ht="12.75" customHeight="1">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c r="AB169" s="32"/>
      <c r="AC169" s="32"/>
      <c r="AD169" s="32"/>
      <c r="AE169" s="32"/>
      <c r="AF169" s="32"/>
      <c r="AG169" s="32"/>
    </row>
    <row r="170" spans="1:33" ht="12.75" customHeight="1">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c r="AA170" s="32"/>
      <c r="AB170" s="32"/>
      <c r="AC170" s="32"/>
      <c r="AD170" s="32"/>
      <c r="AE170" s="32"/>
      <c r="AF170" s="32"/>
      <c r="AG170" s="32"/>
    </row>
    <row r="171" spans="1:33" ht="12.75" customHeight="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c r="AA171" s="32"/>
      <c r="AB171" s="32"/>
      <c r="AC171" s="32"/>
      <c r="AD171" s="32"/>
      <c r="AE171" s="32"/>
      <c r="AF171" s="32"/>
      <c r="AG171" s="32"/>
    </row>
    <row r="172" spans="1:33" ht="12.75" customHeight="1">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c r="AA172" s="32"/>
      <c r="AB172" s="32"/>
      <c r="AC172" s="32"/>
      <c r="AD172" s="32"/>
      <c r="AE172" s="32"/>
      <c r="AF172" s="32"/>
      <c r="AG172" s="32"/>
    </row>
    <row r="173" spans="1:33" ht="12.75" customHeight="1">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c r="AA173" s="32"/>
      <c r="AB173" s="32"/>
      <c r="AC173" s="32"/>
      <c r="AD173" s="32"/>
      <c r="AE173" s="32"/>
      <c r="AF173" s="32"/>
      <c r="AG173" s="32"/>
    </row>
    <row r="174" spans="1:33" ht="12.75" customHeight="1">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c r="AA174" s="32"/>
      <c r="AB174" s="32"/>
      <c r="AC174" s="32"/>
      <c r="AD174" s="32"/>
      <c r="AE174" s="32"/>
      <c r="AF174" s="32"/>
      <c r="AG174" s="32"/>
    </row>
    <row r="175" spans="1:33" ht="12.75" customHeight="1">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c r="AA175" s="32"/>
      <c r="AB175" s="32"/>
      <c r="AC175" s="32"/>
      <c r="AD175" s="32"/>
      <c r="AE175" s="32"/>
      <c r="AF175" s="32"/>
      <c r="AG175" s="32"/>
    </row>
    <row r="176" spans="1:33" ht="12.75" customHeight="1">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c r="AA176" s="32"/>
      <c r="AB176" s="32"/>
      <c r="AC176" s="32"/>
      <c r="AD176" s="32"/>
      <c r="AE176" s="32"/>
      <c r="AF176" s="32"/>
      <c r="AG176" s="32"/>
    </row>
    <row r="177" spans="1:33" ht="12.75" customHeight="1">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c r="AA177" s="32"/>
      <c r="AB177" s="32"/>
      <c r="AC177" s="32"/>
      <c r="AD177" s="32"/>
      <c r="AE177" s="32"/>
      <c r="AF177" s="32"/>
      <c r="AG177" s="32"/>
    </row>
    <row r="178" spans="1:33" ht="12.75" customHeight="1">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c r="AA178" s="32"/>
      <c r="AB178" s="32"/>
      <c r="AC178" s="32"/>
      <c r="AD178" s="32"/>
      <c r="AE178" s="32"/>
      <c r="AF178" s="32"/>
      <c r="AG178" s="32"/>
    </row>
    <row r="179" spans="1:33" ht="12.75" customHeight="1">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c r="AA179" s="32"/>
      <c r="AB179" s="32"/>
      <c r="AC179" s="32"/>
      <c r="AD179" s="32"/>
      <c r="AE179" s="32"/>
      <c r="AF179" s="32"/>
      <c r="AG179" s="32"/>
    </row>
    <row r="180" spans="1:33" ht="12.75" customHeight="1">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c r="AA180" s="32"/>
      <c r="AB180" s="32"/>
      <c r="AC180" s="32"/>
      <c r="AD180" s="32"/>
      <c r="AE180" s="32"/>
      <c r="AF180" s="32"/>
      <c r="AG180" s="32"/>
    </row>
    <row r="181" spans="1:33" ht="12.75" customHeight="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2"/>
      <c r="AB181" s="32"/>
      <c r="AC181" s="32"/>
      <c r="AD181" s="32"/>
      <c r="AE181" s="32"/>
      <c r="AF181" s="32"/>
      <c r="AG181" s="32"/>
    </row>
    <row r="182" spans="1:33" ht="12.75" customHeight="1">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c r="AA182" s="32"/>
      <c r="AB182" s="32"/>
      <c r="AC182" s="32"/>
      <c r="AD182" s="32"/>
      <c r="AE182" s="32"/>
      <c r="AF182" s="32"/>
      <c r="AG182" s="32"/>
    </row>
    <row r="183" spans="1:33" ht="12.75" customHeight="1">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row>
    <row r="184" spans="1:33" ht="12.75" customHeight="1">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c r="AA184" s="32"/>
      <c r="AB184" s="32"/>
      <c r="AC184" s="32"/>
      <c r="AD184" s="32"/>
      <c r="AE184" s="32"/>
      <c r="AF184" s="32"/>
      <c r="AG184" s="32"/>
    </row>
    <row r="185" spans="1:33" ht="12.75" customHeight="1">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c r="AA185" s="32"/>
      <c r="AB185" s="32"/>
      <c r="AC185" s="32"/>
      <c r="AD185" s="32"/>
      <c r="AE185" s="32"/>
      <c r="AF185" s="32"/>
      <c r="AG185" s="32"/>
    </row>
    <row r="186" spans="1:33" ht="12.75" customHeight="1">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c r="AA186" s="32"/>
      <c r="AB186" s="32"/>
      <c r="AC186" s="32"/>
      <c r="AD186" s="32"/>
      <c r="AE186" s="32"/>
      <c r="AF186" s="32"/>
      <c r="AG186" s="32"/>
    </row>
    <row r="187" spans="1:33" ht="12.75" customHeight="1">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c r="AA187" s="32"/>
      <c r="AB187" s="32"/>
      <c r="AC187" s="32"/>
      <c r="AD187" s="32"/>
      <c r="AE187" s="32"/>
      <c r="AF187" s="32"/>
      <c r="AG187" s="32"/>
    </row>
    <row r="188" spans="1:33" ht="12.75" customHeight="1">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row>
    <row r="189" spans="1:33" ht="12.75" customHeight="1">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c r="AA189" s="32"/>
      <c r="AB189" s="32"/>
      <c r="AC189" s="32"/>
      <c r="AD189" s="32"/>
      <c r="AE189" s="32"/>
      <c r="AF189" s="32"/>
      <c r="AG189" s="32"/>
    </row>
    <row r="190" spans="1:33" ht="12.75" customHeight="1">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c r="AA190" s="32"/>
      <c r="AB190" s="32"/>
      <c r="AC190" s="32"/>
      <c r="AD190" s="32"/>
      <c r="AE190" s="32"/>
      <c r="AF190" s="32"/>
      <c r="AG190" s="32"/>
    </row>
    <row r="191" spans="1:33" ht="12.75" customHeight="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c r="AA191" s="32"/>
      <c r="AB191" s="32"/>
      <c r="AC191" s="32"/>
      <c r="AD191" s="32"/>
      <c r="AE191" s="32"/>
      <c r="AF191" s="32"/>
      <c r="AG191" s="32"/>
    </row>
    <row r="192" spans="1:33" ht="12.75" customHeight="1">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c r="AA192" s="32"/>
      <c r="AB192" s="32"/>
      <c r="AC192" s="32"/>
      <c r="AD192" s="32"/>
      <c r="AE192" s="32"/>
      <c r="AF192" s="32"/>
      <c r="AG192" s="32"/>
    </row>
    <row r="193" spans="1:33" ht="12.75" customHeight="1">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row>
    <row r="194" spans="1:33" ht="12.75" customHeight="1">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c r="AA194" s="32"/>
      <c r="AB194" s="32"/>
      <c r="AC194" s="32"/>
      <c r="AD194" s="32"/>
      <c r="AE194" s="32"/>
      <c r="AF194" s="32"/>
      <c r="AG194" s="32"/>
    </row>
    <row r="195" spans="1:33" ht="12.75" customHeight="1">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c r="AB195" s="32"/>
      <c r="AC195" s="32"/>
      <c r="AD195" s="32"/>
      <c r="AE195" s="32"/>
      <c r="AF195" s="32"/>
      <c r="AG195" s="32"/>
    </row>
    <row r="196" spans="1:33" ht="12.75" customHeight="1">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c r="AA196" s="32"/>
      <c r="AB196" s="32"/>
      <c r="AC196" s="32"/>
      <c r="AD196" s="32"/>
      <c r="AE196" s="32"/>
      <c r="AF196" s="32"/>
      <c r="AG196" s="32"/>
    </row>
    <row r="197" spans="1:33" ht="12.75" customHeight="1">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c r="AB197" s="32"/>
      <c r="AC197" s="32"/>
      <c r="AD197" s="32"/>
      <c r="AE197" s="32"/>
      <c r="AF197" s="32"/>
      <c r="AG197" s="32"/>
    </row>
    <row r="198" spans="1:33" ht="12.75" customHeight="1">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2"/>
      <c r="AB198" s="32"/>
      <c r="AC198" s="32"/>
      <c r="AD198" s="32"/>
      <c r="AE198" s="32"/>
      <c r="AF198" s="32"/>
      <c r="AG198" s="32"/>
    </row>
    <row r="199" spans="1:33" ht="12.75" customHeight="1">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c r="AB199" s="32"/>
      <c r="AC199" s="32"/>
      <c r="AD199" s="32"/>
      <c r="AE199" s="32"/>
      <c r="AF199" s="32"/>
      <c r="AG199" s="32"/>
    </row>
    <row r="200" spans="1:33" ht="12.75" customHeight="1">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c r="AA200" s="32"/>
      <c r="AB200" s="32"/>
      <c r="AC200" s="32"/>
      <c r="AD200" s="32"/>
      <c r="AE200" s="32"/>
      <c r="AF200" s="32"/>
      <c r="AG200" s="32"/>
    </row>
    <row r="201" spans="1:33" ht="12.75" customHeight="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c r="AA201" s="32"/>
      <c r="AB201" s="32"/>
      <c r="AC201" s="32"/>
      <c r="AD201" s="32"/>
      <c r="AE201" s="32"/>
      <c r="AF201" s="32"/>
      <c r="AG201" s="32"/>
    </row>
    <row r="202" spans="1:33" ht="12.75" customHeight="1">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c r="AA202" s="32"/>
      <c r="AB202" s="32"/>
      <c r="AC202" s="32"/>
      <c r="AD202" s="32"/>
      <c r="AE202" s="32"/>
      <c r="AF202" s="32"/>
      <c r="AG202" s="32"/>
    </row>
    <row r="203" spans="1:33" ht="12.75" customHeight="1">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c r="AA203" s="32"/>
      <c r="AB203" s="32"/>
      <c r="AC203" s="32"/>
      <c r="AD203" s="32"/>
      <c r="AE203" s="32"/>
      <c r="AF203" s="32"/>
      <c r="AG203" s="32"/>
    </row>
    <row r="204" spans="1:33" ht="12.75" customHeight="1">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c r="AA204" s="32"/>
      <c r="AB204" s="32"/>
      <c r="AC204" s="32"/>
      <c r="AD204" s="32"/>
      <c r="AE204" s="32"/>
      <c r="AF204" s="32"/>
      <c r="AG204" s="32"/>
    </row>
    <row r="205" spans="1:33" ht="12.75" customHeight="1">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c r="AA205" s="32"/>
      <c r="AB205" s="32"/>
      <c r="AC205" s="32"/>
      <c r="AD205" s="32"/>
      <c r="AE205" s="32"/>
      <c r="AF205" s="32"/>
      <c r="AG205" s="32"/>
    </row>
    <row r="206" spans="1:33" ht="12.75" customHeight="1">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c r="AA206" s="32"/>
      <c r="AB206" s="32"/>
      <c r="AC206" s="32"/>
      <c r="AD206" s="32"/>
      <c r="AE206" s="32"/>
      <c r="AF206" s="32"/>
      <c r="AG206" s="32"/>
    </row>
    <row r="207" spans="1:33" ht="12.75" customHeight="1">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c r="AA207" s="32"/>
      <c r="AB207" s="32"/>
      <c r="AC207" s="32"/>
      <c r="AD207" s="32"/>
      <c r="AE207" s="32"/>
      <c r="AF207" s="32"/>
      <c r="AG207" s="32"/>
    </row>
    <row r="208" spans="1:33" ht="12.75" customHeight="1">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c r="AA208" s="32"/>
      <c r="AB208" s="32"/>
      <c r="AC208" s="32"/>
      <c r="AD208" s="32"/>
      <c r="AE208" s="32"/>
      <c r="AF208" s="32"/>
      <c r="AG208" s="32"/>
    </row>
    <row r="209" spans="1:33" ht="12.75" customHeight="1">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c r="AA209" s="32"/>
      <c r="AB209" s="32"/>
      <c r="AC209" s="32"/>
      <c r="AD209" s="32"/>
      <c r="AE209" s="32"/>
      <c r="AF209" s="32"/>
      <c r="AG209" s="32"/>
    </row>
    <row r="210" spans="1:33" ht="12.75" customHeight="1">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c r="AA210" s="32"/>
      <c r="AB210" s="32"/>
      <c r="AC210" s="32"/>
      <c r="AD210" s="32"/>
      <c r="AE210" s="32"/>
      <c r="AF210" s="32"/>
      <c r="AG210" s="32"/>
    </row>
    <row r="211" spans="1:33" ht="12.75" customHeight="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c r="AA211" s="32"/>
      <c r="AB211" s="32"/>
      <c r="AC211" s="32"/>
      <c r="AD211" s="32"/>
      <c r="AE211" s="32"/>
      <c r="AF211" s="32"/>
      <c r="AG211" s="32"/>
    </row>
    <row r="212" spans="1:33" ht="12.75" customHeight="1">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c r="AA212" s="32"/>
      <c r="AB212" s="32"/>
      <c r="AC212" s="32"/>
      <c r="AD212" s="32"/>
      <c r="AE212" s="32"/>
      <c r="AF212" s="32"/>
      <c r="AG212" s="32"/>
    </row>
    <row r="213" spans="1:33" ht="12.75" customHeight="1">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c r="AA213" s="32"/>
      <c r="AB213" s="32"/>
      <c r="AC213" s="32"/>
      <c r="AD213" s="32"/>
      <c r="AE213" s="32"/>
      <c r="AF213" s="32"/>
      <c r="AG213" s="32"/>
    </row>
    <row r="214" spans="1:33" ht="12.75" customHeight="1">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c r="AA214" s="32"/>
      <c r="AB214" s="32"/>
      <c r="AC214" s="32"/>
      <c r="AD214" s="32"/>
      <c r="AE214" s="32"/>
      <c r="AF214" s="32"/>
      <c r="AG214" s="32"/>
    </row>
    <row r="215" spans="1:33" ht="12.75" customHeight="1">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c r="AA215" s="32"/>
      <c r="AB215" s="32"/>
      <c r="AC215" s="32"/>
      <c r="AD215" s="32"/>
      <c r="AE215" s="32"/>
      <c r="AF215" s="32"/>
      <c r="AG215" s="32"/>
    </row>
    <row r="216" spans="1:33" ht="12.75" customHeight="1">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c r="AA216" s="32"/>
      <c r="AB216" s="32"/>
      <c r="AC216" s="32"/>
      <c r="AD216" s="32"/>
      <c r="AE216" s="32"/>
      <c r="AF216" s="32"/>
      <c r="AG216" s="32"/>
    </row>
    <row r="217" spans="1:33" ht="12.75" customHeight="1">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2"/>
      <c r="AB217" s="32"/>
      <c r="AC217" s="32"/>
      <c r="AD217" s="32"/>
      <c r="AE217" s="32"/>
      <c r="AF217" s="32"/>
      <c r="AG217" s="32"/>
    </row>
    <row r="218" spans="1:33" ht="12.75" customHeight="1">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c r="AA218" s="32"/>
      <c r="AB218" s="32"/>
      <c r="AC218" s="32"/>
      <c r="AD218" s="32"/>
      <c r="AE218" s="32"/>
      <c r="AF218" s="32"/>
      <c r="AG218" s="32"/>
    </row>
    <row r="219" spans="1:33" ht="12.75" customHeight="1">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c r="AB219" s="32"/>
      <c r="AC219" s="32"/>
      <c r="AD219" s="32"/>
      <c r="AE219" s="32"/>
      <c r="AF219" s="32"/>
      <c r="AG219" s="32"/>
    </row>
    <row r="220" spans="1:33" ht="12.75" customHeight="1">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c r="AA220" s="32"/>
      <c r="AB220" s="32"/>
      <c r="AC220" s="32"/>
      <c r="AD220" s="32"/>
      <c r="AE220" s="32"/>
      <c r="AF220" s="32"/>
      <c r="AG220" s="32"/>
    </row>
    <row r="221" spans="1:33" ht="12.75" customHeight="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2"/>
      <c r="AB221" s="32"/>
      <c r="AC221" s="32"/>
      <c r="AD221" s="32"/>
      <c r="AE221" s="32"/>
      <c r="AF221" s="32"/>
      <c r="AG221" s="32"/>
    </row>
    <row r="222" spans="1:33" ht="12.75" customHeight="1">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c r="AA222" s="32"/>
      <c r="AB222" s="32"/>
      <c r="AC222" s="32"/>
      <c r="AD222" s="32"/>
      <c r="AE222" s="32"/>
      <c r="AF222" s="32"/>
      <c r="AG222" s="32"/>
    </row>
    <row r="223" spans="1:33" ht="12.75" customHeight="1">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c r="AA223" s="32"/>
      <c r="AB223" s="32"/>
      <c r="AC223" s="32"/>
      <c r="AD223" s="32"/>
      <c r="AE223" s="32"/>
      <c r="AF223" s="32"/>
      <c r="AG223" s="32"/>
    </row>
    <row r="224" spans="1:33" ht="12.75" customHeight="1">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c r="AA224" s="32"/>
      <c r="AB224" s="32"/>
      <c r="AC224" s="32"/>
      <c r="AD224" s="32"/>
      <c r="AE224" s="32"/>
      <c r="AF224" s="32"/>
      <c r="AG224" s="32"/>
    </row>
    <row r="225" spans="1:33" ht="12.75" customHeight="1">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c r="AA225" s="32"/>
      <c r="AB225" s="32"/>
      <c r="AC225" s="32"/>
      <c r="AD225" s="32"/>
      <c r="AE225" s="32"/>
      <c r="AF225" s="32"/>
      <c r="AG225" s="32"/>
    </row>
    <row r="226" spans="1:33" ht="12.75" customHeight="1">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c r="AA226" s="32"/>
      <c r="AB226" s="32"/>
      <c r="AC226" s="32"/>
      <c r="AD226" s="32"/>
      <c r="AE226" s="32"/>
      <c r="AF226" s="32"/>
      <c r="AG226" s="32"/>
    </row>
    <row r="227" spans="1:33" ht="12.75" customHeight="1">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c r="AA227" s="32"/>
      <c r="AB227" s="32"/>
      <c r="AC227" s="32"/>
      <c r="AD227" s="32"/>
      <c r="AE227" s="32"/>
      <c r="AF227" s="32"/>
      <c r="AG227" s="32"/>
    </row>
    <row r="228" spans="1:33" ht="12.75" customHeight="1">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c r="AA228" s="32"/>
      <c r="AB228" s="32"/>
      <c r="AC228" s="32"/>
      <c r="AD228" s="32"/>
      <c r="AE228" s="32"/>
      <c r="AF228" s="32"/>
      <c r="AG228" s="32"/>
    </row>
    <row r="229" spans="1:33" ht="12.75" customHeight="1">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c r="AA229" s="32"/>
      <c r="AB229" s="32"/>
      <c r="AC229" s="32"/>
      <c r="AD229" s="32"/>
      <c r="AE229" s="32"/>
      <c r="AF229" s="32"/>
      <c r="AG229" s="32"/>
    </row>
    <row r="230" spans="1:33" ht="12.75" customHeight="1">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c r="AA230" s="32"/>
      <c r="AB230" s="32"/>
      <c r="AC230" s="32"/>
      <c r="AD230" s="32"/>
      <c r="AE230" s="32"/>
      <c r="AF230" s="32"/>
      <c r="AG230" s="32"/>
    </row>
    <row r="231" spans="1:33" ht="12.75" customHeight="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c r="AA231" s="32"/>
      <c r="AB231" s="32"/>
      <c r="AC231" s="32"/>
      <c r="AD231" s="32"/>
      <c r="AE231" s="32"/>
      <c r="AF231" s="32"/>
      <c r="AG231" s="32"/>
    </row>
    <row r="232" spans="1:33" ht="12.75" customHeight="1">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c r="AA232" s="32"/>
      <c r="AB232" s="32"/>
      <c r="AC232" s="32"/>
      <c r="AD232" s="32"/>
      <c r="AE232" s="32"/>
      <c r="AF232" s="32"/>
      <c r="AG232" s="32"/>
    </row>
    <row r="233" spans="1:33" ht="12.75" customHeight="1">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2"/>
      <c r="AB233" s="32"/>
      <c r="AC233" s="32"/>
      <c r="AD233" s="32"/>
      <c r="AE233" s="32"/>
      <c r="AF233" s="32"/>
      <c r="AG233" s="32"/>
    </row>
    <row r="234" spans="1:33" ht="12.75" customHeight="1">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c r="AA234" s="32"/>
      <c r="AB234" s="32"/>
      <c r="AC234" s="32"/>
      <c r="AD234" s="32"/>
      <c r="AE234" s="32"/>
      <c r="AF234" s="32"/>
      <c r="AG234" s="32"/>
    </row>
    <row r="235" spans="1:33" ht="12.75" customHeight="1">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c r="AB235" s="32"/>
      <c r="AC235" s="32"/>
      <c r="AD235" s="32"/>
      <c r="AE235" s="32"/>
      <c r="AF235" s="32"/>
      <c r="AG235" s="32"/>
    </row>
    <row r="236" spans="1:33" ht="12.75" customHeight="1">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c r="AA236" s="32"/>
      <c r="AB236" s="32"/>
      <c r="AC236" s="32"/>
      <c r="AD236" s="32"/>
      <c r="AE236" s="32"/>
      <c r="AF236" s="32"/>
      <c r="AG236" s="32"/>
    </row>
    <row r="237" spans="1:33" ht="12.75" customHeight="1">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c r="AA237" s="32"/>
      <c r="AB237" s="32"/>
      <c r="AC237" s="32"/>
      <c r="AD237" s="32"/>
      <c r="AE237" s="32"/>
      <c r="AF237" s="32"/>
      <c r="AG237" s="32"/>
    </row>
    <row r="238" spans="1:33" ht="12.75" customHeight="1">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c r="AA238" s="32"/>
      <c r="AB238" s="32"/>
      <c r="AC238" s="32"/>
      <c r="AD238" s="32"/>
      <c r="AE238" s="32"/>
      <c r="AF238" s="32"/>
      <c r="AG238" s="32"/>
    </row>
    <row r="239" spans="1:33" ht="12.75" customHeight="1">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c r="AA239" s="32"/>
      <c r="AB239" s="32"/>
      <c r="AC239" s="32"/>
      <c r="AD239" s="32"/>
      <c r="AE239" s="32"/>
      <c r="AF239" s="32"/>
      <c r="AG239" s="32"/>
    </row>
    <row r="240" spans="1:33" ht="12.75" customHeight="1">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c r="AA240" s="32"/>
      <c r="AB240" s="32"/>
      <c r="AC240" s="32"/>
      <c r="AD240" s="32"/>
      <c r="AE240" s="32"/>
      <c r="AF240" s="32"/>
      <c r="AG240" s="32"/>
    </row>
    <row r="241" spans="1:33" ht="12.75" customHeight="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c r="AA241" s="32"/>
      <c r="AB241" s="32"/>
      <c r="AC241" s="32"/>
      <c r="AD241" s="32"/>
      <c r="AE241" s="32"/>
      <c r="AF241" s="32"/>
      <c r="AG241" s="32"/>
    </row>
    <row r="242" spans="1:33" ht="12.75" customHeight="1">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c r="AA242" s="32"/>
      <c r="AB242" s="32"/>
      <c r="AC242" s="32"/>
      <c r="AD242" s="32"/>
      <c r="AE242" s="32"/>
      <c r="AF242" s="32"/>
      <c r="AG242" s="32"/>
    </row>
    <row r="243" spans="1:33" ht="12.75" customHeight="1">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c r="AA243" s="32"/>
      <c r="AB243" s="32"/>
      <c r="AC243" s="32"/>
      <c r="AD243" s="32"/>
      <c r="AE243" s="32"/>
      <c r="AF243" s="32"/>
      <c r="AG243" s="32"/>
    </row>
    <row r="244" spans="1:33" ht="12.75" customHeight="1">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c r="AA244" s="32"/>
      <c r="AB244" s="32"/>
      <c r="AC244" s="32"/>
      <c r="AD244" s="32"/>
      <c r="AE244" s="32"/>
      <c r="AF244" s="32"/>
      <c r="AG244" s="32"/>
    </row>
    <row r="245" spans="1:33" ht="12.75" customHeight="1">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c r="AA245" s="32"/>
      <c r="AB245" s="32"/>
      <c r="AC245" s="32"/>
      <c r="AD245" s="32"/>
      <c r="AE245" s="32"/>
      <c r="AF245" s="32"/>
      <c r="AG245" s="32"/>
    </row>
    <row r="246" spans="1:33" ht="12.75" customHeight="1">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c r="AA246" s="32"/>
      <c r="AB246" s="32"/>
      <c r="AC246" s="32"/>
      <c r="AD246" s="32"/>
      <c r="AE246" s="32"/>
      <c r="AF246" s="32"/>
      <c r="AG246" s="32"/>
    </row>
    <row r="247" spans="1:33" ht="12.75" customHeight="1">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c r="AA247" s="32"/>
      <c r="AB247" s="32"/>
      <c r="AC247" s="32"/>
      <c r="AD247" s="32"/>
      <c r="AE247" s="32"/>
      <c r="AF247" s="32"/>
      <c r="AG247" s="32"/>
    </row>
    <row r="248" spans="1:33" ht="12.75" customHeight="1">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c r="AA248" s="32"/>
      <c r="AB248" s="32"/>
      <c r="AC248" s="32"/>
      <c r="AD248" s="32"/>
      <c r="AE248" s="32"/>
      <c r="AF248" s="32"/>
      <c r="AG248" s="32"/>
    </row>
    <row r="249" spans="1:33" ht="12.75" customHeight="1">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c r="AA249" s="32"/>
      <c r="AB249" s="32"/>
      <c r="AC249" s="32"/>
      <c r="AD249" s="32"/>
      <c r="AE249" s="32"/>
      <c r="AF249" s="32"/>
      <c r="AG249" s="32"/>
    </row>
    <row r="250" spans="1:33" ht="12.75" customHeight="1">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c r="AA250" s="32"/>
      <c r="AB250" s="32"/>
      <c r="AC250" s="32"/>
      <c r="AD250" s="32"/>
      <c r="AE250" s="32"/>
      <c r="AF250" s="32"/>
      <c r="AG250" s="32"/>
    </row>
    <row r="251" spans="1:33" ht="12.75" customHeight="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c r="AA251" s="32"/>
      <c r="AB251" s="32"/>
      <c r="AC251" s="32"/>
      <c r="AD251" s="32"/>
      <c r="AE251" s="32"/>
      <c r="AF251" s="32"/>
      <c r="AG251" s="32"/>
    </row>
    <row r="252" spans="1:33" ht="12.75" customHeight="1">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c r="AA252" s="32"/>
      <c r="AB252" s="32"/>
      <c r="AC252" s="32"/>
      <c r="AD252" s="32"/>
      <c r="AE252" s="32"/>
      <c r="AF252" s="32"/>
      <c r="AG252" s="32"/>
    </row>
    <row r="253" spans="1:33" ht="12.75" customHeight="1">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c r="AA253" s="32"/>
      <c r="AB253" s="32"/>
      <c r="AC253" s="32"/>
      <c r="AD253" s="32"/>
      <c r="AE253" s="32"/>
      <c r="AF253" s="32"/>
      <c r="AG253" s="32"/>
    </row>
    <row r="254" spans="1:33" ht="12.75" customHeight="1">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c r="AA254" s="32"/>
      <c r="AB254" s="32"/>
      <c r="AC254" s="32"/>
      <c r="AD254" s="32"/>
      <c r="AE254" s="32"/>
      <c r="AF254" s="32"/>
      <c r="AG254" s="32"/>
    </row>
    <row r="255" spans="1:33" ht="12.75" customHeight="1">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c r="AA255" s="32"/>
      <c r="AB255" s="32"/>
      <c r="AC255" s="32"/>
      <c r="AD255" s="32"/>
      <c r="AE255" s="32"/>
      <c r="AF255" s="32"/>
      <c r="AG255" s="32"/>
    </row>
    <row r="256" spans="1:33" ht="12.75" customHeight="1">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c r="AA256" s="32"/>
      <c r="AB256" s="32"/>
      <c r="AC256" s="32"/>
      <c r="AD256" s="32"/>
      <c r="AE256" s="32"/>
      <c r="AF256" s="32"/>
      <c r="AG256" s="32"/>
    </row>
    <row r="257" spans="1:33" ht="12.75" customHeight="1">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c r="AA257" s="32"/>
      <c r="AB257" s="32"/>
      <c r="AC257" s="32"/>
      <c r="AD257" s="32"/>
      <c r="AE257" s="32"/>
      <c r="AF257" s="32"/>
      <c r="AG257" s="32"/>
    </row>
    <row r="258" spans="1:33" ht="12.75" customHeight="1">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c r="AA258" s="32"/>
      <c r="AB258" s="32"/>
      <c r="AC258" s="32"/>
      <c r="AD258" s="32"/>
      <c r="AE258" s="32"/>
      <c r="AF258" s="32"/>
      <c r="AG258" s="32"/>
    </row>
    <row r="259" spans="1:33" ht="12.75" customHeight="1">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c r="AA259" s="32"/>
      <c r="AB259" s="32"/>
      <c r="AC259" s="32"/>
      <c r="AD259" s="32"/>
      <c r="AE259" s="32"/>
      <c r="AF259" s="32"/>
      <c r="AG259" s="32"/>
    </row>
    <row r="260" spans="1:33" ht="12.75" customHeight="1">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c r="AA260" s="32"/>
      <c r="AB260" s="32"/>
      <c r="AC260" s="32"/>
      <c r="AD260" s="32"/>
      <c r="AE260" s="32"/>
      <c r="AF260" s="32"/>
      <c r="AG260" s="32"/>
    </row>
    <row r="261" spans="1:33" ht="12.75" customHeight="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c r="AA261" s="32"/>
      <c r="AB261" s="32"/>
      <c r="AC261" s="32"/>
      <c r="AD261" s="32"/>
      <c r="AE261" s="32"/>
      <c r="AF261" s="32"/>
      <c r="AG261" s="32"/>
    </row>
    <row r="262" spans="1:33" ht="12.75" customHeight="1">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c r="AA262" s="32"/>
      <c r="AB262" s="32"/>
      <c r="AC262" s="32"/>
      <c r="AD262" s="32"/>
      <c r="AE262" s="32"/>
      <c r="AF262" s="32"/>
      <c r="AG262" s="32"/>
    </row>
    <row r="263" spans="1:33" ht="12.75" customHeight="1">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c r="AA263" s="32"/>
      <c r="AB263" s="32"/>
      <c r="AC263" s="32"/>
      <c r="AD263" s="32"/>
      <c r="AE263" s="32"/>
      <c r="AF263" s="32"/>
      <c r="AG263" s="32"/>
    </row>
    <row r="264" spans="1:33" ht="12.75" customHeight="1">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c r="AA264" s="32"/>
      <c r="AB264" s="32"/>
      <c r="AC264" s="32"/>
      <c r="AD264" s="32"/>
      <c r="AE264" s="32"/>
      <c r="AF264" s="32"/>
      <c r="AG264" s="32"/>
    </row>
    <row r="265" spans="1:33" ht="12.75" customHeight="1">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c r="AA265" s="32"/>
      <c r="AB265" s="32"/>
      <c r="AC265" s="32"/>
      <c r="AD265" s="32"/>
      <c r="AE265" s="32"/>
      <c r="AF265" s="32"/>
      <c r="AG265" s="32"/>
    </row>
    <row r="266" spans="1:33" ht="12.75" customHeight="1">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c r="AA266" s="32"/>
      <c r="AB266" s="32"/>
      <c r="AC266" s="32"/>
      <c r="AD266" s="32"/>
      <c r="AE266" s="32"/>
      <c r="AF266" s="32"/>
      <c r="AG266" s="32"/>
    </row>
    <row r="267" spans="1:33" ht="12.75" customHeight="1">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c r="AA267" s="32"/>
      <c r="AB267" s="32"/>
      <c r="AC267" s="32"/>
      <c r="AD267" s="32"/>
      <c r="AE267" s="32"/>
      <c r="AF267" s="32"/>
      <c r="AG267" s="32"/>
    </row>
    <row r="268" spans="1:33" ht="12.75" customHeight="1">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c r="AA268" s="32"/>
      <c r="AB268" s="32"/>
      <c r="AC268" s="32"/>
      <c r="AD268" s="32"/>
      <c r="AE268" s="32"/>
      <c r="AF268" s="32"/>
      <c r="AG268" s="32"/>
    </row>
    <row r="269" spans="1:33" ht="12.75" customHeight="1">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c r="AA269" s="32"/>
      <c r="AB269" s="32"/>
      <c r="AC269" s="32"/>
      <c r="AD269" s="32"/>
      <c r="AE269" s="32"/>
      <c r="AF269" s="32"/>
      <c r="AG269" s="32"/>
    </row>
    <row r="270" spans="1:33" ht="12.75" customHeight="1">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c r="AA270" s="32"/>
      <c r="AB270" s="32"/>
      <c r="AC270" s="32"/>
      <c r="AD270" s="32"/>
      <c r="AE270" s="32"/>
      <c r="AF270" s="32"/>
      <c r="AG270" s="32"/>
    </row>
    <row r="271" spans="1:33" ht="12.75" customHeight="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c r="AA271" s="32"/>
      <c r="AB271" s="32"/>
      <c r="AC271" s="32"/>
      <c r="AD271" s="32"/>
      <c r="AE271" s="32"/>
      <c r="AF271" s="32"/>
      <c r="AG271" s="32"/>
    </row>
    <row r="272" spans="1:33" ht="12.75" customHeight="1">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c r="AA272" s="32"/>
      <c r="AB272" s="32"/>
      <c r="AC272" s="32"/>
      <c r="AD272" s="32"/>
      <c r="AE272" s="32"/>
      <c r="AF272" s="32"/>
      <c r="AG272" s="32"/>
    </row>
    <row r="273" spans="1:33" ht="12.75" customHeight="1">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c r="AA273" s="32"/>
      <c r="AB273" s="32"/>
      <c r="AC273" s="32"/>
      <c r="AD273" s="32"/>
      <c r="AE273" s="32"/>
      <c r="AF273" s="32"/>
      <c r="AG273" s="32"/>
    </row>
    <row r="274" spans="1:33" ht="12.75" customHeight="1">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c r="AA274" s="32"/>
      <c r="AB274" s="32"/>
      <c r="AC274" s="32"/>
      <c r="AD274" s="32"/>
      <c r="AE274" s="32"/>
      <c r="AF274" s="32"/>
      <c r="AG274" s="32"/>
    </row>
    <row r="275" spans="1:33" ht="12.75" customHeight="1">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c r="AA275" s="32"/>
      <c r="AB275" s="32"/>
      <c r="AC275" s="32"/>
      <c r="AD275" s="32"/>
      <c r="AE275" s="32"/>
      <c r="AF275" s="32"/>
      <c r="AG275" s="32"/>
    </row>
    <row r="276" spans="1:33" ht="12.75" customHeight="1">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c r="AA276" s="32"/>
      <c r="AB276" s="32"/>
      <c r="AC276" s="32"/>
      <c r="AD276" s="32"/>
      <c r="AE276" s="32"/>
      <c r="AF276" s="32"/>
      <c r="AG276" s="32"/>
    </row>
    <row r="277" spans="1:33" ht="12.75" customHeight="1">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c r="AA277" s="32"/>
      <c r="AB277" s="32"/>
      <c r="AC277" s="32"/>
      <c r="AD277" s="32"/>
      <c r="AE277" s="32"/>
      <c r="AF277" s="32"/>
      <c r="AG277" s="32"/>
    </row>
    <row r="278" spans="1:33" ht="12.75" customHeight="1">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c r="AA278" s="32"/>
      <c r="AB278" s="32"/>
      <c r="AC278" s="32"/>
      <c r="AD278" s="32"/>
      <c r="AE278" s="32"/>
      <c r="AF278" s="32"/>
      <c r="AG278" s="32"/>
    </row>
    <row r="279" spans="1:33" ht="12.75" customHeight="1">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c r="AA279" s="32"/>
      <c r="AB279" s="32"/>
      <c r="AC279" s="32"/>
      <c r="AD279" s="32"/>
      <c r="AE279" s="32"/>
      <c r="AF279" s="32"/>
      <c r="AG279" s="32"/>
    </row>
    <row r="280" spans="1:33" ht="12.75" customHeight="1">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c r="AA280" s="32"/>
      <c r="AB280" s="32"/>
      <c r="AC280" s="32"/>
      <c r="AD280" s="32"/>
      <c r="AE280" s="32"/>
      <c r="AF280" s="32"/>
      <c r="AG280" s="32"/>
    </row>
    <row r="281" spans="1:33" ht="12.75" customHeight="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c r="AA281" s="32"/>
      <c r="AB281" s="32"/>
      <c r="AC281" s="32"/>
      <c r="AD281" s="32"/>
      <c r="AE281" s="32"/>
      <c r="AF281" s="32"/>
      <c r="AG281" s="32"/>
    </row>
    <row r="282" spans="1:33" ht="12.75" customHeight="1">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c r="AA282" s="32"/>
      <c r="AB282" s="32"/>
      <c r="AC282" s="32"/>
      <c r="AD282" s="32"/>
      <c r="AE282" s="32"/>
      <c r="AF282" s="32"/>
      <c r="AG282" s="32"/>
    </row>
    <row r="283" spans="1:33" ht="12.75" customHeight="1">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c r="AA283" s="32"/>
      <c r="AB283" s="32"/>
      <c r="AC283" s="32"/>
      <c r="AD283" s="32"/>
      <c r="AE283" s="32"/>
      <c r="AF283" s="32"/>
      <c r="AG283" s="32"/>
    </row>
    <row r="284" spans="1:33" ht="12.75" customHeight="1">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c r="AA284" s="32"/>
      <c r="AB284" s="32"/>
      <c r="AC284" s="32"/>
      <c r="AD284" s="32"/>
      <c r="AE284" s="32"/>
      <c r="AF284" s="32"/>
      <c r="AG284" s="32"/>
    </row>
    <row r="285" spans="1:33" ht="12.75" customHeight="1">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c r="AA285" s="32"/>
      <c r="AB285" s="32"/>
      <c r="AC285" s="32"/>
      <c r="AD285" s="32"/>
      <c r="AE285" s="32"/>
      <c r="AF285" s="32"/>
      <c r="AG285" s="32"/>
    </row>
    <row r="286" spans="1:33" ht="12.75" customHeight="1">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c r="AA286" s="32"/>
      <c r="AB286" s="32"/>
      <c r="AC286" s="32"/>
      <c r="AD286" s="32"/>
      <c r="AE286" s="32"/>
      <c r="AF286" s="32"/>
      <c r="AG286" s="32"/>
    </row>
    <row r="287" spans="1:33" ht="12.75" customHeight="1">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c r="AA287" s="32"/>
      <c r="AB287" s="32"/>
      <c r="AC287" s="32"/>
      <c r="AD287" s="32"/>
      <c r="AE287" s="32"/>
      <c r="AF287" s="32"/>
      <c r="AG287" s="32"/>
    </row>
    <row r="288" spans="1:33" ht="12.75" customHeight="1">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c r="AA288" s="32"/>
      <c r="AB288" s="32"/>
      <c r="AC288" s="32"/>
      <c r="AD288" s="32"/>
      <c r="AE288" s="32"/>
      <c r="AF288" s="32"/>
      <c r="AG288" s="32"/>
    </row>
    <row r="289" spans="1:33" ht="12.75" customHeight="1">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c r="AA289" s="32"/>
      <c r="AB289" s="32"/>
      <c r="AC289" s="32"/>
      <c r="AD289" s="32"/>
      <c r="AE289" s="32"/>
      <c r="AF289" s="32"/>
      <c r="AG289" s="32"/>
    </row>
    <row r="290" spans="1:33" ht="12.75" customHeight="1">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c r="AA290" s="32"/>
      <c r="AB290" s="32"/>
      <c r="AC290" s="32"/>
      <c r="AD290" s="32"/>
      <c r="AE290" s="32"/>
      <c r="AF290" s="32"/>
      <c r="AG290" s="32"/>
    </row>
    <row r="291" spans="1:33" ht="12.75" customHeight="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c r="AA291" s="32"/>
      <c r="AB291" s="32"/>
      <c r="AC291" s="32"/>
      <c r="AD291" s="32"/>
      <c r="AE291" s="32"/>
      <c r="AF291" s="32"/>
      <c r="AG291" s="32"/>
    </row>
    <row r="292" spans="1:33" ht="12.75" customHeight="1">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c r="AA292" s="32"/>
      <c r="AB292" s="32"/>
      <c r="AC292" s="32"/>
      <c r="AD292" s="32"/>
      <c r="AE292" s="32"/>
      <c r="AF292" s="32"/>
      <c r="AG292" s="32"/>
    </row>
    <row r="293" spans="1:33" ht="12.75" customHeight="1">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c r="AA293" s="32"/>
      <c r="AB293" s="32"/>
      <c r="AC293" s="32"/>
      <c r="AD293" s="32"/>
      <c r="AE293" s="32"/>
      <c r="AF293" s="32"/>
      <c r="AG293" s="32"/>
    </row>
    <row r="294" spans="1:33" ht="12.75" customHeight="1">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c r="AA294" s="32"/>
      <c r="AB294" s="32"/>
      <c r="AC294" s="32"/>
      <c r="AD294" s="32"/>
      <c r="AE294" s="32"/>
      <c r="AF294" s="32"/>
      <c r="AG294" s="32"/>
    </row>
    <row r="295" spans="1:33" ht="12.75" customHeight="1">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c r="AA295" s="32"/>
      <c r="AB295" s="32"/>
      <c r="AC295" s="32"/>
      <c r="AD295" s="32"/>
      <c r="AE295" s="32"/>
      <c r="AF295" s="32"/>
      <c r="AG295" s="32"/>
    </row>
    <row r="296" spans="1:33" ht="12.75" customHeight="1">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c r="AA296" s="32"/>
      <c r="AB296" s="32"/>
      <c r="AC296" s="32"/>
      <c r="AD296" s="32"/>
      <c r="AE296" s="32"/>
      <c r="AF296" s="32"/>
      <c r="AG296" s="32"/>
    </row>
    <row r="297" spans="1:33" ht="12.75" customHeight="1">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c r="AA297" s="32"/>
      <c r="AB297" s="32"/>
      <c r="AC297" s="32"/>
      <c r="AD297" s="32"/>
      <c r="AE297" s="32"/>
      <c r="AF297" s="32"/>
      <c r="AG297" s="32"/>
    </row>
    <row r="298" spans="1:33" ht="12.75" customHeight="1">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c r="AA298" s="32"/>
      <c r="AB298" s="32"/>
      <c r="AC298" s="32"/>
      <c r="AD298" s="32"/>
      <c r="AE298" s="32"/>
      <c r="AF298" s="32"/>
      <c r="AG298" s="32"/>
    </row>
    <row r="299" spans="1:33" ht="12.75" customHeight="1">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c r="AA299" s="32"/>
      <c r="AB299" s="32"/>
      <c r="AC299" s="32"/>
      <c r="AD299" s="32"/>
      <c r="AE299" s="32"/>
      <c r="AF299" s="32"/>
      <c r="AG299" s="32"/>
    </row>
    <row r="300" spans="1:33" ht="12.75" customHeight="1">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c r="AA300" s="32"/>
      <c r="AB300" s="32"/>
      <c r="AC300" s="32"/>
      <c r="AD300" s="32"/>
      <c r="AE300" s="32"/>
      <c r="AF300" s="32"/>
      <c r="AG300" s="32"/>
    </row>
    <row r="301" spans="1:33" ht="12.75" customHeight="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c r="AA301" s="32"/>
      <c r="AB301" s="32"/>
      <c r="AC301" s="32"/>
      <c r="AD301" s="32"/>
      <c r="AE301" s="32"/>
      <c r="AF301" s="32"/>
      <c r="AG301" s="32"/>
    </row>
    <row r="302" spans="1:33" ht="12.75" customHeight="1">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c r="AA302" s="32"/>
      <c r="AB302" s="32"/>
      <c r="AC302" s="32"/>
      <c r="AD302" s="32"/>
      <c r="AE302" s="32"/>
      <c r="AF302" s="32"/>
      <c r="AG302" s="32"/>
    </row>
    <row r="303" spans="1:33" ht="12.75" customHeight="1">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c r="AA303" s="32"/>
      <c r="AB303" s="32"/>
      <c r="AC303" s="32"/>
      <c r="AD303" s="32"/>
      <c r="AE303" s="32"/>
      <c r="AF303" s="32"/>
      <c r="AG303" s="32"/>
    </row>
    <row r="304" spans="1:33" ht="12.75" customHeight="1">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c r="AA304" s="32"/>
      <c r="AB304" s="32"/>
      <c r="AC304" s="32"/>
      <c r="AD304" s="32"/>
      <c r="AE304" s="32"/>
      <c r="AF304" s="32"/>
      <c r="AG304" s="32"/>
    </row>
    <row r="305" spans="1:33" ht="12.75" customHeight="1">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c r="AA305" s="32"/>
      <c r="AB305" s="32"/>
      <c r="AC305" s="32"/>
      <c r="AD305" s="32"/>
      <c r="AE305" s="32"/>
      <c r="AF305" s="32"/>
      <c r="AG305" s="32"/>
    </row>
    <row r="306" spans="1:33" ht="12.75" customHeight="1">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c r="AA306" s="32"/>
      <c r="AB306" s="32"/>
      <c r="AC306" s="32"/>
      <c r="AD306" s="32"/>
      <c r="AE306" s="32"/>
      <c r="AF306" s="32"/>
      <c r="AG306" s="32"/>
    </row>
    <row r="307" spans="1:33" ht="12.75" customHeight="1">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c r="AA307" s="32"/>
      <c r="AB307" s="32"/>
      <c r="AC307" s="32"/>
      <c r="AD307" s="32"/>
      <c r="AE307" s="32"/>
      <c r="AF307" s="32"/>
      <c r="AG307" s="32"/>
    </row>
    <row r="308" spans="1:33" ht="12.75" customHeight="1">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c r="AA308" s="32"/>
      <c r="AB308" s="32"/>
      <c r="AC308" s="32"/>
      <c r="AD308" s="32"/>
      <c r="AE308" s="32"/>
      <c r="AF308" s="32"/>
      <c r="AG308" s="32"/>
    </row>
    <row r="309" spans="1:33" ht="12.75" customHeight="1">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c r="AA309" s="32"/>
      <c r="AB309" s="32"/>
      <c r="AC309" s="32"/>
      <c r="AD309" s="32"/>
      <c r="AE309" s="32"/>
      <c r="AF309" s="32"/>
      <c r="AG309" s="32"/>
    </row>
    <row r="310" spans="1:33" ht="12.75" customHeight="1">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c r="AA310" s="32"/>
      <c r="AB310" s="32"/>
      <c r="AC310" s="32"/>
      <c r="AD310" s="32"/>
      <c r="AE310" s="32"/>
      <c r="AF310" s="32"/>
      <c r="AG310" s="32"/>
    </row>
    <row r="311" spans="1:33" ht="12.75" customHeight="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c r="AA311" s="32"/>
      <c r="AB311" s="32"/>
      <c r="AC311" s="32"/>
      <c r="AD311" s="32"/>
      <c r="AE311" s="32"/>
      <c r="AF311" s="32"/>
      <c r="AG311" s="32"/>
    </row>
    <row r="312" spans="1:33" ht="12.75" customHeight="1">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c r="AA312" s="32"/>
      <c r="AB312" s="32"/>
      <c r="AC312" s="32"/>
      <c r="AD312" s="32"/>
      <c r="AE312" s="32"/>
      <c r="AF312" s="32"/>
      <c r="AG312" s="32"/>
    </row>
    <row r="313" spans="1:33" ht="12.75" customHeight="1">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c r="AA313" s="32"/>
      <c r="AB313" s="32"/>
      <c r="AC313" s="32"/>
      <c r="AD313" s="32"/>
      <c r="AE313" s="32"/>
      <c r="AF313" s="32"/>
      <c r="AG313" s="32"/>
    </row>
    <row r="314" spans="1:33" ht="12.75" customHeight="1">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c r="AA314" s="32"/>
      <c r="AB314" s="32"/>
      <c r="AC314" s="32"/>
      <c r="AD314" s="32"/>
      <c r="AE314" s="32"/>
      <c r="AF314" s="32"/>
      <c r="AG314" s="32"/>
    </row>
    <row r="315" spans="1:33" ht="12.75" customHeight="1">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c r="AA315" s="32"/>
      <c r="AB315" s="32"/>
      <c r="AC315" s="32"/>
      <c r="AD315" s="32"/>
      <c r="AE315" s="32"/>
      <c r="AF315" s="32"/>
      <c r="AG315" s="32"/>
    </row>
    <row r="316" spans="1:33" ht="12.75" customHeight="1">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c r="AA316" s="32"/>
      <c r="AB316" s="32"/>
      <c r="AC316" s="32"/>
      <c r="AD316" s="32"/>
      <c r="AE316" s="32"/>
      <c r="AF316" s="32"/>
      <c r="AG316" s="32"/>
    </row>
    <row r="317" spans="1:33" ht="12.75" customHeight="1">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c r="AA317" s="32"/>
      <c r="AB317" s="32"/>
      <c r="AC317" s="32"/>
      <c r="AD317" s="32"/>
      <c r="AE317" s="32"/>
      <c r="AF317" s="32"/>
      <c r="AG317" s="32"/>
    </row>
    <row r="318" spans="1:33" ht="12.75" customHeight="1">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c r="AA318" s="32"/>
      <c r="AB318" s="32"/>
      <c r="AC318" s="32"/>
      <c r="AD318" s="32"/>
      <c r="AE318" s="32"/>
      <c r="AF318" s="32"/>
      <c r="AG318" s="32"/>
    </row>
    <row r="319" spans="1:33" ht="12.75" customHeight="1">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c r="AA319" s="32"/>
      <c r="AB319" s="32"/>
      <c r="AC319" s="32"/>
      <c r="AD319" s="32"/>
      <c r="AE319" s="32"/>
      <c r="AF319" s="32"/>
      <c r="AG319" s="32"/>
    </row>
    <row r="320" spans="1:33" ht="12.75" customHeight="1">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c r="AA320" s="32"/>
      <c r="AB320" s="32"/>
      <c r="AC320" s="32"/>
      <c r="AD320" s="32"/>
      <c r="AE320" s="32"/>
      <c r="AF320" s="32"/>
      <c r="AG320" s="32"/>
    </row>
    <row r="321" spans="1:33" ht="12.75" customHeight="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c r="AA321" s="32"/>
      <c r="AB321" s="32"/>
      <c r="AC321" s="32"/>
      <c r="AD321" s="32"/>
      <c r="AE321" s="32"/>
      <c r="AF321" s="32"/>
      <c r="AG321" s="32"/>
    </row>
    <row r="322" spans="1:33" ht="12.75" customHeight="1">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c r="AA322" s="32"/>
      <c r="AB322" s="32"/>
      <c r="AC322" s="32"/>
      <c r="AD322" s="32"/>
      <c r="AE322" s="32"/>
      <c r="AF322" s="32"/>
      <c r="AG322" s="32"/>
    </row>
    <row r="323" spans="1:33" ht="12.75" customHeight="1">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c r="AA323" s="32"/>
      <c r="AB323" s="32"/>
      <c r="AC323" s="32"/>
      <c r="AD323" s="32"/>
      <c r="AE323" s="32"/>
      <c r="AF323" s="32"/>
      <c r="AG323" s="32"/>
    </row>
    <row r="324" spans="1:33" ht="12.75" customHeight="1">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c r="AA324" s="32"/>
      <c r="AB324" s="32"/>
      <c r="AC324" s="32"/>
      <c r="AD324" s="32"/>
      <c r="AE324" s="32"/>
      <c r="AF324" s="32"/>
      <c r="AG324" s="32"/>
    </row>
    <row r="325" spans="1:33" ht="12.75" customHeight="1">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c r="AA325" s="32"/>
      <c r="AB325" s="32"/>
      <c r="AC325" s="32"/>
      <c r="AD325" s="32"/>
      <c r="AE325" s="32"/>
      <c r="AF325" s="32"/>
      <c r="AG325" s="32"/>
    </row>
    <row r="326" spans="1:33" ht="12.75" customHeight="1">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c r="AA326" s="32"/>
      <c r="AB326" s="32"/>
      <c r="AC326" s="32"/>
      <c r="AD326" s="32"/>
      <c r="AE326" s="32"/>
      <c r="AF326" s="32"/>
      <c r="AG326" s="32"/>
    </row>
    <row r="327" spans="1:33" ht="12.75" customHeight="1">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c r="AA327" s="32"/>
      <c r="AB327" s="32"/>
      <c r="AC327" s="32"/>
      <c r="AD327" s="32"/>
      <c r="AE327" s="32"/>
      <c r="AF327" s="32"/>
      <c r="AG327" s="32"/>
    </row>
    <row r="328" spans="1:33" ht="12.75" customHeight="1">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c r="AA328" s="32"/>
      <c r="AB328" s="32"/>
      <c r="AC328" s="32"/>
      <c r="AD328" s="32"/>
      <c r="AE328" s="32"/>
      <c r="AF328" s="32"/>
      <c r="AG328" s="32"/>
    </row>
    <row r="329" spans="1:33" ht="12.75" customHeight="1">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c r="AA329" s="32"/>
      <c r="AB329" s="32"/>
      <c r="AC329" s="32"/>
      <c r="AD329" s="32"/>
      <c r="AE329" s="32"/>
      <c r="AF329" s="32"/>
      <c r="AG329" s="32"/>
    </row>
    <row r="330" spans="1:33" ht="12.75" customHeight="1">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c r="AA330" s="32"/>
      <c r="AB330" s="32"/>
      <c r="AC330" s="32"/>
      <c r="AD330" s="32"/>
      <c r="AE330" s="32"/>
      <c r="AF330" s="32"/>
      <c r="AG330" s="32"/>
    </row>
    <row r="331" spans="1:33" ht="12.75" customHeight="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c r="AA331" s="32"/>
      <c r="AB331" s="32"/>
      <c r="AC331" s="32"/>
      <c r="AD331" s="32"/>
      <c r="AE331" s="32"/>
      <c r="AF331" s="32"/>
      <c r="AG331" s="32"/>
    </row>
    <row r="332" spans="1:33" ht="12.75" customHeight="1">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c r="AA332" s="32"/>
      <c r="AB332" s="32"/>
      <c r="AC332" s="32"/>
      <c r="AD332" s="32"/>
      <c r="AE332" s="32"/>
      <c r="AF332" s="32"/>
      <c r="AG332" s="32"/>
    </row>
    <row r="333" spans="1:33" ht="12.75" customHeight="1">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c r="AA333" s="32"/>
      <c r="AB333" s="32"/>
      <c r="AC333" s="32"/>
      <c r="AD333" s="32"/>
      <c r="AE333" s="32"/>
      <c r="AF333" s="32"/>
      <c r="AG333" s="32"/>
    </row>
    <row r="334" spans="1:33" ht="12.75" customHeight="1">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c r="AA334" s="32"/>
      <c r="AB334" s="32"/>
      <c r="AC334" s="32"/>
      <c r="AD334" s="32"/>
      <c r="AE334" s="32"/>
      <c r="AF334" s="32"/>
      <c r="AG334" s="32"/>
    </row>
    <row r="335" spans="1:33" ht="12.75" customHeight="1">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c r="AA335" s="32"/>
      <c r="AB335" s="32"/>
      <c r="AC335" s="32"/>
      <c r="AD335" s="32"/>
      <c r="AE335" s="32"/>
      <c r="AF335" s="32"/>
      <c r="AG335" s="32"/>
    </row>
    <row r="336" spans="1:33" ht="12.75" customHeight="1">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c r="AA336" s="32"/>
      <c r="AB336" s="32"/>
      <c r="AC336" s="32"/>
      <c r="AD336" s="32"/>
      <c r="AE336" s="32"/>
      <c r="AF336" s="32"/>
      <c r="AG336" s="32"/>
    </row>
    <row r="337" spans="1:33" ht="12.75" customHeight="1">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c r="AA337" s="32"/>
      <c r="AB337" s="32"/>
      <c r="AC337" s="32"/>
      <c r="AD337" s="32"/>
      <c r="AE337" s="32"/>
      <c r="AF337" s="32"/>
      <c r="AG337" s="32"/>
    </row>
    <row r="338" spans="1:33" ht="12.75" customHeight="1">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c r="AA338" s="32"/>
      <c r="AB338" s="32"/>
      <c r="AC338" s="32"/>
      <c r="AD338" s="32"/>
      <c r="AE338" s="32"/>
      <c r="AF338" s="32"/>
      <c r="AG338" s="32"/>
    </row>
    <row r="339" spans="1:33" ht="12.75" customHeight="1">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c r="AA339" s="32"/>
      <c r="AB339" s="32"/>
      <c r="AC339" s="32"/>
      <c r="AD339" s="32"/>
      <c r="AE339" s="32"/>
      <c r="AF339" s="32"/>
      <c r="AG339" s="32"/>
    </row>
    <row r="340" spans="1:33" ht="12.75" customHeight="1">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c r="AA340" s="32"/>
      <c r="AB340" s="32"/>
      <c r="AC340" s="32"/>
      <c r="AD340" s="32"/>
      <c r="AE340" s="32"/>
      <c r="AF340" s="32"/>
      <c r="AG340" s="32"/>
    </row>
    <row r="341" spans="1:33" ht="12.75" customHeight="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c r="AA341" s="32"/>
      <c r="AB341" s="32"/>
      <c r="AC341" s="32"/>
      <c r="AD341" s="32"/>
      <c r="AE341" s="32"/>
      <c r="AF341" s="32"/>
      <c r="AG341" s="32"/>
    </row>
    <row r="342" spans="1:33" ht="12.75" customHeight="1">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c r="AA342" s="32"/>
      <c r="AB342" s="32"/>
      <c r="AC342" s="32"/>
      <c r="AD342" s="32"/>
      <c r="AE342" s="32"/>
      <c r="AF342" s="32"/>
      <c r="AG342" s="32"/>
    </row>
    <row r="343" spans="1:33" ht="12.75" customHeight="1">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c r="AA343" s="32"/>
      <c r="AB343" s="32"/>
      <c r="AC343" s="32"/>
      <c r="AD343" s="32"/>
      <c r="AE343" s="32"/>
      <c r="AF343" s="32"/>
      <c r="AG343" s="32"/>
    </row>
    <row r="344" spans="1:33" ht="12.75" customHeight="1">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c r="AA344" s="32"/>
      <c r="AB344" s="32"/>
      <c r="AC344" s="32"/>
      <c r="AD344" s="32"/>
      <c r="AE344" s="32"/>
      <c r="AF344" s="32"/>
      <c r="AG344" s="32"/>
    </row>
    <row r="345" spans="1:33" ht="12.75" customHeight="1">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c r="AA345" s="32"/>
      <c r="AB345" s="32"/>
      <c r="AC345" s="32"/>
      <c r="AD345" s="32"/>
      <c r="AE345" s="32"/>
      <c r="AF345" s="32"/>
      <c r="AG345" s="32"/>
    </row>
    <row r="346" spans="1:33" ht="12.75" customHeight="1">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c r="AA346" s="32"/>
      <c r="AB346" s="32"/>
      <c r="AC346" s="32"/>
      <c r="AD346" s="32"/>
      <c r="AE346" s="32"/>
      <c r="AF346" s="32"/>
      <c r="AG346" s="32"/>
    </row>
    <row r="347" spans="1:33" ht="12.75" customHeight="1">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c r="AA347" s="32"/>
      <c r="AB347" s="32"/>
      <c r="AC347" s="32"/>
      <c r="AD347" s="32"/>
      <c r="AE347" s="32"/>
      <c r="AF347" s="32"/>
      <c r="AG347" s="32"/>
    </row>
    <row r="348" spans="1:33" ht="12.75" customHeight="1">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c r="AA348" s="32"/>
      <c r="AB348" s="32"/>
      <c r="AC348" s="32"/>
      <c r="AD348" s="32"/>
      <c r="AE348" s="32"/>
      <c r="AF348" s="32"/>
      <c r="AG348" s="32"/>
    </row>
    <row r="349" spans="1:33" ht="12.75" customHeight="1">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c r="AA349" s="32"/>
      <c r="AB349" s="32"/>
      <c r="AC349" s="32"/>
      <c r="AD349" s="32"/>
      <c r="AE349" s="32"/>
      <c r="AF349" s="32"/>
      <c r="AG349" s="32"/>
    </row>
    <row r="350" spans="1:33" ht="12.75" customHeight="1">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c r="AA350" s="32"/>
      <c r="AB350" s="32"/>
      <c r="AC350" s="32"/>
      <c r="AD350" s="32"/>
      <c r="AE350" s="32"/>
      <c r="AF350" s="32"/>
      <c r="AG350" s="32"/>
    </row>
    <row r="351" spans="1:33" ht="12.75" customHeight="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c r="AA351" s="32"/>
      <c r="AB351" s="32"/>
      <c r="AC351" s="32"/>
      <c r="AD351" s="32"/>
      <c r="AE351" s="32"/>
      <c r="AF351" s="32"/>
      <c r="AG351" s="32"/>
    </row>
    <row r="352" spans="1:33" ht="12.75" customHeight="1">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c r="AA352" s="32"/>
      <c r="AB352" s="32"/>
      <c r="AC352" s="32"/>
      <c r="AD352" s="32"/>
      <c r="AE352" s="32"/>
      <c r="AF352" s="32"/>
      <c r="AG352" s="32"/>
    </row>
    <row r="353" spans="1:33" ht="12.75" customHeight="1">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c r="AA353" s="32"/>
      <c r="AB353" s="32"/>
      <c r="AC353" s="32"/>
      <c r="AD353" s="32"/>
      <c r="AE353" s="32"/>
      <c r="AF353" s="32"/>
      <c r="AG353" s="32"/>
    </row>
    <row r="354" spans="1:33" ht="12.75" customHeight="1">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c r="AA354" s="32"/>
      <c r="AB354" s="32"/>
      <c r="AC354" s="32"/>
      <c r="AD354" s="32"/>
      <c r="AE354" s="32"/>
      <c r="AF354" s="32"/>
      <c r="AG354" s="32"/>
    </row>
    <row r="355" spans="1:33" ht="12.75" customHeight="1">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c r="AA355" s="32"/>
      <c r="AB355" s="32"/>
      <c r="AC355" s="32"/>
      <c r="AD355" s="32"/>
      <c r="AE355" s="32"/>
      <c r="AF355" s="32"/>
      <c r="AG355" s="32"/>
    </row>
    <row r="356" spans="1:33" ht="12.75" customHeight="1">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c r="AA356" s="32"/>
      <c r="AB356" s="32"/>
      <c r="AC356" s="32"/>
      <c r="AD356" s="32"/>
      <c r="AE356" s="32"/>
      <c r="AF356" s="32"/>
      <c r="AG356" s="32"/>
    </row>
    <row r="357" spans="1:33" ht="12.75" customHeight="1">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c r="AA357" s="32"/>
      <c r="AB357" s="32"/>
      <c r="AC357" s="32"/>
      <c r="AD357" s="32"/>
      <c r="AE357" s="32"/>
      <c r="AF357" s="32"/>
      <c r="AG357" s="32"/>
    </row>
    <row r="358" spans="1:33" ht="12.75" customHeight="1">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c r="AA358" s="32"/>
      <c r="AB358" s="32"/>
      <c r="AC358" s="32"/>
      <c r="AD358" s="32"/>
      <c r="AE358" s="32"/>
      <c r="AF358" s="32"/>
      <c r="AG358" s="32"/>
    </row>
    <row r="359" spans="1:33" ht="12.75" customHeight="1">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c r="AA359" s="32"/>
      <c r="AB359" s="32"/>
      <c r="AC359" s="32"/>
      <c r="AD359" s="32"/>
      <c r="AE359" s="32"/>
      <c r="AF359" s="32"/>
      <c r="AG359" s="32"/>
    </row>
    <row r="360" spans="1:33" ht="12.75" customHeight="1">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c r="AA360" s="32"/>
      <c r="AB360" s="32"/>
      <c r="AC360" s="32"/>
      <c r="AD360" s="32"/>
      <c r="AE360" s="32"/>
      <c r="AF360" s="32"/>
      <c r="AG360" s="32"/>
    </row>
    <row r="361" spans="1:33" ht="12.75" customHeight="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c r="AA361" s="32"/>
      <c r="AB361" s="32"/>
      <c r="AC361" s="32"/>
      <c r="AD361" s="32"/>
      <c r="AE361" s="32"/>
      <c r="AF361" s="32"/>
      <c r="AG361" s="32"/>
    </row>
    <row r="362" spans="1:33" ht="12.75" customHeight="1">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c r="AA362" s="32"/>
      <c r="AB362" s="32"/>
      <c r="AC362" s="32"/>
      <c r="AD362" s="32"/>
      <c r="AE362" s="32"/>
      <c r="AF362" s="32"/>
      <c r="AG362" s="32"/>
    </row>
    <row r="363" spans="1:33" ht="12.75" customHeight="1">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c r="AA363" s="32"/>
      <c r="AB363" s="32"/>
      <c r="AC363" s="32"/>
      <c r="AD363" s="32"/>
      <c r="AE363" s="32"/>
      <c r="AF363" s="32"/>
      <c r="AG363" s="32"/>
    </row>
    <row r="364" spans="1:33" ht="12.75" customHeight="1">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c r="AA364" s="32"/>
      <c r="AB364" s="32"/>
      <c r="AC364" s="32"/>
      <c r="AD364" s="32"/>
      <c r="AE364" s="32"/>
      <c r="AF364" s="32"/>
      <c r="AG364" s="32"/>
    </row>
    <row r="365" spans="1:33" ht="12.75" customHeight="1">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c r="AA365" s="32"/>
      <c r="AB365" s="32"/>
      <c r="AC365" s="32"/>
      <c r="AD365" s="32"/>
      <c r="AE365" s="32"/>
      <c r="AF365" s="32"/>
      <c r="AG365" s="32"/>
    </row>
    <row r="366" spans="1:33" ht="12.75" customHeight="1">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c r="AA366" s="32"/>
      <c r="AB366" s="32"/>
      <c r="AC366" s="32"/>
      <c r="AD366" s="32"/>
      <c r="AE366" s="32"/>
      <c r="AF366" s="32"/>
      <c r="AG366" s="32"/>
    </row>
    <row r="367" spans="1:33" ht="12.75" customHeight="1">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c r="AA367" s="32"/>
      <c r="AB367" s="32"/>
      <c r="AC367" s="32"/>
      <c r="AD367" s="32"/>
      <c r="AE367" s="32"/>
      <c r="AF367" s="32"/>
      <c r="AG367" s="32"/>
    </row>
    <row r="368" spans="1:33" ht="12.75" customHeight="1">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c r="AA368" s="32"/>
      <c r="AB368" s="32"/>
      <c r="AC368" s="32"/>
      <c r="AD368" s="32"/>
      <c r="AE368" s="32"/>
      <c r="AF368" s="32"/>
      <c r="AG368" s="32"/>
    </row>
    <row r="369" spans="1:33" ht="12.75" customHeight="1">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c r="AA369" s="32"/>
      <c r="AB369" s="32"/>
      <c r="AC369" s="32"/>
      <c r="AD369" s="32"/>
      <c r="AE369" s="32"/>
      <c r="AF369" s="32"/>
      <c r="AG369" s="32"/>
    </row>
    <row r="370" spans="1:33" ht="12.75" customHeight="1">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c r="AA370" s="32"/>
      <c r="AB370" s="32"/>
      <c r="AC370" s="32"/>
      <c r="AD370" s="32"/>
      <c r="AE370" s="32"/>
      <c r="AF370" s="32"/>
      <c r="AG370" s="32"/>
    </row>
    <row r="371" spans="1:33" ht="12.75" customHeight="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c r="AA371" s="32"/>
      <c r="AB371" s="32"/>
      <c r="AC371" s="32"/>
      <c r="AD371" s="32"/>
      <c r="AE371" s="32"/>
      <c r="AF371" s="32"/>
      <c r="AG371" s="32"/>
    </row>
    <row r="372" spans="1:33" ht="12.75" customHeight="1">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c r="AA372" s="32"/>
      <c r="AB372" s="32"/>
      <c r="AC372" s="32"/>
      <c r="AD372" s="32"/>
      <c r="AE372" s="32"/>
      <c r="AF372" s="32"/>
      <c r="AG372" s="32"/>
    </row>
    <row r="373" spans="1:33" ht="12.75" customHeight="1">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c r="AA373" s="32"/>
      <c r="AB373" s="32"/>
      <c r="AC373" s="32"/>
      <c r="AD373" s="32"/>
      <c r="AE373" s="32"/>
      <c r="AF373" s="32"/>
      <c r="AG373" s="32"/>
    </row>
    <row r="374" spans="1:33" ht="12.75" customHeight="1">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c r="AA374" s="32"/>
      <c r="AB374" s="32"/>
      <c r="AC374" s="32"/>
      <c r="AD374" s="32"/>
      <c r="AE374" s="32"/>
      <c r="AF374" s="32"/>
      <c r="AG374" s="32"/>
    </row>
    <row r="375" spans="1:33" ht="12.75" customHeight="1">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c r="AA375" s="32"/>
      <c r="AB375" s="32"/>
      <c r="AC375" s="32"/>
      <c r="AD375" s="32"/>
      <c r="AE375" s="32"/>
      <c r="AF375" s="32"/>
      <c r="AG375" s="32"/>
    </row>
    <row r="376" spans="1:33" ht="12.75" customHeight="1">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c r="AA376" s="32"/>
      <c r="AB376" s="32"/>
      <c r="AC376" s="32"/>
      <c r="AD376" s="32"/>
      <c r="AE376" s="32"/>
      <c r="AF376" s="32"/>
      <c r="AG376" s="32"/>
    </row>
    <row r="377" spans="1:33" ht="12.75" customHeight="1">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c r="AA377" s="32"/>
      <c r="AB377" s="32"/>
      <c r="AC377" s="32"/>
      <c r="AD377" s="32"/>
      <c r="AE377" s="32"/>
      <c r="AF377" s="32"/>
      <c r="AG377" s="32"/>
    </row>
    <row r="378" spans="1:33" ht="12.75" customHeight="1">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c r="AA378" s="32"/>
      <c r="AB378" s="32"/>
      <c r="AC378" s="32"/>
      <c r="AD378" s="32"/>
      <c r="AE378" s="32"/>
      <c r="AF378" s="32"/>
      <c r="AG378" s="32"/>
    </row>
    <row r="379" spans="1:33" ht="12.75" customHeight="1">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c r="AA379" s="32"/>
      <c r="AB379" s="32"/>
      <c r="AC379" s="32"/>
      <c r="AD379" s="32"/>
      <c r="AE379" s="32"/>
      <c r="AF379" s="32"/>
      <c r="AG379" s="32"/>
    </row>
    <row r="380" spans="1:33" ht="12.75" customHeight="1">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c r="AA380" s="32"/>
      <c r="AB380" s="32"/>
      <c r="AC380" s="32"/>
      <c r="AD380" s="32"/>
      <c r="AE380" s="32"/>
      <c r="AF380" s="32"/>
      <c r="AG380" s="32"/>
    </row>
    <row r="381" spans="1:33" ht="12.75" customHeight="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c r="AA381" s="32"/>
      <c r="AB381" s="32"/>
      <c r="AC381" s="32"/>
      <c r="AD381" s="32"/>
      <c r="AE381" s="32"/>
      <c r="AF381" s="32"/>
      <c r="AG381" s="32"/>
    </row>
    <row r="382" spans="1:33" ht="12.75" customHeight="1">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c r="AA382" s="32"/>
      <c r="AB382" s="32"/>
      <c r="AC382" s="32"/>
      <c r="AD382" s="32"/>
      <c r="AE382" s="32"/>
      <c r="AF382" s="32"/>
      <c r="AG382" s="32"/>
    </row>
    <row r="383" spans="1:33" ht="12.75" customHeight="1">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c r="AA383" s="32"/>
      <c r="AB383" s="32"/>
      <c r="AC383" s="32"/>
      <c r="AD383" s="32"/>
      <c r="AE383" s="32"/>
      <c r="AF383" s="32"/>
      <c r="AG383" s="32"/>
    </row>
    <row r="384" spans="1:33" ht="12.75" customHeight="1">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c r="AA384" s="32"/>
      <c r="AB384" s="32"/>
      <c r="AC384" s="32"/>
      <c r="AD384" s="32"/>
      <c r="AE384" s="32"/>
      <c r="AF384" s="32"/>
      <c r="AG384" s="32"/>
    </row>
    <row r="385" spans="1:33" ht="12.75" customHeight="1">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c r="AA385" s="32"/>
      <c r="AB385" s="32"/>
      <c r="AC385" s="32"/>
      <c r="AD385" s="32"/>
      <c r="AE385" s="32"/>
      <c r="AF385" s="32"/>
      <c r="AG385" s="32"/>
    </row>
    <row r="386" spans="1:33" ht="12.75" customHeight="1">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c r="AA386" s="32"/>
      <c r="AB386" s="32"/>
      <c r="AC386" s="32"/>
      <c r="AD386" s="32"/>
      <c r="AE386" s="32"/>
      <c r="AF386" s="32"/>
      <c r="AG386" s="32"/>
    </row>
    <row r="387" spans="1:33" ht="12.75" customHeight="1">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c r="AA387" s="32"/>
      <c r="AB387" s="32"/>
      <c r="AC387" s="32"/>
      <c r="AD387" s="32"/>
      <c r="AE387" s="32"/>
      <c r="AF387" s="32"/>
      <c r="AG387" s="32"/>
    </row>
    <row r="388" spans="1:33" ht="12.75" customHeight="1">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c r="AA388" s="32"/>
      <c r="AB388" s="32"/>
      <c r="AC388" s="32"/>
      <c r="AD388" s="32"/>
      <c r="AE388" s="32"/>
      <c r="AF388" s="32"/>
      <c r="AG388" s="32"/>
    </row>
    <row r="389" spans="1:33" ht="12.75" customHeight="1">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c r="AA389" s="32"/>
      <c r="AB389" s="32"/>
      <c r="AC389" s="32"/>
      <c r="AD389" s="32"/>
      <c r="AE389" s="32"/>
      <c r="AF389" s="32"/>
      <c r="AG389" s="32"/>
    </row>
    <row r="390" spans="1:33" ht="12.75" customHeight="1">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c r="AA390" s="32"/>
      <c r="AB390" s="32"/>
      <c r="AC390" s="32"/>
      <c r="AD390" s="32"/>
      <c r="AE390" s="32"/>
      <c r="AF390" s="32"/>
      <c r="AG390" s="32"/>
    </row>
    <row r="391" spans="1:33" ht="12.75" customHeight="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c r="AA391" s="32"/>
      <c r="AB391" s="32"/>
      <c r="AC391" s="32"/>
      <c r="AD391" s="32"/>
      <c r="AE391" s="32"/>
      <c r="AF391" s="32"/>
      <c r="AG391" s="32"/>
    </row>
    <row r="392" spans="1:33" ht="12.75" customHeight="1">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c r="AA392" s="32"/>
      <c r="AB392" s="32"/>
      <c r="AC392" s="32"/>
      <c r="AD392" s="32"/>
      <c r="AE392" s="32"/>
      <c r="AF392" s="32"/>
      <c r="AG392" s="32"/>
    </row>
    <row r="393" spans="1:33" ht="12.75" customHeight="1">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c r="AA393" s="32"/>
      <c r="AB393" s="32"/>
      <c r="AC393" s="32"/>
      <c r="AD393" s="32"/>
      <c r="AE393" s="32"/>
      <c r="AF393" s="32"/>
      <c r="AG393" s="32"/>
    </row>
    <row r="394" spans="1:33" ht="12.75" customHeight="1">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c r="AA394" s="32"/>
      <c r="AB394" s="32"/>
      <c r="AC394" s="32"/>
      <c r="AD394" s="32"/>
      <c r="AE394" s="32"/>
      <c r="AF394" s="32"/>
      <c r="AG394" s="32"/>
    </row>
    <row r="395" spans="1:33" ht="12.75" customHeight="1">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c r="AA395" s="32"/>
      <c r="AB395" s="32"/>
      <c r="AC395" s="32"/>
      <c r="AD395" s="32"/>
      <c r="AE395" s="32"/>
      <c r="AF395" s="32"/>
      <c r="AG395" s="32"/>
    </row>
    <row r="396" spans="1:33" ht="12.75" customHeight="1">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c r="AA396" s="32"/>
      <c r="AB396" s="32"/>
      <c r="AC396" s="32"/>
      <c r="AD396" s="32"/>
      <c r="AE396" s="32"/>
      <c r="AF396" s="32"/>
      <c r="AG396" s="32"/>
    </row>
    <row r="397" spans="1:33" ht="12.75" customHeight="1">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c r="AA397" s="32"/>
      <c r="AB397" s="32"/>
      <c r="AC397" s="32"/>
      <c r="AD397" s="32"/>
      <c r="AE397" s="32"/>
      <c r="AF397" s="32"/>
      <c r="AG397" s="32"/>
    </row>
    <row r="398" spans="1:33" ht="12.75" customHeight="1">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c r="AA398" s="32"/>
      <c r="AB398" s="32"/>
      <c r="AC398" s="32"/>
      <c r="AD398" s="32"/>
      <c r="AE398" s="32"/>
      <c r="AF398" s="32"/>
      <c r="AG398" s="32"/>
    </row>
    <row r="399" spans="1:33" ht="12.75" customHeight="1">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c r="AA399" s="32"/>
      <c r="AB399" s="32"/>
      <c r="AC399" s="32"/>
      <c r="AD399" s="32"/>
      <c r="AE399" s="32"/>
      <c r="AF399" s="32"/>
      <c r="AG399" s="32"/>
    </row>
    <row r="400" spans="1:33" ht="12.75" customHeight="1">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c r="AA400" s="32"/>
      <c r="AB400" s="32"/>
      <c r="AC400" s="32"/>
      <c r="AD400" s="32"/>
      <c r="AE400" s="32"/>
      <c r="AF400" s="32"/>
      <c r="AG400" s="32"/>
    </row>
    <row r="401" spans="1:33" ht="12.75" customHeight="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c r="AA401" s="32"/>
      <c r="AB401" s="32"/>
      <c r="AC401" s="32"/>
      <c r="AD401" s="32"/>
      <c r="AE401" s="32"/>
      <c r="AF401" s="32"/>
      <c r="AG401" s="32"/>
    </row>
    <row r="402" spans="1:33" ht="12.75" customHeight="1">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c r="AA402" s="32"/>
      <c r="AB402" s="32"/>
      <c r="AC402" s="32"/>
      <c r="AD402" s="32"/>
      <c r="AE402" s="32"/>
      <c r="AF402" s="32"/>
      <c r="AG402" s="32"/>
    </row>
    <row r="403" spans="1:33" ht="12.75" customHeight="1">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c r="AA403" s="32"/>
      <c r="AB403" s="32"/>
      <c r="AC403" s="32"/>
      <c r="AD403" s="32"/>
      <c r="AE403" s="32"/>
      <c r="AF403" s="32"/>
      <c r="AG403" s="32"/>
    </row>
    <row r="404" spans="1:33" ht="12.75" customHeight="1">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c r="AA404" s="32"/>
      <c r="AB404" s="32"/>
      <c r="AC404" s="32"/>
      <c r="AD404" s="32"/>
      <c r="AE404" s="32"/>
      <c r="AF404" s="32"/>
      <c r="AG404" s="32"/>
    </row>
    <row r="405" spans="1:33" ht="12.75" customHeight="1">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c r="AA405" s="32"/>
      <c r="AB405" s="32"/>
      <c r="AC405" s="32"/>
      <c r="AD405" s="32"/>
      <c r="AE405" s="32"/>
      <c r="AF405" s="32"/>
      <c r="AG405" s="32"/>
    </row>
    <row r="406" spans="1:33" ht="12.75" customHeight="1">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c r="AA406" s="32"/>
      <c r="AB406" s="32"/>
      <c r="AC406" s="32"/>
      <c r="AD406" s="32"/>
      <c r="AE406" s="32"/>
      <c r="AF406" s="32"/>
      <c r="AG406" s="32"/>
    </row>
    <row r="407" spans="1:33" ht="12.75" customHeight="1">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c r="AA407" s="32"/>
      <c r="AB407" s="32"/>
      <c r="AC407" s="32"/>
      <c r="AD407" s="32"/>
      <c r="AE407" s="32"/>
      <c r="AF407" s="32"/>
      <c r="AG407" s="32"/>
    </row>
    <row r="408" spans="1:33" ht="12.75" customHeight="1">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c r="AA408" s="32"/>
      <c r="AB408" s="32"/>
      <c r="AC408" s="32"/>
      <c r="AD408" s="32"/>
      <c r="AE408" s="32"/>
      <c r="AF408" s="32"/>
      <c r="AG408" s="32"/>
    </row>
    <row r="409" spans="1:33" ht="12.75" customHeight="1">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c r="AA409" s="32"/>
      <c r="AB409" s="32"/>
      <c r="AC409" s="32"/>
      <c r="AD409" s="32"/>
      <c r="AE409" s="32"/>
      <c r="AF409" s="32"/>
      <c r="AG409" s="32"/>
    </row>
    <row r="410" spans="1:33" ht="12.75" customHeight="1">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c r="AA410" s="32"/>
      <c r="AB410" s="32"/>
      <c r="AC410" s="32"/>
      <c r="AD410" s="32"/>
      <c r="AE410" s="32"/>
      <c r="AF410" s="32"/>
      <c r="AG410" s="32"/>
    </row>
    <row r="411" spans="1:33" ht="12.75" customHeight="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c r="AA411" s="32"/>
      <c r="AB411" s="32"/>
      <c r="AC411" s="32"/>
      <c r="AD411" s="32"/>
      <c r="AE411" s="32"/>
      <c r="AF411" s="32"/>
      <c r="AG411" s="32"/>
    </row>
    <row r="412" spans="1:33" ht="12.75" customHeight="1">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c r="AA412" s="32"/>
      <c r="AB412" s="32"/>
      <c r="AC412" s="32"/>
      <c r="AD412" s="32"/>
      <c r="AE412" s="32"/>
      <c r="AF412" s="32"/>
      <c r="AG412" s="32"/>
    </row>
    <row r="413" spans="1:33" ht="12.75" customHeight="1">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c r="AA413" s="32"/>
      <c r="AB413" s="32"/>
      <c r="AC413" s="32"/>
      <c r="AD413" s="32"/>
      <c r="AE413" s="32"/>
      <c r="AF413" s="32"/>
      <c r="AG413" s="32"/>
    </row>
    <row r="414" spans="1:33" ht="12.75" customHeight="1">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c r="AA414" s="32"/>
      <c r="AB414" s="32"/>
      <c r="AC414" s="32"/>
      <c r="AD414" s="32"/>
      <c r="AE414" s="32"/>
      <c r="AF414" s="32"/>
      <c r="AG414" s="32"/>
    </row>
    <row r="415" spans="1:33" ht="12.75" customHeight="1">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c r="AA415" s="32"/>
      <c r="AB415" s="32"/>
      <c r="AC415" s="32"/>
      <c r="AD415" s="32"/>
      <c r="AE415" s="32"/>
      <c r="AF415" s="32"/>
      <c r="AG415" s="32"/>
    </row>
    <row r="416" spans="1:33" ht="12.75" customHeight="1">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c r="AA416" s="32"/>
      <c r="AB416" s="32"/>
      <c r="AC416" s="32"/>
      <c r="AD416" s="32"/>
      <c r="AE416" s="32"/>
      <c r="AF416" s="32"/>
      <c r="AG416" s="32"/>
    </row>
    <row r="417" spans="1:33" ht="12.75" customHeight="1">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c r="AA417" s="32"/>
      <c r="AB417" s="32"/>
      <c r="AC417" s="32"/>
      <c r="AD417" s="32"/>
      <c r="AE417" s="32"/>
      <c r="AF417" s="32"/>
      <c r="AG417" s="32"/>
    </row>
    <row r="418" spans="1:33" ht="12.75" customHeight="1">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c r="AA418" s="32"/>
      <c r="AB418" s="32"/>
      <c r="AC418" s="32"/>
      <c r="AD418" s="32"/>
      <c r="AE418" s="32"/>
      <c r="AF418" s="32"/>
      <c r="AG418" s="32"/>
    </row>
    <row r="419" spans="1:33" ht="12.75" customHeight="1">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c r="AA419" s="32"/>
      <c r="AB419" s="32"/>
      <c r="AC419" s="32"/>
      <c r="AD419" s="32"/>
      <c r="AE419" s="32"/>
      <c r="AF419" s="32"/>
      <c r="AG419" s="32"/>
    </row>
    <row r="420" spans="1:33" ht="12.75" customHeight="1">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c r="AA420" s="32"/>
      <c r="AB420" s="32"/>
      <c r="AC420" s="32"/>
      <c r="AD420" s="32"/>
      <c r="AE420" s="32"/>
      <c r="AF420" s="32"/>
      <c r="AG420" s="32"/>
    </row>
    <row r="421" spans="1:33" ht="12.75" customHeight="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c r="AA421" s="32"/>
      <c r="AB421" s="32"/>
      <c r="AC421" s="32"/>
      <c r="AD421" s="32"/>
      <c r="AE421" s="32"/>
      <c r="AF421" s="32"/>
      <c r="AG421" s="32"/>
    </row>
    <row r="422" spans="1:33" ht="12.75" customHeight="1">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c r="AA422" s="32"/>
      <c r="AB422" s="32"/>
      <c r="AC422" s="32"/>
      <c r="AD422" s="32"/>
      <c r="AE422" s="32"/>
      <c r="AF422" s="32"/>
      <c r="AG422" s="32"/>
    </row>
    <row r="423" spans="1:33" ht="12.75" customHeight="1">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c r="AA423" s="32"/>
      <c r="AB423" s="32"/>
      <c r="AC423" s="32"/>
      <c r="AD423" s="32"/>
      <c r="AE423" s="32"/>
      <c r="AF423" s="32"/>
      <c r="AG423" s="32"/>
    </row>
    <row r="424" spans="1:33" ht="12.75" customHeight="1">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c r="AA424" s="32"/>
      <c r="AB424" s="32"/>
      <c r="AC424" s="32"/>
      <c r="AD424" s="32"/>
      <c r="AE424" s="32"/>
      <c r="AF424" s="32"/>
      <c r="AG424" s="32"/>
    </row>
    <row r="425" spans="1:33" ht="12.75" customHeight="1">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c r="AA425" s="32"/>
      <c r="AB425" s="32"/>
      <c r="AC425" s="32"/>
      <c r="AD425" s="32"/>
      <c r="AE425" s="32"/>
      <c r="AF425" s="32"/>
      <c r="AG425" s="32"/>
    </row>
    <row r="426" spans="1:33" ht="12.75" customHeight="1">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c r="AA426" s="32"/>
      <c r="AB426" s="32"/>
      <c r="AC426" s="32"/>
      <c r="AD426" s="32"/>
      <c r="AE426" s="32"/>
      <c r="AF426" s="32"/>
      <c r="AG426" s="32"/>
    </row>
    <row r="427" spans="1:33" ht="12.75" customHeight="1">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c r="AA427" s="32"/>
      <c r="AB427" s="32"/>
      <c r="AC427" s="32"/>
      <c r="AD427" s="32"/>
      <c r="AE427" s="32"/>
      <c r="AF427" s="32"/>
      <c r="AG427" s="32"/>
    </row>
    <row r="428" spans="1:33" ht="12.75" customHeight="1">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c r="AA428" s="32"/>
      <c r="AB428" s="32"/>
      <c r="AC428" s="32"/>
      <c r="AD428" s="32"/>
      <c r="AE428" s="32"/>
      <c r="AF428" s="32"/>
      <c r="AG428" s="32"/>
    </row>
    <row r="429" spans="1:33" ht="12.75" customHeight="1">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c r="AA429" s="32"/>
      <c r="AB429" s="32"/>
      <c r="AC429" s="32"/>
      <c r="AD429" s="32"/>
      <c r="AE429" s="32"/>
      <c r="AF429" s="32"/>
      <c r="AG429" s="32"/>
    </row>
    <row r="430" spans="1:33" ht="12.75" customHeight="1">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c r="AA430" s="32"/>
      <c r="AB430" s="32"/>
      <c r="AC430" s="32"/>
      <c r="AD430" s="32"/>
      <c r="AE430" s="32"/>
      <c r="AF430" s="32"/>
      <c r="AG430" s="32"/>
    </row>
    <row r="431" spans="1:33" ht="12.75" customHeight="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c r="AA431" s="32"/>
      <c r="AB431" s="32"/>
      <c r="AC431" s="32"/>
      <c r="AD431" s="32"/>
      <c r="AE431" s="32"/>
      <c r="AF431" s="32"/>
      <c r="AG431" s="32"/>
    </row>
    <row r="432" spans="1:33" ht="12.75" customHeight="1">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c r="AA432" s="32"/>
      <c r="AB432" s="32"/>
      <c r="AC432" s="32"/>
      <c r="AD432" s="32"/>
      <c r="AE432" s="32"/>
      <c r="AF432" s="32"/>
      <c r="AG432" s="32"/>
    </row>
    <row r="433" spans="1:33" ht="12.75" customHeight="1">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c r="AA433" s="32"/>
      <c r="AB433" s="32"/>
      <c r="AC433" s="32"/>
      <c r="AD433" s="32"/>
      <c r="AE433" s="32"/>
      <c r="AF433" s="32"/>
      <c r="AG433" s="32"/>
    </row>
    <row r="434" spans="1:33" ht="12.75" customHeight="1">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c r="AA434" s="32"/>
      <c r="AB434" s="32"/>
      <c r="AC434" s="32"/>
      <c r="AD434" s="32"/>
      <c r="AE434" s="32"/>
      <c r="AF434" s="32"/>
      <c r="AG434" s="32"/>
    </row>
    <row r="435" spans="1:33" ht="12.75" customHeight="1">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c r="AA435" s="32"/>
      <c r="AB435" s="32"/>
      <c r="AC435" s="32"/>
      <c r="AD435" s="32"/>
      <c r="AE435" s="32"/>
      <c r="AF435" s="32"/>
      <c r="AG435" s="32"/>
    </row>
    <row r="436" spans="1:33" ht="12.75" customHeight="1">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c r="AA436" s="32"/>
      <c r="AB436" s="32"/>
      <c r="AC436" s="32"/>
      <c r="AD436" s="32"/>
      <c r="AE436" s="32"/>
      <c r="AF436" s="32"/>
      <c r="AG436" s="32"/>
    </row>
    <row r="437" spans="1:33" ht="12.75" customHeight="1">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c r="AA437" s="32"/>
      <c r="AB437" s="32"/>
      <c r="AC437" s="32"/>
      <c r="AD437" s="32"/>
      <c r="AE437" s="32"/>
      <c r="AF437" s="32"/>
      <c r="AG437" s="32"/>
    </row>
    <row r="438" spans="1:33" ht="12.75" customHeight="1">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c r="AA438" s="32"/>
      <c r="AB438" s="32"/>
      <c r="AC438" s="32"/>
      <c r="AD438" s="32"/>
      <c r="AE438" s="32"/>
      <c r="AF438" s="32"/>
      <c r="AG438" s="32"/>
    </row>
    <row r="439" spans="1:33" ht="12.75" customHeight="1">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c r="AA439" s="32"/>
      <c r="AB439" s="32"/>
      <c r="AC439" s="32"/>
      <c r="AD439" s="32"/>
      <c r="AE439" s="32"/>
      <c r="AF439" s="32"/>
      <c r="AG439" s="32"/>
    </row>
    <row r="440" spans="1:33" ht="12.75" customHeight="1">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c r="AA440" s="32"/>
      <c r="AB440" s="32"/>
      <c r="AC440" s="32"/>
      <c r="AD440" s="32"/>
      <c r="AE440" s="32"/>
      <c r="AF440" s="32"/>
      <c r="AG440" s="32"/>
    </row>
    <row r="441" spans="1:33" ht="12.75" customHeight="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c r="AA441" s="32"/>
      <c r="AB441" s="32"/>
      <c r="AC441" s="32"/>
      <c r="AD441" s="32"/>
      <c r="AE441" s="32"/>
      <c r="AF441" s="32"/>
      <c r="AG441" s="32"/>
    </row>
    <row r="442" spans="1:33" ht="12.75" customHeight="1">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c r="AA442" s="32"/>
      <c r="AB442" s="32"/>
      <c r="AC442" s="32"/>
      <c r="AD442" s="32"/>
      <c r="AE442" s="32"/>
      <c r="AF442" s="32"/>
      <c r="AG442" s="32"/>
    </row>
    <row r="443" spans="1:33" ht="12.75" customHeight="1">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c r="AA443" s="32"/>
      <c r="AB443" s="32"/>
      <c r="AC443" s="32"/>
      <c r="AD443" s="32"/>
      <c r="AE443" s="32"/>
      <c r="AF443" s="32"/>
      <c r="AG443" s="32"/>
    </row>
    <row r="444" spans="1:33" ht="12.75" customHeight="1">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c r="AA444" s="32"/>
      <c r="AB444" s="32"/>
      <c r="AC444" s="32"/>
      <c r="AD444" s="32"/>
      <c r="AE444" s="32"/>
      <c r="AF444" s="32"/>
      <c r="AG444" s="32"/>
    </row>
    <row r="445" spans="1:33" ht="12.75" customHeight="1">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c r="AA445" s="32"/>
      <c r="AB445" s="32"/>
      <c r="AC445" s="32"/>
      <c r="AD445" s="32"/>
      <c r="AE445" s="32"/>
      <c r="AF445" s="32"/>
      <c r="AG445" s="32"/>
    </row>
    <row r="446" spans="1:33" ht="12.75" customHeight="1">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c r="AA446" s="32"/>
      <c r="AB446" s="32"/>
      <c r="AC446" s="32"/>
      <c r="AD446" s="32"/>
      <c r="AE446" s="32"/>
      <c r="AF446" s="32"/>
      <c r="AG446" s="32"/>
    </row>
    <row r="447" spans="1:33" ht="12.75" customHeight="1">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c r="AA447" s="32"/>
      <c r="AB447" s="32"/>
      <c r="AC447" s="32"/>
      <c r="AD447" s="32"/>
      <c r="AE447" s="32"/>
      <c r="AF447" s="32"/>
      <c r="AG447" s="32"/>
    </row>
    <row r="448" spans="1:33" ht="12.75" customHeight="1">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c r="AA448" s="32"/>
      <c r="AB448" s="32"/>
      <c r="AC448" s="32"/>
      <c r="AD448" s="32"/>
      <c r="AE448" s="32"/>
      <c r="AF448" s="32"/>
      <c r="AG448" s="32"/>
    </row>
    <row r="449" spans="1:33" ht="12.75" customHeight="1">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c r="AA449" s="32"/>
      <c r="AB449" s="32"/>
      <c r="AC449" s="32"/>
      <c r="AD449" s="32"/>
      <c r="AE449" s="32"/>
      <c r="AF449" s="32"/>
      <c r="AG449" s="32"/>
    </row>
    <row r="450" spans="1:33" ht="12.75" customHeight="1">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c r="AA450" s="32"/>
      <c r="AB450" s="32"/>
      <c r="AC450" s="32"/>
      <c r="AD450" s="32"/>
      <c r="AE450" s="32"/>
      <c r="AF450" s="32"/>
      <c r="AG450" s="32"/>
    </row>
    <row r="451" spans="1:33" ht="12.75" customHeight="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c r="AA451" s="32"/>
      <c r="AB451" s="32"/>
      <c r="AC451" s="32"/>
      <c r="AD451" s="32"/>
      <c r="AE451" s="32"/>
      <c r="AF451" s="32"/>
      <c r="AG451" s="32"/>
    </row>
    <row r="452" spans="1:33" ht="12.75" customHeight="1">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c r="AA452" s="32"/>
      <c r="AB452" s="32"/>
      <c r="AC452" s="32"/>
      <c r="AD452" s="32"/>
      <c r="AE452" s="32"/>
      <c r="AF452" s="32"/>
      <c r="AG452" s="32"/>
    </row>
    <row r="453" spans="1:33" ht="12.75" customHeight="1">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c r="AA453" s="32"/>
      <c r="AB453" s="32"/>
      <c r="AC453" s="32"/>
      <c r="AD453" s="32"/>
      <c r="AE453" s="32"/>
      <c r="AF453" s="32"/>
      <c r="AG453" s="32"/>
    </row>
    <row r="454" spans="1:33" ht="12.75" customHeight="1">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c r="AA454" s="32"/>
      <c r="AB454" s="32"/>
      <c r="AC454" s="32"/>
      <c r="AD454" s="32"/>
      <c r="AE454" s="32"/>
      <c r="AF454" s="32"/>
      <c r="AG454" s="32"/>
    </row>
    <row r="455" spans="1:33" ht="12.75" customHeight="1">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c r="AA455" s="32"/>
      <c r="AB455" s="32"/>
      <c r="AC455" s="32"/>
      <c r="AD455" s="32"/>
      <c r="AE455" s="32"/>
      <c r="AF455" s="32"/>
      <c r="AG455" s="32"/>
    </row>
    <row r="456" spans="1:33" ht="12.75" customHeight="1">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c r="AA456" s="32"/>
      <c r="AB456" s="32"/>
      <c r="AC456" s="32"/>
      <c r="AD456" s="32"/>
      <c r="AE456" s="32"/>
      <c r="AF456" s="32"/>
      <c r="AG456" s="32"/>
    </row>
    <row r="457" spans="1:33" ht="12.75" customHeight="1">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c r="AA457" s="32"/>
      <c r="AB457" s="32"/>
      <c r="AC457" s="32"/>
      <c r="AD457" s="32"/>
      <c r="AE457" s="32"/>
      <c r="AF457" s="32"/>
      <c r="AG457" s="32"/>
    </row>
    <row r="458" spans="1:33" ht="12.75" customHeight="1">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c r="AA458" s="32"/>
      <c r="AB458" s="32"/>
      <c r="AC458" s="32"/>
      <c r="AD458" s="32"/>
      <c r="AE458" s="32"/>
      <c r="AF458" s="32"/>
      <c r="AG458" s="32"/>
    </row>
    <row r="459" spans="1:33" ht="12.75" customHeight="1">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c r="AA459" s="32"/>
      <c r="AB459" s="32"/>
      <c r="AC459" s="32"/>
      <c r="AD459" s="32"/>
      <c r="AE459" s="32"/>
      <c r="AF459" s="32"/>
      <c r="AG459" s="32"/>
    </row>
    <row r="460" spans="1:33" ht="12.75" customHeight="1">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c r="AA460" s="32"/>
      <c r="AB460" s="32"/>
      <c r="AC460" s="32"/>
      <c r="AD460" s="32"/>
      <c r="AE460" s="32"/>
      <c r="AF460" s="32"/>
      <c r="AG460" s="32"/>
    </row>
    <row r="461" spans="1:33" ht="12.75" customHeight="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c r="AA461" s="32"/>
      <c r="AB461" s="32"/>
      <c r="AC461" s="32"/>
      <c r="AD461" s="32"/>
      <c r="AE461" s="32"/>
      <c r="AF461" s="32"/>
      <c r="AG461" s="32"/>
    </row>
    <row r="462" spans="1:33" ht="12.75" customHeight="1">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c r="AA462" s="32"/>
      <c r="AB462" s="32"/>
      <c r="AC462" s="32"/>
      <c r="AD462" s="32"/>
      <c r="AE462" s="32"/>
      <c r="AF462" s="32"/>
      <c r="AG462" s="32"/>
    </row>
    <row r="463" spans="1:33" ht="12.75" customHeight="1">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c r="AA463" s="32"/>
      <c r="AB463" s="32"/>
      <c r="AC463" s="32"/>
      <c r="AD463" s="32"/>
      <c r="AE463" s="32"/>
      <c r="AF463" s="32"/>
      <c r="AG463" s="32"/>
    </row>
    <row r="464" spans="1:33" ht="12.75" customHeight="1">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c r="AA464" s="32"/>
      <c r="AB464" s="32"/>
      <c r="AC464" s="32"/>
      <c r="AD464" s="32"/>
      <c r="AE464" s="32"/>
      <c r="AF464" s="32"/>
      <c r="AG464" s="32"/>
    </row>
    <row r="465" spans="1:33" ht="12.75" customHeight="1">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c r="AA465" s="32"/>
      <c r="AB465" s="32"/>
      <c r="AC465" s="32"/>
      <c r="AD465" s="32"/>
      <c r="AE465" s="32"/>
      <c r="AF465" s="32"/>
      <c r="AG465" s="32"/>
    </row>
    <row r="466" spans="1:33" ht="12.75" customHeight="1">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c r="AA466" s="32"/>
      <c r="AB466" s="32"/>
      <c r="AC466" s="32"/>
      <c r="AD466" s="32"/>
      <c r="AE466" s="32"/>
      <c r="AF466" s="32"/>
      <c r="AG466" s="32"/>
    </row>
    <row r="467" spans="1:33" ht="12.75" customHeight="1">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c r="AA467" s="32"/>
      <c r="AB467" s="32"/>
      <c r="AC467" s="32"/>
      <c r="AD467" s="32"/>
      <c r="AE467" s="32"/>
      <c r="AF467" s="32"/>
      <c r="AG467" s="32"/>
    </row>
    <row r="468" spans="1:33" ht="12.75" customHeight="1">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c r="AA468" s="32"/>
      <c r="AB468" s="32"/>
      <c r="AC468" s="32"/>
      <c r="AD468" s="32"/>
      <c r="AE468" s="32"/>
      <c r="AF468" s="32"/>
      <c r="AG468" s="32"/>
    </row>
    <row r="469" spans="1:33" ht="12.75" customHeight="1">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c r="AA469" s="32"/>
      <c r="AB469" s="32"/>
      <c r="AC469" s="32"/>
      <c r="AD469" s="32"/>
      <c r="AE469" s="32"/>
      <c r="AF469" s="32"/>
      <c r="AG469" s="32"/>
    </row>
    <row r="470" spans="1:33" ht="12.75" customHeight="1">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c r="AA470" s="32"/>
      <c r="AB470" s="32"/>
      <c r="AC470" s="32"/>
      <c r="AD470" s="32"/>
      <c r="AE470" s="32"/>
      <c r="AF470" s="32"/>
      <c r="AG470" s="32"/>
    </row>
    <row r="471" spans="1:33" ht="12.75" customHeight="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c r="AA471" s="32"/>
      <c r="AB471" s="32"/>
      <c r="AC471" s="32"/>
      <c r="AD471" s="32"/>
      <c r="AE471" s="32"/>
      <c r="AF471" s="32"/>
      <c r="AG471" s="32"/>
    </row>
    <row r="472" spans="1:33" ht="12.75" customHeight="1">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c r="AA472" s="32"/>
      <c r="AB472" s="32"/>
      <c r="AC472" s="32"/>
      <c r="AD472" s="32"/>
      <c r="AE472" s="32"/>
      <c r="AF472" s="32"/>
      <c r="AG472" s="32"/>
    </row>
    <row r="473" spans="1:33" ht="12.75" customHeight="1">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c r="AA473" s="32"/>
      <c r="AB473" s="32"/>
      <c r="AC473" s="32"/>
      <c r="AD473" s="32"/>
      <c r="AE473" s="32"/>
      <c r="AF473" s="32"/>
      <c r="AG473" s="32"/>
    </row>
    <row r="474" spans="1:33" ht="12.75" customHeight="1">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c r="AA474" s="32"/>
      <c r="AB474" s="32"/>
      <c r="AC474" s="32"/>
      <c r="AD474" s="32"/>
      <c r="AE474" s="32"/>
      <c r="AF474" s="32"/>
      <c r="AG474" s="32"/>
    </row>
    <row r="475" spans="1:33" ht="12.75" customHeight="1">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c r="AA475" s="32"/>
      <c r="AB475" s="32"/>
      <c r="AC475" s="32"/>
      <c r="AD475" s="32"/>
      <c r="AE475" s="32"/>
      <c r="AF475" s="32"/>
      <c r="AG475" s="32"/>
    </row>
    <row r="476" spans="1:33" ht="12.75" customHeight="1">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c r="AA476" s="32"/>
      <c r="AB476" s="32"/>
      <c r="AC476" s="32"/>
      <c r="AD476" s="32"/>
      <c r="AE476" s="32"/>
      <c r="AF476" s="32"/>
      <c r="AG476" s="32"/>
    </row>
    <row r="477" spans="1:33" ht="12.75" customHeight="1">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c r="AA477" s="32"/>
      <c r="AB477" s="32"/>
      <c r="AC477" s="32"/>
      <c r="AD477" s="32"/>
      <c r="AE477" s="32"/>
      <c r="AF477" s="32"/>
      <c r="AG477" s="32"/>
    </row>
    <row r="478" spans="1:33" ht="12.75" customHeight="1">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c r="AA478" s="32"/>
      <c r="AB478" s="32"/>
      <c r="AC478" s="32"/>
      <c r="AD478" s="32"/>
      <c r="AE478" s="32"/>
      <c r="AF478" s="32"/>
      <c r="AG478" s="32"/>
    </row>
    <row r="479" spans="1:33" ht="12.75" customHeight="1">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c r="AA479" s="32"/>
      <c r="AB479" s="32"/>
      <c r="AC479" s="32"/>
      <c r="AD479" s="32"/>
      <c r="AE479" s="32"/>
      <c r="AF479" s="32"/>
      <c r="AG479" s="32"/>
    </row>
    <row r="480" spans="1:33" ht="12.75" customHeight="1">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c r="AA480" s="32"/>
      <c r="AB480" s="32"/>
      <c r="AC480" s="32"/>
      <c r="AD480" s="32"/>
      <c r="AE480" s="32"/>
      <c r="AF480" s="32"/>
      <c r="AG480" s="32"/>
    </row>
    <row r="481" spans="1:33" ht="12.75" customHeight="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c r="AA481" s="32"/>
      <c r="AB481" s="32"/>
      <c r="AC481" s="32"/>
      <c r="AD481" s="32"/>
      <c r="AE481" s="32"/>
      <c r="AF481" s="32"/>
      <c r="AG481" s="32"/>
    </row>
    <row r="482" spans="1:33" ht="12.75" customHeight="1">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c r="AA482" s="32"/>
      <c r="AB482" s="32"/>
      <c r="AC482" s="32"/>
      <c r="AD482" s="32"/>
      <c r="AE482" s="32"/>
      <c r="AF482" s="32"/>
      <c r="AG482" s="32"/>
    </row>
    <row r="483" spans="1:33" ht="12.75" customHeight="1">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c r="AA483" s="32"/>
      <c r="AB483" s="32"/>
      <c r="AC483" s="32"/>
      <c r="AD483" s="32"/>
      <c r="AE483" s="32"/>
      <c r="AF483" s="32"/>
      <c r="AG483" s="32"/>
    </row>
    <row r="484" spans="1:33" ht="12.75" customHeight="1">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c r="AA484" s="32"/>
      <c r="AB484" s="32"/>
      <c r="AC484" s="32"/>
      <c r="AD484" s="32"/>
      <c r="AE484" s="32"/>
      <c r="AF484" s="32"/>
      <c r="AG484" s="32"/>
    </row>
    <row r="485" spans="1:33" ht="12.75" customHeight="1">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c r="AA485" s="32"/>
      <c r="AB485" s="32"/>
      <c r="AC485" s="32"/>
      <c r="AD485" s="32"/>
      <c r="AE485" s="32"/>
      <c r="AF485" s="32"/>
      <c r="AG485" s="32"/>
    </row>
    <row r="486" spans="1:33" ht="12.75" customHeight="1">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c r="AA486" s="32"/>
      <c r="AB486" s="32"/>
      <c r="AC486" s="32"/>
      <c r="AD486" s="32"/>
      <c r="AE486" s="32"/>
      <c r="AF486" s="32"/>
      <c r="AG486" s="32"/>
    </row>
    <row r="487" spans="1:33" ht="12.75" customHeight="1">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c r="AA487" s="32"/>
      <c r="AB487" s="32"/>
      <c r="AC487" s="32"/>
      <c r="AD487" s="32"/>
      <c r="AE487" s="32"/>
      <c r="AF487" s="32"/>
      <c r="AG487" s="32"/>
    </row>
    <row r="488" spans="1:33" ht="12.75" customHeight="1">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c r="AA488" s="32"/>
      <c r="AB488" s="32"/>
      <c r="AC488" s="32"/>
      <c r="AD488" s="32"/>
      <c r="AE488" s="32"/>
      <c r="AF488" s="32"/>
      <c r="AG488" s="32"/>
    </row>
    <row r="489" spans="1:33" ht="12.75" customHeight="1">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c r="AA489" s="32"/>
      <c r="AB489" s="32"/>
      <c r="AC489" s="32"/>
      <c r="AD489" s="32"/>
      <c r="AE489" s="32"/>
      <c r="AF489" s="32"/>
      <c r="AG489" s="32"/>
    </row>
    <row r="490" spans="1:33" ht="12.75" customHeight="1">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c r="AA490" s="32"/>
      <c r="AB490" s="32"/>
      <c r="AC490" s="32"/>
      <c r="AD490" s="32"/>
      <c r="AE490" s="32"/>
      <c r="AF490" s="32"/>
      <c r="AG490" s="32"/>
    </row>
    <row r="491" spans="1:33" ht="12.75" customHeight="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c r="AA491" s="32"/>
      <c r="AB491" s="32"/>
      <c r="AC491" s="32"/>
      <c r="AD491" s="32"/>
      <c r="AE491" s="32"/>
      <c r="AF491" s="32"/>
      <c r="AG491" s="32"/>
    </row>
    <row r="492" spans="1:33" ht="12.75" customHeight="1">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c r="AA492" s="32"/>
      <c r="AB492" s="32"/>
      <c r="AC492" s="32"/>
      <c r="AD492" s="32"/>
      <c r="AE492" s="32"/>
      <c r="AF492" s="32"/>
      <c r="AG492" s="32"/>
    </row>
    <row r="493" spans="1:33" ht="12.75" customHeight="1">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c r="AA493" s="32"/>
      <c r="AB493" s="32"/>
      <c r="AC493" s="32"/>
      <c r="AD493" s="32"/>
      <c r="AE493" s="32"/>
      <c r="AF493" s="32"/>
      <c r="AG493" s="32"/>
    </row>
    <row r="494" spans="1:33" ht="12.75" customHeight="1">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c r="AA494" s="32"/>
      <c r="AB494" s="32"/>
      <c r="AC494" s="32"/>
      <c r="AD494" s="32"/>
      <c r="AE494" s="32"/>
      <c r="AF494" s="32"/>
      <c r="AG494" s="32"/>
    </row>
    <row r="495" spans="1:33" ht="12.75" customHeight="1">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c r="AA495" s="32"/>
      <c r="AB495" s="32"/>
      <c r="AC495" s="32"/>
      <c r="AD495" s="32"/>
      <c r="AE495" s="32"/>
      <c r="AF495" s="32"/>
      <c r="AG495" s="32"/>
    </row>
    <row r="496" spans="1:33" ht="12.75" customHeight="1">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c r="AA496" s="32"/>
      <c r="AB496" s="32"/>
      <c r="AC496" s="32"/>
      <c r="AD496" s="32"/>
      <c r="AE496" s="32"/>
      <c r="AF496" s="32"/>
      <c r="AG496" s="32"/>
    </row>
    <row r="497" spans="1:33" ht="12.75" customHeight="1">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c r="AA497" s="32"/>
      <c r="AB497" s="32"/>
      <c r="AC497" s="32"/>
      <c r="AD497" s="32"/>
      <c r="AE497" s="32"/>
      <c r="AF497" s="32"/>
      <c r="AG497" s="32"/>
    </row>
    <row r="498" spans="1:33" ht="12.75" customHeight="1">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c r="AA498" s="32"/>
      <c r="AB498" s="32"/>
      <c r="AC498" s="32"/>
      <c r="AD498" s="32"/>
      <c r="AE498" s="32"/>
      <c r="AF498" s="32"/>
      <c r="AG498" s="32"/>
    </row>
    <row r="499" spans="1:33" ht="12.75" customHeight="1">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c r="AA499" s="32"/>
      <c r="AB499" s="32"/>
      <c r="AC499" s="32"/>
      <c r="AD499" s="32"/>
      <c r="AE499" s="32"/>
      <c r="AF499" s="32"/>
      <c r="AG499" s="32"/>
    </row>
    <row r="500" spans="1:33" ht="12.75" customHeight="1">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c r="AA500" s="32"/>
      <c r="AB500" s="32"/>
      <c r="AC500" s="32"/>
      <c r="AD500" s="32"/>
      <c r="AE500" s="32"/>
      <c r="AF500" s="32"/>
      <c r="AG500" s="32"/>
    </row>
    <row r="501" spans="1:33" ht="12.75" customHeight="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c r="AA501" s="32"/>
      <c r="AB501" s="32"/>
      <c r="AC501" s="32"/>
      <c r="AD501" s="32"/>
      <c r="AE501" s="32"/>
      <c r="AF501" s="32"/>
      <c r="AG501" s="32"/>
    </row>
    <row r="502" spans="1:33" ht="12.75" customHeight="1">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c r="AA502" s="32"/>
      <c r="AB502" s="32"/>
      <c r="AC502" s="32"/>
      <c r="AD502" s="32"/>
      <c r="AE502" s="32"/>
      <c r="AF502" s="32"/>
      <c r="AG502" s="32"/>
    </row>
    <row r="503" spans="1:33" ht="12.75" customHeight="1">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c r="AA503" s="32"/>
      <c r="AB503" s="32"/>
      <c r="AC503" s="32"/>
      <c r="AD503" s="32"/>
      <c r="AE503" s="32"/>
      <c r="AF503" s="32"/>
      <c r="AG503" s="32"/>
    </row>
    <row r="504" spans="1:33" ht="12.75" customHeight="1">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c r="AA504" s="32"/>
      <c r="AB504" s="32"/>
      <c r="AC504" s="32"/>
      <c r="AD504" s="32"/>
      <c r="AE504" s="32"/>
      <c r="AF504" s="32"/>
      <c r="AG504" s="32"/>
    </row>
    <row r="505" spans="1:33" ht="12.75" customHeight="1">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c r="AA505" s="32"/>
      <c r="AB505" s="32"/>
      <c r="AC505" s="32"/>
      <c r="AD505" s="32"/>
      <c r="AE505" s="32"/>
      <c r="AF505" s="32"/>
      <c r="AG505" s="32"/>
    </row>
    <row r="506" spans="1:33" ht="12.75" customHeight="1">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c r="AA506" s="32"/>
      <c r="AB506" s="32"/>
      <c r="AC506" s="32"/>
      <c r="AD506" s="32"/>
      <c r="AE506" s="32"/>
      <c r="AF506" s="32"/>
      <c r="AG506" s="32"/>
    </row>
    <row r="507" spans="1:33" ht="12.75" customHeight="1">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c r="AA507" s="32"/>
      <c r="AB507" s="32"/>
      <c r="AC507" s="32"/>
      <c r="AD507" s="32"/>
      <c r="AE507" s="32"/>
      <c r="AF507" s="32"/>
      <c r="AG507" s="32"/>
    </row>
    <row r="508" spans="1:33" ht="12.75" customHeight="1">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c r="AA508" s="32"/>
      <c r="AB508" s="32"/>
      <c r="AC508" s="32"/>
      <c r="AD508" s="32"/>
      <c r="AE508" s="32"/>
      <c r="AF508" s="32"/>
      <c r="AG508" s="32"/>
    </row>
    <row r="509" spans="1:33" ht="12.75" customHeight="1">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c r="AA509" s="32"/>
      <c r="AB509" s="32"/>
      <c r="AC509" s="32"/>
      <c r="AD509" s="32"/>
      <c r="AE509" s="32"/>
      <c r="AF509" s="32"/>
      <c r="AG509" s="32"/>
    </row>
    <row r="510" spans="1:33" ht="12.75" customHeight="1">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c r="AA510" s="32"/>
      <c r="AB510" s="32"/>
      <c r="AC510" s="32"/>
      <c r="AD510" s="32"/>
      <c r="AE510" s="32"/>
      <c r="AF510" s="32"/>
      <c r="AG510" s="32"/>
    </row>
    <row r="511" spans="1:33" ht="12.75" customHeight="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c r="AA511" s="32"/>
      <c r="AB511" s="32"/>
      <c r="AC511" s="32"/>
      <c r="AD511" s="32"/>
      <c r="AE511" s="32"/>
      <c r="AF511" s="32"/>
      <c r="AG511" s="32"/>
    </row>
    <row r="512" spans="1:33" ht="12.75" customHeight="1">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c r="AA512" s="32"/>
      <c r="AB512" s="32"/>
      <c r="AC512" s="32"/>
      <c r="AD512" s="32"/>
      <c r="AE512" s="32"/>
      <c r="AF512" s="32"/>
      <c r="AG512" s="32"/>
    </row>
    <row r="513" spans="1:33" ht="12.75" customHeight="1">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c r="AA513" s="32"/>
      <c r="AB513" s="32"/>
      <c r="AC513" s="32"/>
      <c r="AD513" s="32"/>
      <c r="AE513" s="32"/>
      <c r="AF513" s="32"/>
      <c r="AG513" s="32"/>
    </row>
    <row r="514" spans="1:33" ht="12.75" customHeight="1">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c r="AA514" s="32"/>
      <c r="AB514" s="32"/>
      <c r="AC514" s="32"/>
      <c r="AD514" s="32"/>
      <c r="AE514" s="32"/>
      <c r="AF514" s="32"/>
      <c r="AG514" s="32"/>
    </row>
    <row r="515" spans="1:33" ht="12.75" customHeight="1">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c r="AA515" s="32"/>
      <c r="AB515" s="32"/>
      <c r="AC515" s="32"/>
      <c r="AD515" s="32"/>
      <c r="AE515" s="32"/>
      <c r="AF515" s="32"/>
      <c r="AG515" s="32"/>
    </row>
    <row r="516" spans="1:33" ht="12.75" customHeight="1">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c r="AA516" s="32"/>
      <c r="AB516" s="32"/>
      <c r="AC516" s="32"/>
      <c r="AD516" s="32"/>
      <c r="AE516" s="32"/>
      <c r="AF516" s="32"/>
      <c r="AG516" s="32"/>
    </row>
    <row r="517" spans="1:33" ht="12.75" customHeight="1">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c r="AA517" s="32"/>
      <c r="AB517" s="32"/>
      <c r="AC517" s="32"/>
      <c r="AD517" s="32"/>
      <c r="AE517" s="32"/>
      <c r="AF517" s="32"/>
      <c r="AG517" s="32"/>
    </row>
    <row r="518" spans="1:33" ht="12.75" customHeight="1">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c r="AA518" s="32"/>
      <c r="AB518" s="32"/>
      <c r="AC518" s="32"/>
      <c r="AD518" s="32"/>
      <c r="AE518" s="32"/>
      <c r="AF518" s="32"/>
      <c r="AG518" s="32"/>
    </row>
    <row r="519" spans="1:33" ht="12.75" customHeight="1">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c r="AA519" s="32"/>
      <c r="AB519" s="32"/>
      <c r="AC519" s="32"/>
      <c r="AD519" s="32"/>
      <c r="AE519" s="32"/>
      <c r="AF519" s="32"/>
      <c r="AG519" s="32"/>
    </row>
    <row r="520" spans="1:33" ht="12.75" customHeight="1">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c r="AA520" s="32"/>
      <c r="AB520" s="32"/>
      <c r="AC520" s="32"/>
      <c r="AD520" s="32"/>
      <c r="AE520" s="32"/>
      <c r="AF520" s="32"/>
      <c r="AG520" s="32"/>
    </row>
    <row r="521" spans="1:33" ht="12.75" customHeight="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c r="AA521" s="32"/>
      <c r="AB521" s="32"/>
      <c r="AC521" s="32"/>
      <c r="AD521" s="32"/>
      <c r="AE521" s="32"/>
      <c r="AF521" s="32"/>
      <c r="AG521" s="32"/>
    </row>
    <row r="522" spans="1:33" ht="12.75" customHeight="1">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c r="AA522" s="32"/>
      <c r="AB522" s="32"/>
      <c r="AC522" s="32"/>
      <c r="AD522" s="32"/>
      <c r="AE522" s="32"/>
      <c r="AF522" s="32"/>
      <c r="AG522" s="32"/>
    </row>
    <row r="523" spans="1:33" ht="12.75" customHeight="1">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c r="AA523" s="32"/>
      <c r="AB523" s="32"/>
      <c r="AC523" s="32"/>
      <c r="AD523" s="32"/>
      <c r="AE523" s="32"/>
      <c r="AF523" s="32"/>
      <c r="AG523" s="32"/>
    </row>
    <row r="524" spans="1:33" ht="12.75" customHeight="1">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c r="AA524" s="32"/>
      <c r="AB524" s="32"/>
      <c r="AC524" s="32"/>
      <c r="AD524" s="32"/>
      <c r="AE524" s="32"/>
      <c r="AF524" s="32"/>
      <c r="AG524" s="32"/>
    </row>
    <row r="525" spans="1:33" ht="12.75" customHeight="1">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c r="AA525" s="32"/>
      <c r="AB525" s="32"/>
      <c r="AC525" s="32"/>
      <c r="AD525" s="32"/>
      <c r="AE525" s="32"/>
      <c r="AF525" s="32"/>
      <c r="AG525" s="32"/>
    </row>
    <row r="526" spans="1:33" ht="12.75" customHeight="1">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c r="AA526" s="32"/>
      <c r="AB526" s="32"/>
      <c r="AC526" s="32"/>
      <c r="AD526" s="32"/>
      <c r="AE526" s="32"/>
      <c r="AF526" s="32"/>
      <c r="AG526" s="32"/>
    </row>
    <row r="527" spans="1:33" ht="12.75" customHeight="1">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c r="AA527" s="32"/>
      <c r="AB527" s="32"/>
      <c r="AC527" s="32"/>
      <c r="AD527" s="32"/>
      <c r="AE527" s="32"/>
      <c r="AF527" s="32"/>
      <c r="AG527" s="32"/>
    </row>
    <row r="528" spans="1:33" ht="12.75" customHeight="1">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c r="AA528" s="32"/>
      <c r="AB528" s="32"/>
      <c r="AC528" s="32"/>
      <c r="AD528" s="32"/>
      <c r="AE528" s="32"/>
      <c r="AF528" s="32"/>
      <c r="AG528" s="32"/>
    </row>
    <row r="529" spans="1:33" ht="12.75" customHeight="1">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c r="AA529" s="32"/>
      <c r="AB529" s="32"/>
      <c r="AC529" s="32"/>
      <c r="AD529" s="32"/>
      <c r="AE529" s="32"/>
      <c r="AF529" s="32"/>
      <c r="AG529" s="32"/>
    </row>
    <row r="530" spans="1:33" ht="12.75" customHeight="1">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c r="AA530" s="32"/>
      <c r="AB530" s="32"/>
      <c r="AC530" s="32"/>
      <c r="AD530" s="32"/>
      <c r="AE530" s="32"/>
      <c r="AF530" s="32"/>
      <c r="AG530" s="32"/>
    </row>
    <row r="531" spans="1:33" ht="12.75" customHeight="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c r="AA531" s="32"/>
      <c r="AB531" s="32"/>
      <c r="AC531" s="32"/>
      <c r="AD531" s="32"/>
      <c r="AE531" s="32"/>
      <c r="AF531" s="32"/>
      <c r="AG531" s="32"/>
    </row>
    <row r="532" spans="1:33" ht="12.75" customHeight="1">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c r="AA532" s="32"/>
      <c r="AB532" s="32"/>
      <c r="AC532" s="32"/>
      <c r="AD532" s="32"/>
      <c r="AE532" s="32"/>
      <c r="AF532" s="32"/>
      <c r="AG532" s="32"/>
    </row>
    <row r="533" spans="1:33" ht="12.75" customHeight="1">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c r="AA533" s="32"/>
      <c r="AB533" s="32"/>
      <c r="AC533" s="32"/>
      <c r="AD533" s="32"/>
      <c r="AE533" s="32"/>
      <c r="AF533" s="32"/>
      <c r="AG533" s="32"/>
    </row>
    <row r="534" spans="1:33" ht="12.75" customHeight="1">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c r="AA534" s="32"/>
      <c r="AB534" s="32"/>
      <c r="AC534" s="32"/>
      <c r="AD534" s="32"/>
      <c r="AE534" s="32"/>
      <c r="AF534" s="32"/>
      <c r="AG534" s="32"/>
    </row>
    <row r="535" spans="1:33" ht="12.75" customHeight="1">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c r="AA535" s="32"/>
      <c r="AB535" s="32"/>
      <c r="AC535" s="32"/>
      <c r="AD535" s="32"/>
      <c r="AE535" s="32"/>
      <c r="AF535" s="32"/>
      <c r="AG535" s="32"/>
    </row>
    <row r="536" spans="1:33" ht="12.75" customHeight="1">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c r="AA536" s="32"/>
      <c r="AB536" s="32"/>
      <c r="AC536" s="32"/>
      <c r="AD536" s="32"/>
      <c r="AE536" s="32"/>
      <c r="AF536" s="32"/>
      <c r="AG536" s="32"/>
    </row>
    <row r="537" spans="1:33" ht="12.75" customHeight="1">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c r="AA537" s="32"/>
      <c r="AB537" s="32"/>
      <c r="AC537" s="32"/>
      <c r="AD537" s="32"/>
      <c r="AE537" s="32"/>
      <c r="AF537" s="32"/>
      <c r="AG537" s="32"/>
    </row>
    <row r="538" spans="1:33" ht="12.75" customHeight="1">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c r="AA538" s="32"/>
      <c r="AB538" s="32"/>
      <c r="AC538" s="32"/>
      <c r="AD538" s="32"/>
      <c r="AE538" s="32"/>
      <c r="AF538" s="32"/>
      <c r="AG538" s="32"/>
    </row>
    <row r="539" spans="1:33" ht="12.75" customHeight="1">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c r="AA539" s="32"/>
      <c r="AB539" s="32"/>
      <c r="AC539" s="32"/>
      <c r="AD539" s="32"/>
      <c r="AE539" s="32"/>
      <c r="AF539" s="32"/>
      <c r="AG539" s="32"/>
    </row>
    <row r="540" spans="1:33" ht="12.75" customHeight="1">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c r="AA540" s="32"/>
      <c r="AB540" s="32"/>
      <c r="AC540" s="32"/>
      <c r="AD540" s="32"/>
      <c r="AE540" s="32"/>
      <c r="AF540" s="32"/>
      <c r="AG540" s="32"/>
    </row>
    <row r="541" spans="1:33" ht="12.75" customHeight="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c r="AA541" s="32"/>
      <c r="AB541" s="32"/>
      <c r="AC541" s="32"/>
      <c r="AD541" s="32"/>
      <c r="AE541" s="32"/>
      <c r="AF541" s="32"/>
      <c r="AG541" s="32"/>
    </row>
    <row r="542" spans="1:33" ht="12.75" customHeight="1">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c r="AA542" s="32"/>
      <c r="AB542" s="32"/>
      <c r="AC542" s="32"/>
      <c r="AD542" s="32"/>
      <c r="AE542" s="32"/>
      <c r="AF542" s="32"/>
      <c r="AG542" s="32"/>
    </row>
    <row r="543" spans="1:33" ht="12.75" customHeight="1">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c r="AA543" s="32"/>
      <c r="AB543" s="32"/>
      <c r="AC543" s="32"/>
      <c r="AD543" s="32"/>
      <c r="AE543" s="32"/>
      <c r="AF543" s="32"/>
      <c r="AG543" s="32"/>
    </row>
    <row r="544" spans="1:33" ht="12.75" customHeight="1">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c r="AA544" s="32"/>
      <c r="AB544" s="32"/>
      <c r="AC544" s="32"/>
      <c r="AD544" s="32"/>
      <c r="AE544" s="32"/>
      <c r="AF544" s="32"/>
      <c r="AG544" s="32"/>
    </row>
    <row r="545" spans="1:33" ht="12.75" customHeight="1">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c r="AA545" s="32"/>
      <c r="AB545" s="32"/>
      <c r="AC545" s="32"/>
      <c r="AD545" s="32"/>
      <c r="AE545" s="32"/>
      <c r="AF545" s="32"/>
      <c r="AG545" s="32"/>
    </row>
    <row r="546" spans="1:33" ht="12.75" customHeight="1">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c r="AA546" s="32"/>
      <c r="AB546" s="32"/>
      <c r="AC546" s="32"/>
      <c r="AD546" s="32"/>
      <c r="AE546" s="32"/>
      <c r="AF546" s="32"/>
      <c r="AG546" s="32"/>
    </row>
    <row r="547" spans="1:33" ht="12.75" customHeight="1">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c r="AA547" s="32"/>
      <c r="AB547" s="32"/>
      <c r="AC547" s="32"/>
      <c r="AD547" s="32"/>
      <c r="AE547" s="32"/>
      <c r="AF547" s="32"/>
      <c r="AG547" s="32"/>
    </row>
    <row r="548" spans="1:33" ht="12.75" customHeight="1">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c r="AA548" s="32"/>
      <c r="AB548" s="32"/>
      <c r="AC548" s="32"/>
      <c r="AD548" s="32"/>
      <c r="AE548" s="32"/>
      <c r="AF548" s="32"/>
      <c r="AG548" s="32"/>
    </row>
    <row r="549" spans="1:33" ht="12.75" customHeight="1">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c r="AA549" s="32"/>
      <c r="AB549" s="32"/>
      <c r="AC549" s="32"/>
      <c r="AD549" s="32"/>
      <c r="AE549" s="32"/>
      <c r="AF549" s="32"/>
      <c r="AG549" s="32"/>
    </row>
    <row r="550" spans="1:33" ht="12.75" customHeight="1">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c r="AA550" s="32"/>
      <c r="AB550" s="32"/>
      <c r="AC550" s="32"/>
      <c r="AD550" s="32"/>
      <c r="AE550" s="32"/>
      <c r="AF550" s="32"/>
      <c r="AG550" s="32"/>
    </row>
    <row r="551" spans="1:33" ht="12.75" customHeight="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c r="AA551" s="32"/>
      <c r="AB551" s="32"/>
      <c r="AC551" s="32"/>
      <c r="AD551" s="32"/>
      <c r="AE551" s="32"/>
      <c r="AF551" s="32"/>
      <c r="AG551" s="32"/>
    </row>
    <row r="552" spans="1:33" ht="12.75" customHeight="1">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c r="AA552" s="32"/>
      <c r="AB552" s="32"/>
      <c r="AC552" s="32"/>
      <c r="AD552" s="32"/>
      <c r="AE552" s="32"/>
      <c r="AF552" s="32"/>
      <c r="AG552" s="32"/>
    </row>
    <row r="553" spans="1:33" ht="12.75" customHeight="1">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c r="AA553" s="32"/>
      <c r="AB553" s="32"/>
      <c r="AC553" s="32"/>
      <c r="AD553" s="32"/>
      <c r="AE553" s="32"/>
      <c r="AF553" s="32"/>
      <c r="AG553" s="32"/>
    </row>
    <row r="554" spans="1:33" ht="12.75" customHeight="1">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c r="AA554" s="32"/>
      <c r="AB554" s="32"/>
      <c r="AC554" s="32"/>
      <c r="AD554" s="32"/>
      <c r="AE554" s="32"/>
      <c r="AF554" s="32"/>
      <c r="AG554" s="32"/>
    </row>
    <row r="555" spans="1:33" ht="12.75" customHeight="1">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c r="AA555" s="32"/>
      <c r="AB555" s="32"/>
      <c r="AC555" s="32"/>
      <c r="AD555" s="32"/>
      <c r="AE555" s="32"/>
      <c r="AF555" s="32"/>
      <c r="AG555" s="32"/>
    </row>
    <row r="556" spans="1:33" ht="12.75" customHeight="1">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c r="AA556" s="32"/>
      <c r="AB556" s="32"/>
      <c r="AC556" s="32"/>
      <c r="AD556" s="32"/>
      <c r="AE556" s="32"/>
      <c r="AF556" s="32"/>
      <c r="AG556" s="32"/>
    </row>
    <row r="557" spans="1:33" ht="12.75" customHeight="1">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c r="AA557" s="32"/>
      <c r="AB557" s="32"/>
      <c r="AC557" s="32"/>
      <c r="AD557" s="32"/>
      <c r="AE557" s="32"/>
      <c r="AF557" s="32"/>
      <c r="AG557" s="32"/>
    </row>
    <row r="558" spans="1:33" ht="12.75" customHeight="1">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c r="AA558" s="32"/>
      <c r="AB558" s="32"/>
      <c r="AC558" s="32"/>
      <c r="AD558" s="32"/>
      <c r="AE558" s="32"/>
      <c r="AF558" s="32"/>
      <c r="AG558" s="32"/>
    </row>
    <row r="559" spans="1:33" ht="12.75" customHeight="1">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c r="AA559" s="32"/>
      <c r="AB559" s="32"/>
      <c r="AC559" s="32"/>
      <c r="AD559" s="32"/>
      <c r="AE559" s="32"/>
      <c r="AF559" s="32"/>
      <c r="AG559" s="32"/>
    </row>
    <row r="560" spans="1:33" ht="12.75" customHeight="1">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c r="AA560" s="32"/>
      <c r="AB560" s="32"/>
      <c r="AC560" s="32"/>
      <c r="AD560" s="32"/>
      <c r="AE560" s="32"/>
      <c r="AF560" s="32"/>
      <c r="AG560" s="32"/>
    </row>
    <row r="561" spans="1:33" ht="12.75" customHeight="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c r="AA561" s="32"/>
      <c r="AB561" s="32"/>
      <c r="AC561" s="32"/>
      <c r="AD561" s="32"/>
      <c r="AE561" s="32"/>
      <c r="AF561" s="32"/>
      <c r="AG561" s="32"/>
    </row>
    <row r="562" spans="1:33" ht="12.75" customHeight="1">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c r="AA562" s="32"/>
      <c r="AB562" s="32"/>
      <c r="AC562" s="32"/>
      <c r="AD562" s="32"/>
      <c r="AE562" s="32"/>
      <c r="AF562" s="32"/>
      <c r="AG562" s="32"/>
    </row>
    <row r="563" spans="1:33" ht="12.75" customHeight="1">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c r="AA563" s="32"/>
      <c r="AB563" s="32"/>
      <c r="AC563" s="32"/>
      <c r="AD563" s="32"/>
      <c r="AE563" s="32"/>
      <c r="AF563" s="32"/>
      <c r="AG563" s="32"/>
    </row>
    <row r="564" spans="1:33" ht="12.75" customHeight="1">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c r="AA564" s="32"/>
      <c r="AB564" s="32"/>
      <c r="AC564" s="32"/>
      <c r="AD564" s="32"/>
      <c r="AE564" s="32"/>
      <c r="AF564" s="32"/>
      <c r="AG564" s="32"/>
    </row>
    <row r="565" spans="1:33" ht="12.75" customHeight="1">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c r="AA565" s="32"/>
      <c r="AB565" s="32"/>
      <c r="AC565" s="32"/>
      <c r="AD565" s="32"/>
      <c r="AE565" s="32"/>
      <c r="AF565" s="32"/>
      <c r="AG565" s="32"/>
    </row>
    <row r="566" spans="1:33" ht="12.75" customHeight="1">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c r="AA566" s="32"/>
      <c r="AB566" s="32"/>
      <c r="AC566" s="32"/>
      <c r="AD566" s="32"/>
      <c r="AE566" s="32"/>
      <c r="AF566" s="32"/>
      <c r="AG566" s="32"/>
    </row>
    <row r="567" spans="1:33" ht="12.75" customHeight="1">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c r="AA567" s="32"/>
      <c r="AB567" s="32"/>
      <c r="AC567" s="32"/>
      <c r="AD567" s="32"/>
      <c r="AE567" s="32"/>
      <c r="AF567" s="32"/>
      <c r="AG567" s="32"/>
    </row>
    <row r="568" spans="1:33" ht="12.75" customHeight="1">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c r="AA568" s="32"/>
      <c r="AB568" s="32"/>
      <c r="AC568" s="32"/>
      <c r="AD568" s="32"/>
      <c r="AE568" s="32"/>
      <c r="AF568" s="32"/>
      <c r="AG568" s="32"/>
    </row>
    <row r="569" spans="1:33" ht="12.75" customHeight="1">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c r="AA569" s="32"/>
      <c r="AB569" s="32"/>
      <c r="AC569" s="32"/>
      <c r="AD569" s="32"/>
      <c r="AE569" s="32"/>
      <c r="AF569" s="32"/>
      <c r="AG569" s="32"/>
    </row>
    <row r="570" spans="1:33" ht="12.75" customHeight="1">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c r="AA570" s="32"/>
      <c r="AB570" s="32"/>
      <c r="AC570" s="32"/>
      <c r="AD570" s="32"/>
      <c r="AE570" s="32"/>
      <c r="AF570" s="32"/>
      <c r="AG570" s="32"/>
    </row>
    <row r="571" spans="1:33" ht="12.75" customHeight="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c r="AA571" s="32"/>
      <c r="AB571" s="32"/>
      <c r="AC571" s="32"/>
      <c r="AD571" s="32"/>
      <c r="AE571" s="32"/>
      <c r="AF571" s="32"/>
      <c r="AG571" s="32"/>
    </row>
    <row r="572" spans="1:33" ht="12.75" customHeight="1">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c r="AA572" s="32"/>
      <c r="AB572" s="32"/>
      <c r="AC572" s="32"/>
      <c r="AD572" s="32"/>
      <c r="AE572" s="32"/>
      <c r="AF572" s="32"/>
      <c r="AG572" s="32"/>
    </row>
    <row r="573" spans="1:33" ht="12.75" customHeight="1">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c r="AA573" s="32"/>
      <c r="AB573" s="32"/>
      <c r="AC573" s="32"/>
      <c r="AD573" s="32"/>
      <c r="AE573" s="32"/>
      <c r="AF573" s="32"/>
      <c r="AG573" s="32"/>
    </row>
    <row r="574" spans="1:33" ht="12.75" customHeight="1">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c r="AA574" s="32"/>
      <c r="AB574" s="32"/>
      <c r="AC574" s="32"/>
      <c r="AD574" s="32"/>
      <c r="AE574" s="32"/>
      <c r="AF574" s="32"/>
      <c r="AG574" s="32"/>
    </row>
    <row r="575" spans="1:33" ht="12.75" customHeight="1">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c r="AA575" s="32"/>
      <c r="AB575" s="32"/>
      <c r="AC575" s="32"/>
      <c r="AD575" s="32"/>
      <c r="AE575" s="32"/>
      <c r="AF575" s="32"/>
      <c r="AG575" s="32"/>
    </row>
    <row r="576" spans="1:33" ht="12.75" customHeight="1">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c r="AA576" s="32"/>
      <c r="AB576" s="32"/>
      <c r="AC576" s="32"/>
      <c r="AD576" s="32"/>
      <c r="AE576" s="32"/>
      <c r="AF576" s="32"/>
      <c r="AG576" s="32"/>
    </row>
    <row r="577" spans="1:33" ht="12.75" customHeight="1">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c r="AA577" s="32"/>
      <c r="AB577" s="32"/>
      <c r="AC577" s="32"/>
      <c r="AD577" s="32"/>
      <c r="AE577" s="32"/>
      <c r="AF577" s="32"/>
      <c r="AG577" s="32"/>
    </row>
    <row r="578" spans="1:33" ht="12.75" customHeight="1">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c r="AA578" s="32"/>
      <c r="AB578" s="32"/>
      <c r="AC578" s="32"/>
      <c r="AD578" s="32"/>
      <c r="AE578" s="32"/>
      <c r="AF578" s="32"/>
      <c r="AG578" s="32"/>
    </row>
    <row r="579" spans="1:33" ht="12.75" customHeight="1">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c r="AA579" s="32"/>
      <c r="AB579" s="32"/>
      <c r="AC579" s="32"/>
      <c r="AD579" s="32"/>
      <c r="AE579" s="32"/>
      <c r="AF579" s="32"/>
      <c r="AG579" s="32"/>
    </row>
    <row r="580" spans="1:33" ht="12.75" customHeight="1">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c r="AA580" s="32"/>
      <c r="AB580" s="32"/>
      <c r="AC580" s="32"/>
      <c r="AD580" s="32"/>
      <c r="AE580" s="32"/>
      <c r="AF580" s="32"/>
      <c r="AG580" s="32"/>
    </row>
    <row r="581" spans="1:33" ht="12.75" customHeight="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c r="AA581" s="32"/>
      <c r="AB581" s="32"/>
      <c r="AC581" s="32"/>
      <c r="AD581" s="32"/>
      <c r="AE581" s="32"/>
      <c r="AF581" s="32"/>
      <c r="AG581" s="32"/>
    </row>
    <row r="582" spans="1:33" ht="12.75" customHeight="1">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c r="AA582" s="32"/>
      <c r="AB582" s="32"/>
      <c r="AC582" s="32"/>
      <c r="AD582" s="32"/>
      <c r="AE582" s="32"/>
      <c r="AF582" s="32"/>
      <c r="AG582" s="32"/>
    </row>
    <row r="583" spans="1:33" ht="12.75" customHeight="1">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c r="AA583" s="32"/>
      <c r="AB583" s="32"/>
      <c r="AC583" s="32"/>
      <c r="AD583" s="32"/>
      <c r="AE583" s="32"/>
      <c r="AF583" s="32"/>
      <c r="AG583" s="32"/>
    </row>
    <row r="584" spans="1:33" ht="12.75" customHeight="1">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c r="AA584" s="32"/>
      <c r="AB584" s="32"/>
      <c r="AC584" s="32"/>
      <c r="AD584" s="32"/>
      <c r="AE584" s="32"/>
      <c r="AF584" s="32"/>
      <c r="AG584" s="32"/>
    </row>
    <row r="585" spans="1:33" ht="12.75" customHeight="1">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c r="AA585" s="32"/>
      <c r="AB585" s="32"/>
      <c r="AC585" s="32"/>
      <c r="AD585" s="32"/>
      <c r="AE585" s="32"/>
      <c r="AF585" s="32"/>
      <c r="AG585" s="32"/>
    </row>
    <row r="586" spans="1:33" ht="12.75" customHeight="1">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c r="AA586" s="32"/>
      <c r="AB586" s="32"/>
      <c r="AC586" s="32"/>
      <c r="AD586" s="32"/>
      <c r="AE586" s="32"/>
      <c r="AF586" s="32"/>
      <c r="AG586" s="32"/>
    </row>
    <row r="587" spans="1:33" ht="12.75" customHeight="1">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c r="AA587" s="32"/>
      <c r="AB587" s="32"/>
      <c r="AC587" s="32"/>
      <c r="AD587" s="32"/>
      <c r="AE587" s="32"/>
      <c r="AF587" s="32"/>
      <c r="AG587" s="32"/>
    </row>
    <row r="588" spans="1:33" ht="12.75" customHeight="1">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c r="AA588" s="32"/>
      <c r="AB588" s="32"/>
      <c r="AC588" s="32"/>
      <c r="AD588" s="32"/>
      <c r="AE588" s="32"/>
      <c r="AF588" s="32"/>
      <c r="AG588" s="32"/>
    </row>
    <row r="589" spans="1:33" ht="12.75" customHeight="1">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c r="AA589" s="32"/>
      <c r="AB589" s="32"/>
      <c r="AC589" s="32"/>
      <c r="AD589" s="32"/>
      <c r="AE589" s="32"/>
      <c r="AF589" s="32"/>
      <c r="AG589" s="32"/>
    </row>
    <row r="590" spans="1:33" ht="12.75" customHeight="1">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c r="AA590" s="32"/>
      <c r="AB590" s="32"/>
      <c r="AC590" s="32"/>
      <c r="AD590" s="32"/>
      <c r="AE590" s="32"/>
      <c r="AF590" s="32"/>
      <c r="AG590" s="32"/>
    </row>
    <row r="591" spans="1:33" ht="12.75" customHeight="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c r="AA591" s="32"/>
      <c r="AB591" s="32"/>
      <c r="AC591" s="32"/>
      <c r="AD591" s="32"/>
      <c r="AE591" s="32"/>
      <c r="AF591" s="32"/>
      <c r="AG591" s="32"/>
    </row>
    <row r="592" spans="1:33" ht="12.75" customHeight="1">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c r="AA592" s="32"/>
      <c r="AB592" s="32"/>
      <c r="AC592" s="32"/>
      <c r="AD592" s="32"/>
      <c r="AE592" s="32"/>
      <c r="AF592" s="32"/>
      <c r="AG592" s="32"/>
    </row>
    <row r="593" spans="1:33" ht="12.75" customHeight="1">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c r="AA593" s="32"/>
      <c r="AB593" s="32"/>
      <c r="AC593" s="32"/>
      <c r="AD593" s="32"/>
      <c r="AE593" s="32"/>
      <c r="AF593" s="32"/>
      <c r="AG593" s="32"/>
    </row>
    <row r="594" spans="1:33" ht="12.75" customHeight="1">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c r="AA594" s="32"/>
      <c r="AB594" s="32"/>
      <c r="AC594" s="32"/>
      <c r="AD594" s="32"/>
      <c r="AE594" s="32"/>
      <c r="AF594" s="32"/>
      <c r="AG594" s="32"/>
    </row>
    <row r="595" spans="1:33" ht="12.75" customHeight="1">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c r="AA595" s="32"/>
      <c r="AB595" s="32"/>
      <c r="AC595" s="32"/>
      <c r="AD595" s="32"/>
      <c r="AE595" s="32"/>
      <c r="AF595" s="32"/>
      <c r="AG595" s="32"/>
    </row>
    <row r="596" spans="1:33" ht="12.75" customHeight="1">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c r="AA596" s="32"/>
      <c r="AB596" s="32"/>
      <c r="AC596" s="32"/>
      <c r="AD596" s="32"/>
      <c r="AE596" s="32"/>
      <c r="AF596" s="32"/>
      <c r="AG596" s="32"/>
    </row>
    <row r="597" spans="1:33" ht="12.75" customHeight="1">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c r="AA597" s="32"/>
      <c r="AB597" s="32"/>
      <c r="AC597" s="32"/>
      <c r="AD597" s="32"/>
      <c r="AE597" s="32"/>
      <c r="AF597" s="32"/>
      <c r="AG597" s="32"/>
    </row>
    <row r="598" spans="1:33" ht="12.75" customHeight="1">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c r="AA598" s="32"/>
      <c r="AB598" s="32"/>
      <c r="AC598" s="32"/>
      <c r="AD598" s="32"/>
      <c r="AE598" s="32"/>
      <c r="AF598" s="32"/>
      <c r="AG598" s="32"/>
    </row>
    <row r="599" spans="1:33" ht="12.75" customHeight="1">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c r="AA599" s="32"/>
      <c r="AB599" s="32"/>
      <c r="AC599" s="32"/>
      <c r="AD599" s="32"/>
      <c r="AE599" s="32"/>
      <c r="AF599" s="32"/>
      <c r="AG599" s="32"/>
    </row>
    <row r="600" spans="1:33" ht="12.75" customHeight="1">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c r="AA600" s="32"/>
      <c r="AB600" s="32"/>
      <c r="AC600" s="32"/>
      <c r="AD600" s="32"/>
      <c r="AE600" s="32"/>
      <c r="AF600" s="32"/>
      <c r="AG600" s="32"/>
    </row>
    <row r="601" spans="1:33" ht="12.75" customHeight="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c r="AA601" s="32"/>
      <c r="AB601" s="32"/>
      <c r="AC601" s="32"/>
      <c r="AD601" s="32"/>
      <c r="AE601" s="32"/>
      <c r="AF601" s="32"/>
      <c r="AG601" s="32"/>
    </row>
    <row r="602" spans="1:33" ht="12.75" customHeight="1">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c r="AA602" s="32"/>
      <c r="AB602" s="32"/>
      <c r="AC602" s="32"/>
      <c r="AD602" s="32"/>
      <c r="AE602" s="32"/>
      <c r="AF602" s="32"/>
      <c r="AG602" s="32"/>
    </row>
    <row r="603" spans="1:33" ht="12.75" customHeight="1">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c r="AA603" s="32"/>
      <c r="AB603" s="32"/>
      <c r="AC603" s="32"/>
      <c r="AD603" s="32"/>
      <c r="AE603" s="32"/>
      <c r="AF603" s="32"/>
      <c r="AG603" s="32"/>
    </row>
    <row r="604" spans="1:33" ht="12.75" customHeight="1">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c r="AA604" s="32"/>
      <c r="AB604" s="32"/>
      <c r="AC604" s="32"/>
      <c r="AD604" s="32"/>
      <c r="AE604" s="32"/>
      <c r="AF604" s="32"/>
      <c r="AG604" s="32"/>
    </row>
    <row r="605" spans="1:33" ht="12.75" customHeight="1">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c r="AA605" s="32"/>
      <c r="AB605" s="32"/>
      <c r="AC605" s="32"/>
      <c r="AD605" s="32"/>
      <c r="AE605" s="32"/>
      <c r="AF605" s="32"/>
      <c r="AG605" s="32"/>
    </row>
    <row r="606" spans="1:33" ht="12.75" customHeight="1">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c r="AA606" s="32"/>
      <c r="AB606" s="32"/>
      <c r="AC606" s="32"/>
      <c r="AD606" s="32"/>
      <c r="AE606" s="32"/>
      <c r="AF606" s="32"/>
      <c r="AG606" s="32"/>
    </row>
    <row r="607" spans="1:33" ht="12.75" customHeight="1">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c r="AA607" s="32"/>
      <c r="AB607" s="32"/>
      <c r="AC607" s="32"/>
      <c r="AD607" s="32"/>
      <c r="AE607" s="32"/>
      <c r="AF607" s="32"/>
      <c r="AG607" s="32"/>
    </row>
    <row r="608" spans="1:33" ht="12.75" customHeight="1">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c r="AA608" s="32"/>
      <c r="AB608" s="32"/>
      <c r="AC608" s="32"/>
      <c r="AD608" s="32"/>
      <c r="AE608" s="32"/>
      <c r="AF608" s="32"/>
      <c r="AG608" s="32"/>
    </row>
    <row r="609" spans="1:33" ht="12.75" customHeight="1">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c r="AA609" s="32"/>
      <c r="AB609" s="32"/>
      <c r="AC609" s="32"/>
      <c r="AD609" s="32"/>
      <c r="AE609" s="32"/>
      <c r="AF609" s="32"/>
      <c r="AG609" s="32"/>
    </row>
    <row r="610" spans="1:33" ht="12.75" customHeight="1">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c r="AA610" s="32"/>
      <c r="AB610" s="32"/>
      <c r="AC610" s="32"/>
      <c r="AD610" s="32"/>
      <c r="AE610" s="32"/>
      <c r="AF610" s="32"/>
      <c r="AG610" s="32"/>
    </row>
    <row r="611" spans="1:33" ht="12.75" customHeight="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c r="AA611" s="32"/>
      <c r="AB611" s="32"/>
      <c r="AC611" s="32"/>
      <c r="AD611" s="32"/>
      <c r="AE611" s="32"/>
      <c r="AF611" s="32"/>
      <c r="AG611" s="32"/>
    </row>
    <row r="612" spans="1:33" ht="12.75" customHeight="1">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c r="AA612" s="32"/>
      <c r="AB612" s="32"/>
      <c r="AC612" s="32"/>
      <c r="AD612" s="32"/>
      <c r="AE612" s="32"/>
      <c r="AF612" s="32"/>
      <c r="AG612" s="32"/>
    </row>
    <row r="613" spans="1:33" ht="12.75" customHeight="1">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c r="AA613" s="32"/>
      <c r="AB613" s="32"/>
      <c r="AC613" s="32"/>
      <c r="AD613" s="32"/>
      <c r="AE613" s="32"/>
      <c r="AF613" s="32"/>
      <c r="AG613" s="32"/>
    </row>
    <row r="614" spans="1:33" ht="12.75" customHeight="1">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c r="AA614" s="32"/>
      <c r="AB614" s="32"/>
      <c r="AC614" s="32"/>
      <c r="AD614" s="32"/>
      <c r="AE614" s="32"/>
      <c r="AF614" s="32"/>
      <c r="AG614" s="32"/>
    </row>
    <row r="615" spans="1:33" ht="12.75" customHeight="1">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c r="AA615" s="32"/>
      <c r="AB615" s="32"/>
      <c r="AC615" s="32"/>
      <c r="AD615" s="32"/>
      <c r="AE615" s="32"/>
      <c r="AF615" s="32"/>
      <c r="AG615" s="32"/>
    </row>
    <row r="616" spans="1:33" ht="12.75" customHeight="1">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c r="AA616" s="32"/>
      <c r="AB616" s="32"/>
      <c r="AC616" s="32"/>
      <c r="AD616" s="32"/>
      <c r="AE616" s="32"/>
      <c r="AF616" s="32"/>
      <c r="AG616" s="32"/>
    </row>
    <row r="617" spans="1:33" ht="12.75" customHeight="1">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c r="AA617" s="32"/>
      <c r="AB617" s="32"/>
      <c r="AC617" s="32"/>
      <c r="AD617" s="32"/>
      <c r="AE617" s="32"/>
      <c r="AF617" s="32"/>
      <c r="AG617" s="32"/>
    </row>
    <row r="618" spans="1:33" ht="12.75" customHeight="1">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c r="AA618" s="32"/>
      <c r="AB618" s="32"/>
      <c r="AC618" s="32"/>
      <c r="AD618" s="32"/>
      <c r="AE618" s="32"/>
      <c r="AF618" s="32"/>
      <c r="AG618" s="32"/>
    </row>
    <row r="619" spans="1:33" ht="12.75" customHeight="1">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c r="AA619" s="32"/>
      <c r="AB619" s="32"/>
      <c r="AC619" s="32"/>
      <c r="AD619" s="32"/>
      <c r="AE619" s="32"/>
      <c r="AF619" s="32"/>
      <c r="AG619" s="32"/>
    </row>
    <row r="620" spans="1:33" ht="12.75" customHeight="1">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c r="AA620" s="32"/>
      <c r="AB620" s="32"/>
      <c r="AC620" s="32"/>
      <c r="AD620" s="32"/>
      <c r="AE620" s="32"/>
      <c r="AF620" s="32"/>
      <c r="AG620" s="32"/>
    </row>
    <row r="621" spans="1:33" ht="12.75" customHeight="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c r="AA621" s="32"/>
      <c r="AB621" s="32"/>
      <c r="AC621" s="32"/>
      <c r="AD621" s="32"/>
      <c r="AE621" s="32"/>
      <c r="AF621" s="32"/>
      <c r="AG621" s="32"/>
    </row>
    <row r="622" spans="1:33" ht="12.75" customHeight="1">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c r="AA622" s="32"/>
      <c r="AB622" s="32"/>
      <c r="AC622" s="32"/>
      <c r="AD622" s="32"/>
      <c r="AE622" s="32"/>
      <c r="AF622" s="32"/>
      <c r="AG622" s="32"/>
    </row>
    <row r="623" spans="1:33" ht="12.75" customHeight="1">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c r="AA623" s="32"/>
      <c r="AB623" s="32"/>
      <c r="AC623" s="32"/>
      <c r="AD623" s="32"/>
      <c r="AE623" s="32"/>
      <c r="AF623" s="32"/>
      <c r="AG623" s="32"/>
    </row>
    <row r="624" spans="1:33" ht="12.75" customHeight="1">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c r="AA624" s="32"/>
      <c r="AB624" s="32"/>
      <c r="AC624" s="32"/>
      <c r="AD624" s="32"/>
      <c r="AE624" s="32"/>
      <c r="AF624" s="32"/>
      <c r="AG624" s="32"/>
    </row>
    <row r="625" spans="1:33" ht="12.75" customHeight="1">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c r="AA625" s="32"/>
      <c r="AB625" s="32"/>
      <c r="AC625" s="32"/>
      <c r="AD625" s="32"/>
      <c r="AE625" s="32"/>
      <c r="AF625" s="32"/>
      <c r="AG625" s="32"/>
    </row>
    <row r="626" spans="1:33" ht="12.75" customHeight="1">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c r="AA626" s="32"/>
      <c r="AB626" s="32"/>
      <c r="AC626" s="32"/>
      <c r="AD626" s="32"/>
      <c r="AE626" s="32"/>
      <c r="AF626" s="32"/>
      <c r="AG626" s="32"/>
    </row>
    <row r="627" spans="1:33" ht="12.75" customHeight="1">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c r="AA627" s="32"/>
      <c r="AB627" s="32"/>
      <c r="AC627" s="32"/>
      <c r="AD627" s="32"/>
      <c r="AE627" s="32"/>
      <c r="AF627" s="32"/>
      <c r="AG627" s="32"/>
    </row>
    <row r="628" spans="1:33" ht="12.75" customHeight="1">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c r="AA628" s="32"/>
      <c r="AB628" s="32"/>
      <c r="AC628" s="32"/>
      <c r="AD628" s="32"/>
      <c r="AE628" s="32"/>
      <c r="AF628" s="32"/>
      <c r="AG628" s="32"/>
    </row>
    <row r="629" spans="1:33" ht="12.75" customHeight="1">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c r="AA629" s="32"/>
      <c r="AB629" s="32"/>
      <c r="AC629" s="32"/>
      <c r="AD629" s="32"/>
      <c r="AE629" s="32"/>
      <c r="AF629" s="32"/>
      <c r="AG629" s="32"/>
    </row>
    <row r="630" spans="1:33" ht="12.75" customHeight="1">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c r="AA630" s="32"/>
      <c r="AB630" s="32"/>
      <c r="AC630" s="32"/>
      <c r="AD630" s="32"/>
      <c r="AE630" s="32"/>
      <c r="AF630" s="32"/>
      <c r="AG630" s="32"/>
    </row>
    <row r="631" spans="1:33" ht="12.75" customHeight="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c r="AA631" s="32"/>
      <c r="AB631" s="32"/>
      <c r="AC631" s="32"/>
      <c r="AD631" s="32"/>
      <c r="AE631" s="32"/>
      <c r="AF631" s="32"/>
      <c r="AG631" s="32"/>
    </row>
    <row r="632" spans="1:33" ht="12.75" customHeight="1">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c r="AA632" s="32"/>
      <c r="AB632" s="32"/>
      <c r="AC632" s="32"/>
      <c r="AD632" s="32"/>
      <c r="AE632" s="32"/>
      <c r="AF632" s="32"/>
      <c r="AG632" s="32"/>
    </row>
    <row r="633" spans="1:33" ht="12.75" customHeight="1">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c r="AA633" s="32"/>
      <c r="AB633" s="32"/>
      <c r="AC633" s="32"/>
      <c r="AD633" s="32"/>
      <c r="AE633" s="32"/>
      <c r="AF633" s="32"/>
      <c r="AG633" s="32"/>
    </row>
    <row r="634" spans="1:33" ht="12.75" customHeight="1">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c r="AA634" s="32"/>
      <c r="AB634" s="32"/>
      <c r="AC634" s="32"/>
      <c r="AD634" s="32"/>
      <c r="AE634" s="32"/>
      <c r="AF634" s="32"/>
      <c r="AG634" s="32"/>
    </row>
    <row r="635" spans="1:33" ht="12.75" customHeight="1">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c r="AA635" s="32"/>
      <c r="AB635" s="32"/>
      <c r="AC635" s="32"/>
      <c r="AD635" s="32"/>
      <c r="AE635" s="32"/>
      <c r="AF635" s="32"/>
      <c r="AG635" s="32"/>
    </row>
    <row r="636" spans="1:33" ht="12.75" customHeight="1">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c r="AA636" s="32"/>
      <c r="AB636" s="32"/>
      <c r="AC636" s="32"/>
      <c r="AD636" s="32"/>
      <c r="AE636" s="32"/>
      <c r="AF636" s="32"/>
      <c r="AG636" s="32"/>
    </row>
    <row r="637" spans="1:33" ht="12.75" customHeight="1">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c r="AA637" s="32"/>
      <c r="AB637" s="32"/>
      <c r="AC637" s="32"/>
      <c r="AD637" s="32"/>
      <c r="AE637" s="32"/>
      <c r="AF637" s="32"/>
      <c r="AG637" s="32"/>
    </row>
    <row r="638" spans="1:33" ht="12.75" customHeight="1">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c r="AA638" s="32"/>
      <c r="AB638" s="32"/>
      <c r="AC638" s="32"/>
      <c r="AD638" s="32"/>
      <c r="AE638" s="32"/>
      <c r="AF638" s="32"/>
      <c r="AG638" s="32"/>
    </row>
    <row r="639" spans="1:33" ht="12.75" customHeight="1">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c r="AA639" s="32"/>
      <c r="AB639" s="32"/>
      <c r="AC639" s="32"/>
      <c r="AD639" s="32"/>
      <c r="AE639" s="32"/>
      <c r="AF639" s="32"/>
      <c r="AG639" s="32"/>
    </row>
    <row r="640" spans="1:33" ht="12.75" customHeight="1">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c r="AA640" s="32"/>
      <c r="AB640" s="32"/>
      <c r="AC640" s="32"/>
      <c r="AD640" s="32"/>
      <c r="AE640" s="32"/>
      <c r="AF640" s="32"/>
      <c r="AG640" s="32"/>
    </row>
    <row r="641" spans="1:33" ht="12.75" customHeight="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c r="AA641" s="32"/>
      <c r="AB641" s="32"/>
      <c r="AC641" s="32"/>
      <c r="AD641" s="32"/>
      <c r="AE641" s="32"/>
      <c r="AF641" s="32"/>
      <c r="AG641" s="32"/>
    </row>
    <row r="642" spans="1:33" ht="12.75" customHeight="1">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c r="AA642" s="32"/>
      <c r="AB642" s="32"/>
      <c r="AC642" s="32"/>
      <c r="AD642" s="32"/>
      <c r="AE642" s="32"/>
      <c r="AF642" s="32"/>
      <c r="AG642" s="32"/>
    </row>
    <row r="643" spans="1:33" ht="12.75" customHeight="1">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c r="AA643" s="32"/>
      <c r="AB643" s="32"/>
      <c r="AC643" s="32"/>
      <c r="AD643" s="32"/>
      <c r="AE643" s="32"/>
      <c r="AF643" s="32"/>
      <c r="AG643" s="32"/>
    </row>
    <row r="644" spans="1:33" ht="12.75" customHeight="1">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c r="AA644" s="32"/>
      <c r="AB644" s="32"/>
      <c r="AC644" s="32"/>
      <c r="AD644" s="32"/>
      <c r="AE644" s="32"/>
      <c r="AF644" s="32"/>
      <c r="AG644" s="32"/>
    </row>
    <row r="645" spans="1:33" ht="12.75" customHeight="1">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c r="AA645" s="32"/>
      <c r="AB645" s="32"/>
      <c r="AC645" s="32"/>
      <c r="AD645" s="32"/>
      <c r="AE645" s="32"/>
      <c r="AF645" s="32"/>
      <c r="AG645" s="32"/>
    </row>
    <row r="646" spans="1:33" ht="12.75" customHeight="1">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c r="AA646" s="32"/>
      <c r="AB646" s="32"/>
      <c r="AC646" s="32"/>
      <c r="AD646" s="32"/>
      <c r="AE646" s="32"/>
      <c r="AF646" s="32"/>
      <c r="AG646" s="32"/>
    </row>
    <row r="647" spans="1:33" ht="12.75" customHeight="1">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c r="AA647" s="32"/>
      <c r="AB647" s="32"/>
      <c r="AC647" s="32"/>
      <c r="AD647" s="32"/>
      <c r="AE647" s="32"/>
      <c r="AF647" s="32"/>
      <c r="AG647" s="32"/>
    </row>
    <row r="648" spans="1:33" ht="12.75" customHeight="1">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c r="AA648" s="32"/>
      <c r="AB648" s="32"/>
      <c r="AC648" s="32"/>
      <c r="AD648" s="32"/>
      <c r="AE648" s="32"/>
      <c r="AF648" s="32"/>
      <c r="AG648" s="32"/>
    </row>
    <row r="649" spans="1:33" ht="12.75" customHeight="1">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c r="AA649" s="32"/>
      <c r="AB649" s="32"/>
      <c r="AC649" s="32"/>
      <c r="AD649" s="32"/>
      <c r="AE649" s="32"/>
      <c r="AF649" s="32"/>
      <c r="AG649" s="32"/>
    </row>
    <row r="650" spans="1:33" ht="12.75" customHeight="1">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c r="AA650" s="32"/>
      <c r="AB650" s="32"/>
      <c r="AC650" s="32"/>
      <c r="AD650" s="32"/>
      <c r="AE650" s="32"/>
      <c r="AF650" s="32"/>
      <c r="AG650" s="32"/>
    </row>
    <row r="651" spans="1:33" ht="12.75" customHeight="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c r="AA651" s="32"/>
      <c r="AB651" s="32"/>
      <c r="AC651" s="32"/>
      <c r="AD651" s="32"/>
      <c r="AE651" s="32"/>
      <c r="AF651" s="32"/>
      <c r="AG651" s="32"/>
    </row>
    <row r="652" spans="1:33" ht="12.75" customHeight="1">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c r="AA652" s="32"/>
      <c r="AB652" s="32"/>
      <c r="AC652" s="32"/>
      <c r="AD652" s="32"/>
      <c r="AE652" s="32"/>
      <c r="AF652" s="32"/>
      <c r="AG652" s="32"/>
    </row>
    <row r="653" spans="1:33" ht="12.75" customHeight="1">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c r="AA653" s="32"/>
      <c r="AB653" s="32"/>
      <c r="AC653" s="32"/>
      <c r="AD653" s="32"/>
      <c r="AE653" s="32"/>
      <c r="AF653" s="32"/>
      <c r="AG653" s="32"/>
    </row>
    <row r="654" spans="1:33" ht="12.75" customHeight="1">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c r="AA654" s="32"/>
      <c r="AB654" s="32"/>
      <c r="AC654" s="32"/>
      <c r="AD654" s="32"/>
      <c r="AE654" s="32"/>
      <c r="AF654" s="32"/>
      <c r="AG654" s="32"/>
    </row>
    <row r="655" spans="1:33" ht="12.75" customHeight="1">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c r="AA655" s="32"/>
      <c r="AB655" s="32"/>
      <c r="AC655" s="32"/>
      <c r="AD655" s="32"/>
      <c r="AE655" s="32"/>
      <c r="AF655" s="32"/>
      <c r="AG655" s="32"/>
    </row>
    <row r="656" spans="1:33" ht="12.75" customHeight="1">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c r="AA656" s="32"/>
      <c r="AB656" s="32"/>
      <c r="AC656" s="32"/>
      <c r="AD656" s="32"/>
      <c r="AE656" s="32"/>
      <c r="AF656" s="32"/>
      <c r="AG656" s="32"/>
    </row>
    <row r="657" spans="1:33" ht="12.75" customHeight="1">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c r="AA657" s="32"/>
      <c r="AB657" s="32"/>
      <c r="AC657" s="32"/>
      <c r="AD657" s="32"/>
      <c r="AE657" s="32"/>
      <c r="AF657" s="32"/>
      <c r="AG657" s="32"/>
    </row>
    <row r="658" spans="1:33" ht="12.75" customHeight="1">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c r="AA658" s="32"/>
      <c r="AB658" s="32"/>
      <c r="AC658" s="32"/>
      <c r="AD658" s="32"/>
      <c r="AE658" s="32"/>
      <c r="AF658" s="32"/>
      <c r="AG658" s="32"/>
    </row>
    <row r="659" spans="1:33" ht="12.75" customHeight="1">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c r="AA659" s="32"/>
      <c r="AB659" s="32"/>
      <c r="AC659" s="32"/>
      <c r="AD659" s="32"/>
      <c r="AE659" s="32"/>
      <c r="AF659" s="32"/>
      <c r="AG659" s="32"/>
    </row>
    <row r="660" spans="1:33" ht="12.75" customHeight="1">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c r="AA660" s="32"/>
      <c r="AB660" s="32"/>
      <c r="AC660" s="32"/>
      <c r="AD660" s="32"/>
      <c r="AE660" s="32"/>
      <c r="AF660" s="32"/>
      <c r="AG660" s="32"/>
    </row>
    <row r="661" spans="1:33" ht="12.75" customHeight="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c r="AA661" s="32"/>
      <c r="AB661" s="32"/>
      <c r="AC661" s="32"/>
      <c r="AD661" s="32"/>
      <c r="AE661" s="32"/>
      <c r="AF661" s="32"/>
      <c r="AG661" s="32"/>
    </row>
    <row r="662" spans="1:33" ht="12.75" customHeight="1">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c r="AA662" s="32"/>
      <c r="AB662" s="32"/>
      <c r="AC662" s="32"/>
      <c r="AD662" s="32"/>
      <c r="AE662" s="32"/>
      <c r="AF662" s="32"/>
      <c r="AG662" s="32"/>
    </row>
    <row r="663" spans="1:33" ht="12.75" customHeight="1">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c r="AA663" s="32"/>
      <c r="AB663" s="32"/>
      <c r="AC663" s="32"/>
      <c r="AD663" s="32"/>
      <c r="AE663" s="32"/>
      <c r="AF663" s="32"/>
      <c r="AG663" s="32"/>
    </row>
    <row r="664" spans="1:33" ht="12.75" customHeight="1">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c r="AA664" s="32"/>
      <c r="AB664" s="32"/>
      <c r="AC664" s="32"/>
      <c r="AD664" s="32"/>
      <c r="AE664" s="32"/>
      <c r="AF664" s="32"/>
      <c r="AG664" s="32"/>
    </row>
    <row r="665" spans="1:33" ht="12.75" customHeight="1">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c r="AA665" s="32"/>
      <c r="AB665" s="32"/>
      <c r="AC665" s="32"/>
      <c r="AD665" s="32"/>
      <c r="AE665" s="32"/>
      <c r="AF665" s="32"/>
      <c r="AG665" s="32"/>
    </row>
    <row r="666" spans="1:33" ht="12.75" customHeight="1">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c r="AA666" s="32"/>
      <c r="AB666" s="32"/>
      <c r="AC666" s="32"/>
      <c r="AD666" s="32"/>
      <c r="AE666" s="32"/>
      <c r="AF666" s="32"/>
      <c r="AG666" s="32"/>
    </row>
    <row r="667" spans="1:33" ht="12.75" customHeight="1">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c r="AA667" s="32"/>
      <c r="AB667" s="32"/>
      <c r="AC667" s="32"/>
      <c r="AD667" s="32"/>
      <c r="AE667" s="32"/>
      <c r="AF667" s="32"/>
      <c r="AG667" s="32"/>
    </row>
    <row r="668" spans="1:33" ht="12.75" customHeight="1">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c r="AA668" s="32"/>
      <c r="AB668" s="32"/>
      <c r="AC668" s="32"/>
      <c r="AD668" s="32"/>
      <c r="AE668" s="32"/>
      <c r="AF668" s="32"/>
      <c r="AG668" s="32"/>
    </row>
    <row r="669" spans="1:33" ht="12.75" customHeight="1">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c r="AA669" s="32"/>
      <c r="AB669" s="32"/>
      <c r="AC669" s="32"/>
      <c r="AD669" s="32"/>
      <c r="AE669" s="32"/>
      <c r="AF669" s="32"/>
      <c r="AG669" s="32"/>
    </row>
    <row r="670" spans="1:33" ht="12.75" customHeight="1">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c r="AA670" s="32"/>
      <c r="AB670" s="32"/>
      <c r="AC670" s="32"/>
      <c r="AD670" s="32"/>
      <c r="AE670" s="32"/>
      <c r="AF670" s="32"/>
      <c r="AG670" s="32"/>
    </row>
    <row r="671" spans="1:33" ht="12.75" customHeight="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c r="AA671" s="32"/>
      <c r="AB671" s="32"/>
      <c r="AC671" s="32"/>
      <c r="AD671" s="32"/>
      <c r="AE671" s="32"/>
      <c r="AF671" s="32"/>
      <c r="AG671" s="32"/>
    </row>
    <row r="672" spans="1:33" ht="12.75" customHeight="1">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c r="AA672" s="32"/>
      <c r="AB672" s="32"/>
      <c r="AC672" s="32"/>
      <c r="AD672" s="32"/>
      <c r="AE672" s="32"/>
      <c r="AF672" s="32"/>
      <c r="AG672" s="32"/>
    </row>
    <row r="673" spans="1:33" ht="12.75" customHeight="1">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c r="AA673" s="32"/>
      <c r="AB673" s="32"/>
      <c r="AC673" s="32"/>
      <c r="AD673" s="32"/>
      <c r="AE673" s="32"/>
      <c r="AF673" s="32"/>
      <c r="AG673" s="32"/>
    </row>
    <row r="674" spans="1:33" ht="12.75" customHeight="1">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c r="AA674" s="32"/>
      <c r="AB674" s="32"/>
      <c r="AC674" s="32"/>
      <c r="AD674" s="32"/>
      <c r="AE674" s="32"/>
      <c r="AF674" s="32"/>
      <c r="AG674" s="32"/>
    </row>
    <row r="675" spans="1:33" ht="12.75" customHeight="1">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c r="AA675" s="32"/>
      <c r="AB675" s="32"/>
      <c r="AC675" s="32"/>
      <c r="AD675" s="32"/>
      <c r="AE675" s="32"/>
      <c r="AF675" s="32"/>
      <c r="AG675" s="32"/>
    </row>
    <row r="676" spans="1:33" ht="12.75" customHeight="1">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c r="AA676" s="32"/>
      <c r="AB676" s="32"/>
      <c r="AC676" s="32"/>
      <c r="AD676" s="32"/>
      <c r="AE676" s="32"/>
      <c r="AF676" s="32"/>
      <c r="AG676" s="32"/>
    </row>
    <row r="677" spans="1:33" ht="12.75" customHeight="1">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c r="AA677" s="32"/>
      <c r="AB677" s="32"/>
      <c r="AC677" s="32"/>
      <c r="AD677" s="32"/>
      <c r="AE677" s="32"/>
      <c r="AF677" s="32"/>
      <c r="AG677" s="32"/>
    </row>
    <row r="678" spans="1:33" ht="12.75" customHeight="1">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c r="AA678" s="32"/>
      <c r="AB678" s="32"/>
      <c r="AC678" s="32"/>
      <c r="AD678" s="32"/>
      <c r="AE678" s="32"/>
      <c r="AF678" s="32"/>
      <c r="AG678" s="32"/>
    </row>
    <row r="679" spans="1:33" ht="12.75" customHeight="1">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c r="AA679" s="32"/>
      <c r="AB679" s="32"/>
      <c r="AC679" s="32"/>
      <c r="AD679" s="32"/>
      <c r="AE679" s="32"/>
      <c r="AF679" s="32"/>
      <c r="AG679" s="32"/>
    </row>
    <row r="680" spans="1:33" ht="12.75" customHeight="1">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c r="AA680" s="32"/>
      <c r="AB680" s="32"/>
      <c r="AC680" s="32"/>
      <c r="AD680" s="32"/>
      <c r="AE680" s="32"/>
      <c r="AF680" s="32"/>
      <c r="AG680" s="32"/>
    </row>
    <row r="681" spans="1:33" ht="12.75" customHeight="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c r="AA681" s="32"/>
      <c r="AB681" s="32"/>
      <c r="AC681" s="32"/>
      <c r="AD681" s="32"/>
      <c r="AE681" s="32"/>
      <c r="AF681" s="32"/>
      <c r="AG681" s="32"/>
    </row>
    <row r="682" spans="1:33" ht="12.75" customHeight="1">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c r="AA682" s="32"/>
      <c r="AB682" s="32"/>
      <c r="AC682" s="32"/>
      <c r="AD682" s="32"/>
      <c r="AE682" s="32"/>
      <c r="AF682" s="32"/>
      <c r="AG682" s="32"/>
    </row>
    <row r="683" spans="1:33" ht="12.75" customHeight="1">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c r="AA683" s="32"/>
      <c r="AB683" s="32"/>
      <c r="AC683" s="32"/>
      <c r="AD683" s="32"/>
      <c r="AE683" s="32"/>
      <c r="AF683" s="32"/>
      <c r="AG683" s="32"/>
    </row>
    <row r="684" spans="1:33" ht="12.75" customHeight="1">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c r="AA684" s="32"/>
      <c r="AB684" s="32"/>
      <c r="AC684" s="32"/>
      <c r="AD684" s="32"/>
      <c r="AE684" s="32"/>
      <c r="AF684" s="32"/>
      <c r="AG684" s="32"/>
    </row>
    <row r="685" spans="1:33" ht="12.75" customHeight="1">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c r="AA685" s="32"/>
      <c r="AB685" s="32"/>
      <c r="AC685" s="32"/>
      <c r="AD685" s="32"/>
      <c r="AE685" s="32"/>
      <c r="AF685" s="32"/>
      <c r="AG685" s="32"/>
    </row>
    <row r="686" spans="1:33" ht="12.75" customHeight="1">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c r="AA686" s="32"/>
      <c r="AB686" s="32"/>
      <c r="AC686" s="32"/>
      <c r="AD686" s="32"/>
      <c r="AE686" s="32"/>
      <c r="AF686" s="32"/>
      <c r="AG686" s="32"/>
    </row>
    <row r="687" spans="1:33" ht="12.75" customHeight="1">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c r="AA687" s="32"/>
      <c r="AB687" s="32"/>
      <c r="AC687" s="32"/>
      <c r="AD687" s="32"/>
      <c r="AE687" s="32"/>
      <c r="AF687" s="32"/>
      <c r="AG687" s="32"/>
    </row>
    <row r="688" spans="1:33" ht="12.75" customHeight="1">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c r="AA688" s="32"/>
      <c r="AB688" s="32"/>
      <c r="AC688" s="32"/>
      <c r="AD688" s="32"/>
      <c r="AE688" s="32"/>
      <c r="AF688" s="32"/>
      <c r="AG688" s="32"/>
    </row>
    <row r="689" spans="1:33" ht="12.75" customHeight="1">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c r="AA689" s="32"/>
      <c r="AB689" s="32"/>
      <c r="AC689" s="32"/>
      <c r="AD689" s="32"/>
      <c r="AE689" s="32"/>
      <c r="AF689" s="32"/>
      <c r="AG689" s="32"/>
    </row>
    <row r="690" spans="1:33" ht="12.75" customHeight="1">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c r="AA690" s="32"/>
      <c r="AB690" s="32"/>
      <c r="AC690" s="32"/>
      <c r="AD690" s="32"/>
      <c r="AE690" s="32"/>
      <c r="AF690" s="32"/>
      <c r="AG690" s="32"/>
    </row>
    <row r="691" spans="1:33" ht="12.75" customHeight="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c r="AA691" s="32"/>
      <c r="AB691" s="32"/>
      <c r="AC691" s="32"/>
      <c r="AD691" s="32"/>
      <c r="AE691" s="32"/>
      <c r="AF691" s="32"/>
      <c r="AG691" s="32"/>
    </row>
    <row r="692" spans="1:33" ht="12.75" customHeight="1">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c r="AA692" s="32"/>
      <c r="AB692" s="32"/>
      <c r="AC692" s="32"/>
      <c r="AD692" s="32"/>
      <c r="AE692" s="32"/>
      <c r="AF692" s="32"/>
      <c r="AG692" s="32"/>
    </row>
    <row r="693" spans="1:33" ht="12.75" customHeight="1">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c r="AA693" s="32"/>
      <c r="AB693" s="32"/>
      <c r="AC693" s="32"/>
      <c r="AD693" s="32"/>
      <c r="AE693" s="32"/>
      <c r="AF693" s="32"/>
      <c r="AG693" s="32"/>
    </row>
    <row r="694" spans="1:33" ht="12.75" customHeight="1">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c r="AA694" s="32"/>
      <c r="AB694" s="32"/>
      <c r="AC694" s="32"/>
      <c r="AD694" s="32"/>
      <c r="AE694" s="32"/>
      <c r="AF694" s="32"/>
      <c r="AG694" s="32"/>
    </row>
    <row r="695" spans="1:33" ht="12.75" customHeight="1">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c r="AA695" s="32"/>
      <c r="AB695" s="32"/>
      <c r="AC695" s="32"/>
      <c r="AD695" s="32"/>
      <c r="AE695" s="32"/>
      <c r="AF695" s="32"/>
      <c r="AG695" s="32"/>
    </row>
    <row r="696" spans="1:33" ht="12.75" customHeight="1">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c r="AA696" s="32"/>
      <c r="AB696" s="32"/>
      <c r="AC696" s="32"/>
      <c r="AD696" s="32"/>
      <c r="AE696" s="32"/>
      <c r="AF696" s="32"/>
      <c r="AG696" s="32"/>
    </row>
    <row r="697" spans="1:33" ht="12.75" customHeight="1">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c r="AA697" s="32"/>
      <c r="AB697" s="32"/>
      <c r="AC697" s="32"/>
      <c r="AD697" s="32"/>
      <c r="AE697" s="32"/>
      <c r="AF697" s="32"/>
      <c r="AG697" s="32"/>
    </row>
    <row r="698" spans="1:33" ht="12.75" customHeight="1">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c r="AA698" s="32"/>
      <c r="AB698" s="32"/>
      <c r="AC698" s="32"/>
      <c r="AD698" s="32"/>
      <c r="AE698" s="32"/>
      <c r="AF698" s="32"/>
      <c r="AG698" s="32"/>
    </row>
    <row r="699" spans="1:33" ht="12.75" customHeight="1">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c r="AA699" s="32"/>
      <c r="AB699" s="32"/>
      <c r="AC699" s="32"/>
      <c r="AD699" s="32"/>
      <c r="AE699" s="32"/>
      <c r="AF699" s="32"/>
      <c r="AG699" s="32"/>
    </row>
    <row r="700" spans="1:33" ht="12.75" customHeight="1">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c r="AA700" s="32"/>
      <c r="AB700" s="32"/>
      <c r="AC700" s="32"/>
      <c r="AD700" s="32"/>
      <c r="AE700" s="32"/>
      <c r="AF700" s="32"/>
      <c r="AG700" s="32"/>
    </row>
    <row r="701" spans="1:33" ht="12.75" customHeight="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c r="AA701" s="32"/>
      <c r="AB701" s="32"/>
      <c r="AC701" s="32"/>
      <c r="AD701" s="32"/>
      <c r="AE701" s="32"/>
      <c r="AF701" s="32"/>
      <c r="AG701" s="32"/>
    </row>
    <row r="702" spans="1:33" ht="12.75" customHeight="1">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c r="AA702" s="32"/>
      <c r="AB702" s="32"/>
      <c r="AC702" s="32"/>
      <c r="AD702" s="32"/>
      <c r="AE702" s="32"/>
      <c r="AF702" s="32"/>
      <c r="AG702" s="32"/>
    </row>
    <row r="703" spans="1:33" ht="12.75" customHeight="1">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c r="AA703" s="32"/>
      <c r="AB703" s="32"/>
      <c r="AC703" s="32"/>
      <c r="AD703" s="32"/>
      <c r="AE703" s="32"/>
      <c r="AF703" s="32"/>
      <c r="AG703" s="32"/>
    </row>
    <row r="704" spans="1:33" ht="12.75" customHeight="1">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c r="AA704" s="32"/>
      <c r="AB704" s="32"/>
      <c r="AC704" s="32"/>
      <c r="AD704" s="32"/>
      <c r="AE704" s="32"/>
      <c r="AF704" s="32"/>
      <c r="AG704" s="32"/>
    </row>
    <row r="705" spans="1:33" ht="12.75" customHeight="1">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c r="AA705" s="32"/>
      <c r="AB705" s="32"/>
      <c r="AC705" s="32"/>
      <c r="AD705" s="32"/>
      <c r="AE705" s="32"/>
      <c r="AF705" s="32"/>
      <c r="AG705" s="32"/>
    </row>
    <row r="706" spans="1:33" ht="12.75" customHeight="1">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c r="AA706" s="32"/>
      <c r="AB706" s="32"/>
      <c r="AC706" s="32"/>
      <c r="AD706" s="32"/>
      <c r="AE706" s="32"/>
      <c r="AF706" s="32"/>
      <c r="AG706" s="32"/>
    </row>
    <row r="707" spans="1:33" ht="12.75" customHeight="1">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c r="AA707" s="32"/>
      <c r="AB707" s="32"/>
      <c r="AC707" s="32"/>
      <c r="AD707" s="32"/>
      <c r="AE707" s="32"/>
      <c r="AF707" s="32"/>
      <c r="AG707" s="32"/>
    </row>
    <row r="708" spans="1:33" ht="12.75" customHeight="1">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c r="AA708" s="32"/>
      <c r="AB708" s="32"/>
      <c r="AC708" s="32"/>
      <c r="AD708" s="32"/>
      <c r="AE708" s="32"/>
      <c r="AF708" s="32"/>
      <c r="AG708" s="32"/>
    </row>
    <row r="709" spans="1:33" ht="12.75" customHeight="1">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c r="AA709" s="32"/>
      <c r="AB709" s="32"/>
      <c r="AC709" s="32"/>
      <c r="AD709" s="32"/>
      <c r="AE709" s="32"/>
      <c r="AF709" s="32"/>
      <c r="AG709" s="32"/>
    </row>
    <row r="710" spans="1:33" ht="12.75" customHeight="1">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c r="AA710" s="32"/>
      <c r="AB710" s="32"/>
      <c r="AC710" s="32"/>
      <c r="AD710" s="32"/>
      <c r="AE710" s="32"/>
      <c r="AF710" s="32"/>
      <c r="AG710" s="32"/>
    </row>
    <row r="711" spans="1:33" ht="12.75" customHeight="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c r="AA711" s="32"/>
      <c r="AB711" s="32"/>
      <c r="AC711" s="32"/>
      <c r="AD711" s="32"/>
      <c r="AE711" s="32"/>
      <c r="AF711" s="32"/>
      <c r="AG711" s="32"/>
    </row>
    <row r="712" spans="1:33" ht="12.75" customHeight="1">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c r="AA712" s="32"/>
      <c r="AB712" s="32"/>
      <c r="AC712" s="32"/>
      <c r="AD712" s="32"/>
      <c r="AE712" s="32"/>
      <c r="AF712" s="32"/>
      <c r="AG712" s="32"/>
    </row>
    <row r="713" spans="1:33" ht="12.75" customHeight="1">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c r="AA713" s="32"/>
      <c r="AB713" s="32"/>
      <c r="AC713" s="32"/>
      <c r="AD713" s="32"/>
      <c r="AE713" s="32"/>
      <c r="AF713" s="32"/>
      <c r="AG713" s="32"/>
    </row>
    <row r="714" spans="1:33" ht="12.75" customHeight="1">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c r="AA714" s="32"/>
      <c r="AB714" s="32"/>
      <c r="AC714" s="32"/>
      <c r="AD714" s="32"/>
      <c r="AE714" s="32"/>
      <c r="AF714" s="32"/>
      <c r="AG714" s="32"/>
    </row>
    <row r="715" spans="1:33" ht="12.75" customHeight="1">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c r="AA715" s="32"/>
      <c r="AB715" s="32"/>
      <c r="AC715" s="32"/>
      <c r="AD715" s="32"/>
      <c r="AE715" s="32"/>
      <c r="AF715" s="32"/>
      <c r="AG715" s="32"/>
    </row>
    <row r="716" spans="1:33" ht="12.75" customHeight="1">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c r="AA716" s="32"/>
      <c r="AB716" s="32"/>
      <c r="AC716" s="32"/>
      <c r="AD716" s="32"/>
      <c r="AE716" s="32"/>
      <c r="AF716" s="32"/>
      <c r="AG716" s="32"/>
    </row>
    <row r="717" spans="1:33" ht="12.75" customHeight="1">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c r="AA717" s="32"/>
      <c r="AB717" s="32"/>
      <c r="AC717" s="32"/>
      <c r="AD717" s="32"/>
      <c r="AE717" s="32"/>
      <c r="AF717" s="32"/>
      <c r="AG717" s="32"/>
    </row>
    <row r="718" spans="1:33" ht="12.75" customHeight="1">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c r="AA718" s="32"/>
      <c r="AB718" s="32"/>
      <c r="AC718" s="32"/>
      <c r="AD718" s="32"/>
      <c r="AE718" s="32"/>
      <c r="AF718" s="32"/>
      <c r="AG718" s="32"/>
    </row>
    <row r="719" spans="1:33" ht="12.75" customHeight="1">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c r="AA719" s="32"/>
      <c r="AB719" s="32"/>
      <c r="AC719" s="32"/>
      <c r="AD719" s="32"/>
      <c r="AE719" s="32"/>
      <c r="AF719" s="32"/>
      <c r="AG719" s="32"/>
    </row>
    <row r="720" spans="1:33" ht="12.75" customHeight="1">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c r="AA720" s="32"/>
      <c r="AB720" s="32"/>
      <c r="AC720" s="32"/>
      <c r="AD720" s="32"/>
      <c r="AE720" s="32"/>
      <c r="AF720" s="32"/>
      <c r="AG720" s="32"/>
    </row>
    <row r="721" spans="1:33" ht="12.75" customHeight="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c r="AA721" s="32"/>
      <c r="AB721" s="32"/>
      <c r="AC721" s="32"/>
      <c r="AD721" s="32"/>
      <c r="AE721" s="32"/>
      <c r="AF721" s="32"/>
      <c r="AG721" s="32"/>
    </row>
    <row r="722" spans="1:33" ht="12.75" customHeight="1">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c r="AA722" s="32"/>
      <c r="AB722" s="32"/>
      <c r="AC722" s="32"/>
      <c r="AD722" s="32"/>
      <c r="AE722" s="32"/>
      <c r="AF722" s="32"/>
      <c r="AG722" s="32"/>
    </row>
    <row r="723" spans="1:33" ht="12.75" customHeight="1">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c r="AA723" s="32"/>
      <c r="AB723" s="32"/>
      <c r="AC723" s="32"/>
      <c r="AD723" s="32"/>
      <c r="AE723" s="32"/>
      <c r="AF723" s="32"/>
      <c r="AG723" s="32"/>
    </row>
    <row r="724" spans="1:33" ht="12.75" customHeight="1">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c r="AA724" s="32"/>
      <c r="AB724" s="32"/>
      <c r="AC724" s="32"/>
      <c r="AD724" s="32"/>
      <c r="AE724" s="32"/>
      <c r="AF724" s="32"/>
      <c r="AG724" s="32"/>
    </row>
    <row r="725" spans="1:33" ht="12.75" customHeight="1">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c r="AA725" s="32"/>
      <c r="AB725" s="32"/>
      <c r="AC725" s="32"/>
      <c r="AD725" s="32"/>
      <c r="AE725" s="32"/>
      <c r="AF725" s="32"/>
      <c r="AG725" s="32"/>
    </row>
    <row r="726" spans="1:33" ht="12.75" customHeight="1">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c r="AA726" s="32"/>
      <c r="AB726" s="32"/>
      <c r="AC726" s="32"/>
      <c r="AD726" s="32"/>
      <c r="AE726" s="32"/>
      <c r="AF726" s="32"/>
      <c r="AG726" s="32"/>
    </row>
    <row r="727" spans="1:33" ht="12.75" customHeight="1">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c r="AA727" s="32"/>
      <c r="AB727" s="32"/>
      <c r="AC727" s="32"/>
      <c r="AD727" s="32"/>
      <c r="AE727" s="32"/>
      <c r="AF727" s="32"/>
      <c r="AG727" s="32"/>
    </row>
    <row r="728" spans="1:33" ht="12.75" customHeight="1">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c r="AA728" s="32"/>
      <c r="AB728" s="32"/>
      <c r="AC728" s="32"/>
      <c r="AD728" s="32"/>
      <c r="AE728" s="32"/>
      <c r="AF728" s="32"/>
      <c r="AG728" s="32"/>
    </row>
    <row r="729" spans="1:33" ht="12.75" customHeight="1">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c r="AA729" s="32"/>
      <c r="AB729" s="32"/>
      <c r="AC729" s="32"/>
      <c r="AD729" s="32"/>
      <c r="AE729" s="32"/>
      <c r="AF729" s="32"/>
      <c r="AG729" s="32"/>
    </row>
    <row r="730" spans="1:33" ht="12.75" customHeight="1">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c r="AA730" s="32"/>
      <c r="AB730" s="32"/>
      <c r="AC730" s="32"/>
      <c r="AD730" s="32"/>
      <c r="AE730" s="32"/>
      <c r="AF730" s="32"/>
      <c r="AG730" s="32"/>
    </row>
    <row r="731" spans="1:33" ht="12.75" customHeight="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c r="AA731" s="32"/>
      <c r="AB731" s="32"/>
      <c r="AC731" s="32"/>
      <c r="AD731" s="32"/>
      <c r="AE731" s="32"/>
      <c r="AF731" s="32"/>
      <c r="AG731" s="32"/>
    </row>
    <row r="732" spans="1:33" ht="12.75" customHeight="1">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c r="AA732" s="32"/>
      <c r="AB732" s="32"/>
      <c r="AC732" s="32"/>
      <c r="AD732" s="32"/>
      <c r="AE732" s="32"/>
      <c r="AF732" s="32"/>
      <c r="AG732" s="32"/>
    </row>
    <row r="733" spans="1:33" ht="12.75" customHeight="1">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c r="AA733" s="32"/>
      <c r="AB733" s="32"/>
      <c r="AC733" s="32"/>
      <c r="AD733" s="32"/>
      <c r="AE733" s="32"/>
      <c r="AF733" s="32"/>
      <c r="AG733" s="32"/>
    </row>
    <row r="734" spans="1:33" ht="12.75" customHeight="1">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c r="AA734" s="32"/>
      <c r="AB734" s="32"/>
      <c r="AC734" s="32"/>
      <c r="AD734" s="32"/>
      <c r="AE734" s="32"/>
      <c r="AF734" s="32"/>
      <c r="AG734" s="32"/>
    </row>
    <row r="735" spans="1:33" ht="12.75" customHeight="1">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c r="AA735" s="32"/>
      <c r="AB735" s="32"/>
      <c r="AC735" s="32"/>
      <c r="AD735" s="32"/>
      <c r="AE735" s="32"/>
      <c r="AF735" s="32"/>
      <c r="AG735" s="32"/>
    </row>
    <row r="736" spans="1:33" ht="12.75" customHeight="1">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c r="AA736" s="32"/>
      <c r="AB736" s="32"/>
      <c r="AC736" s="32"/>
      <c r="AD736" s="32"/>
      <c r="AE736" s="32"/>
      <c r="AF736" s="32"/>
      <c r="AG736" s="32"/>
    </row>
    <row r="737" spans="1:33" ht="12.75" customHeight="1">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c r="AA737" s="32"/>
      <c r="AB737" s="32"/>
      <c r="AC737" s="32"/>
      <c r="AD737" s="32"/>
      <c r="AE737" s="32"/>
      <c r="AF737" s="32"/>
      <c r="AG737" s="32"/>
    </row>
    <row r="738" spans="1:33" ht="12.75" customHeight="1">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c r="AA738" s="32"/>
      <c r="AB738" s="32"/>
      <c r="AC738" s="32"/>
      <c r="AD738" s="32"/>
      <c r="AE738" s="32"/>
      <c r="AF738" s="32"/>
      <c r="AG738" s="32"/>
    </row>
    <row r="739" spans="1:33" ht="12.75" customHeight="1">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c r="AA739" s="32"/>
      <c r="AB739" s="32"/>
      <c r="AC739" s="32"/>
      <c r="AD739" s="32"/>
      <c r="AE739" s="32"/>
      <c r="AF739" s="32"/>
      <c r="AG739" s="32"/>
    </row>
    <row r="740" spans="1:33" ht="12.75" customHeight="1">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c r="AA740" s="32"/>
      <c r="AB740" s="32"/>
      <c r="AC740" s="32"/>
      <c r="AD740" s="32"/>
      <c r="AE740" s="32"/>
      <c r="AF740" s="32"/>
      <c r="AG740" s="32"/>
    </row>
    <row r="741" spans="1:33" ht="12.75" customHeight="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c r="AA741" s="32"/>
      <c r="AB741" s="32"/>
      <c r="AC741" s="32"/>
      <c r="AD741" s="32"/>
      <c r="AE741" s="32"/>
      <c r="AF741" s="32"/>
      <c r="AG741" s="32"/>
    </row>
    <row r="742" spans="1:33" ht="12.75" customHeight="1">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c r="AA742" s="32"/>
      <c r="AB742" s="32"/>
      <c r="AC742" s="32"/>
      <c r="AD742" s="32"/>
      <c r="AE742" s="32"/>
      <c r="AF742" s="32"/>
      <c r="AG742" s="32"/>
    </row>
    <row r="743" spans="1:33" ht="12.75" customHeight="1">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c r="AA743" s="32"/>
      <c r="AB743" s="32"/>
      <c r="AC743" s="32"/>
      <c r="AD743" s="32"/>
      <c r="AE743" s="32"/>
      <c r="AF743" s="32"/>
      <c r="AG743" s="32"/>
    </row>
    <row r="744" spans="1:33" ht="12.75" customHeight="1">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c r="AA744" s="32"/>
      <c r="AB744" s="32"/>
      <c r="AC744" s="32"/>
      <c r="AD744" s="32"/>
      <c r="AE744" s="32"/>
      <c r="AF744" s="32"/>
      <c r="AG744" s="32"/>
    </row>
    <row r="745" spans="1:33" ht="12.75" customHeight="1">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c r="AA745" s="32"/>
      <c r="AB745" s="32"/>
      <c r="AC745" s="32"/>
      <c r="AD745" s="32"/>
      <c r="AE745" s="32"/>
      <c r="AF745" s="32"/>
      <c r="AG745" s="32"/>
    </row>
    <row r="746" spans="1:33" ht="12.75" customHeight="1">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c r="AA746" s="32"/>
      <c r="AB746" s="32"/>
      <c r="AC746" s="32"/>
      <c r="AD746" s="32"/>
      <c r="AE746" s="32"/>
      <c r="AF746" s="32"/>
      <c r="AG746" s="32"/>
    </row>
    <row r="747" spans="1:33" ht="12.75" customHeight="1">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c r="AA747" s="32"/>
      <c r="AB747" s="32"/>
      <c r="AC747" s="32"/>
      <c r="AD747" s="32"/>
      <c r="AE747" s="32"/>
      <c r="AF747" s="32"/>
      <c r="AG747" s="32"/>
    </row>
    <row r="748" spans="1:33" ht="12.75" customHeight="1">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c r="AA748" s="32"/>
      <c r="AB748" s="32"/>
      <c r="AC748" s="32"/>
      <c r="AD748" s="32"/>
      <c r="AE748" s="32"/>
      <c r="AF748" s="32"/>
      <c r="AG748" s="32"/>
    </row>
    <row r="749" spans="1:33" ht="12.75" customHeight="1">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c r="AA749" s="32"/>
      <c r="AB749" s="32"/>
      <c r="AC749" s="32"/>
      <c r="AD749" s="32"/>
      <c r="AE749" s="32"/>
      <c r="AF749" s="32"/>
      <c r="AG749" s="32"/>
    </row>
    <row r="750" spans="1:33" ht="12.75" customHeight="1">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c r="AA750" s="32"/>
      <c r="AB750" s="32"/>
      <c r="AC750" s="32"/>
      <c r="AD750" s="32"/>
      <c r="AE750" s="32"/>
      <c r="AF750" s="32"/>
      <c r="AG750" s="32"/>
    </row>
    <row r="751" spans="1:33" ht="12.75" customHeight="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c r="AA751" s="32"/>
      <c r="AB751" s="32"/>
      <c r="AC751" s="32"/>
      <c r="AD751" s="32"/>
      <c r="AE751" s="32"/>
      <c r="AF751" s="32"/>
      <c r="AG751" s="32"/>
    </row>
    <row r="752" spans="1:33" ht="12.75" customHeight="1">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c r="AA752" s="32"/>
      <c r="AB752" s="32"/>
      <c r="AC752" s="32"/>
      <c r="AD752" s="32"/>
      <c r="AE752" s="32"/>
      <c r="AF752" s="32"/>
      <c r="AG752" s="32"/>
    </row>
    <row r="753" spans="1:33" ht="12.75" customHeight="1">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c r="AA753" s="32"/>
      <c r="AB753" s="32"/>
      <c r="AC753" s="32"/>
      <c r="AD753" s="32"/>
      <c r="AE753" s="32"/>
      <c r="AF753" s="32"/>
      <c r="AG753" s="32"/>
    </row>
    <row r="754" spans="1:33" ht="12.75" customHeight="1">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c r="AA754" s="32"/>
      <c r="AB754" s="32"/>
      <c r="AC754" s="32"/>
      <c r="AD754" s="32"/>
      <c r="AE754" s="32"/>
      <c r="AF754" s="32"/>
      <c r="AG754" s="32"/>
    </row>
    <row r="755" spans="1:33" ht="12.75" customHeight="1">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c r="AA755" s="32"/>
      <c r="AB755" s="32"/>
      <c r="AC755" s="32"/>
      <c r="AD755" s="32"/>
      <c r="AE755" s="32"/>
      <c r="AF755" s="32"/>
      <c r="AG755" s="32"/>
    </row>
    <row r="756" spans="1:33" ht="12.75" customHeight="1">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c r="AA756" s="32"/>
      <c r="AB756" s="32"/>
      <c r="AC756" s="32"/>
      <c r="AD756" s="32"/>
      <c r="AE756" s="32"/>
      <c r="AF756" s="32"/>
      <c r="AG756" s="32"/>
    </row>
    <row r="757" spans="1:33" ht="12.75" customHeight="1">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c r="AA757" s="32"/>
      <c r="AB757" s="32"/>
      <c r="AC757" s="32"/>
      <c r="AD757" s="32"/>
      <c r="AE757" s="32"/>
      <c r="AF757" s="32"/>
      <c r="AG757" s="32"/>
    </row>
    <row r="758" spans="1:33" ht="12.75" customHeight="1">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c r="AA758" s="32"/>
      <c r="AB758" s="32"/>
      <c r="AC758" s="32"/>
      <c r="AD758" s="32"/>
      <c r="AE758" s="32"/>
      <c r="AF758" s="32"/>
      <c r="AG758" s="32"/>
    </row>
    <row r="759" spans="1:33" ht="12.75" customHeight="1">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c r="AA759" s="32"/>
      <c r="AB759" s="32"/>
      <c r="AC759" s="32"/>
      <c r="AD759" s="32"/>
      <c r="AE759" s="32"/>
      <c r="AF759" s="32"/>
      <c r="AG759" s="32"/>
    </row>
    <row r="760" spans="1:33" ht="12.75" customHeight="1">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c r="AA760" s="32"/>
      <c r="AB760" s="32"/>
      <c r="AC760" s="32"/>
      <c r="AD760" s="32"/>
      <c r="AE760" s="32"/>
      <c r="AF760" s="32"/>
      <c r="AG760" s="32"/>
    </row>
    <row r="761" spans="1:33" ht="12.75" customHeight="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c r="AA761" s="32"/>
      <c r="AB761" s="32"/>
      <c r="AC761" s="32"/>
      <c r="AD761" s="32"/>
      <c r="AE761" s="32"/>
      <c r="AF761" s="32"/>
      <c r="AG761" s="32"/>
    </row>
    <row r="762" spans="1:33" ht="12.75" customHeight="1">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c r="AA762" s="32"/>
      <c r="AB762" s="32"/>
      <c r="AC762" s="32"/>
      <c r="AD762" s="32"/>
      <c r="AE762" s="32"/>
      <c r="AF762" s="32"/>
      <c r="AG762" s="32"/>
    </row>
    <row r="763" spans="1:33" ht="12.75" customHeight="1">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c r="AA763" s="32"/>
      <c r="AB763" s="32"/>
      <c r="AC763" s="32"/>
      <c r="AD763" s="32"/>
      <c r="AE763" s="32"/>
      <c r="AF763" s="32"/>
      <c r="AG763" s="32"/>
    </row>
    <row r="764" spans="1:33" ht="12.75" customHeight="1">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c r="AA764" s="32"/>
      <c r="AB764" s="32"/>
      <c r="AC764" s="32"/>
      <c r="AD764" s="32"/>
      <c r="AE764" s="32"/>
      <c r="AF764" s="32"/>
      <c r="AG764" s="32"/>
    </row>
    <row r="765" spans="1:33" ht="12.75" customHeight="1">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c r="AA765" s="32"/>
      <c r="AB765" s="32"/>
      <c r="AC765" s="32"/>
      <c r="AD765" s="32"/>
      <c r="AE765" s="32"/>
      <c r="AF765" s="32"/>
      <c r="AG765" s="32"/>
    </row>
    <row r="766" spans="1:33" ht="12.75" customHeight="1">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c r="AA766" s="32"/>
      <c r="AB766" s="32"/>
      <c r="AC766" s="32"/>
      <c r="AD766" s="32"/>
      <c r="AE766" s="32"/>
      <c r="AF766" s="32"/>
      <c r="AG766" s="32"/>
    </row>
    <row r="767" spans="1:33" ht="12.75" customHeight="1">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c r="AA767" s="32"/>
      <c r="AB767" s="32"/>
      <c r="AC767" s="32"/>
      <c r="AD767" s="32"/>
      <c r="AE767" s="32"/>
      <c r="AF767" s="32"/>
      <c r="AG767" s="32"/>
    </row>
    <row r="768" spans="1:33" ht="12.75" customHeight="1">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c r="AA768" s="32"/>
      <c r="AB768" s="32"/>
      <c r="AC768" s="32"/>
      <c r="AD768" s="32"/>
      <c r="AE768" s="32"/>
      <c r="AF768" s="32"/>
      <c r="AG768" s="32"/>
    </row>
    <row r="769" spans="1:33" ht="12.75" customHeight="1">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c r="AA769" s="32"/>
      <c r="AB769" s="32"/>
      <c r="AC769" s="32"/>
      <c r="AD769" s="32"/>
      <c r="AE769" s="32"/>
      <c r="AF769" s="32"/>
      <c r="AG769" s="32"/>
    </row>
    <row r="770" spans="1:33" ht="12.75" customHeight="1">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c r="AA770" s="32"/>
      <c r="AB770" s="32"/>
      <c r="AC770" s="32"/>
      <c r="AD770" s="32"/>
      <c r="AE770" s="32"/>
      <c r="AF770" s="32"/>
      <c r="AG770" s="32"/>
    </row>
    <row r="771" spans="1:33" ht="12.75" customHeight="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c r="AA771" s="32"/>
      <c r="AB771" s="32"/>
      <c r="AC771" s="32"/>
      <c r="AD771" s="32"/>
      <c r="AE771" s="32"/>
      <c r="AF771" s="32"/>
      <c r="AG771" s="32"/>
    </row>
    <row r="772" spans="1:33" ht="12.75" customHeight="1">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c r="AA772" s="32"/>
      <c r="AB772" s="32"/>
      <c r="AC772" s="32"/>
      <c r="AD772" s="32"/>
      <c r="AE772" s="32"/>
      <c r="AF772" s="32"/>
      <c r="AG772" s="32"/>
    </row>
    <row r="773" spans="1:33" ht="12.75" customHeight="1">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c r="AA773" s="32"/>
      <c r="AB773" s="32"/>
      <c r="AC773" s="32"/>
      <c r="AD773" s="32"/>
      <c r="AE773" s="32"/>
      <c r="AF773" s="32"/>
      <c r="AG773" s="32"/>
    </row>
    <row r="774" spans="1:33" ht="12.75" customHeight="1">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c r="AA774" s="32"/>
      <c r="AB774" s="32"/>
      <c r="AC774" s="32"/>
      <c r="AD774" s="32"/>
      <c r="AE774" s="32"/>
      <c r="AF774" s="32"/>
      <c r="AG774" s="32"/>
    </row>
    <row r="775" spans="1:33" ht="12.75" customHeight="1">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c r="AA775" s="32"/>
      <c r="AB775" s="32"/>
      <c r="AC775" s="32"/>
      <c r="AD775" s="32"/>
      <c r="AE775" s="32"/>
      <c r="AF775" s="32"/>
      <c r="AG775" s="32"/>
    </row>
    <row r="776" spans="1:33" ht="12.75" customHeight="1">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c r="AA776" s="32"/>
      <c r="AB776" s="32"/>
      <c r="AC776" s="32"/>
      <c r="AD776" s="32"/>
      <c r="AE776" s="32"/>
      <c r="AF776" s="32"/>
      <c r="AG776" s="32"/>
    </row>
    <row r="777" spans="1:33" ht="12.75" customHeight="1">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c r="AA777" s="32"/>
      <c r="AB777" s="32"/>
      <c r="AC777" s="32"/>
      <c r="AD777" s="32"/>
      <c r="AE777" s="32"/>
      <c r="AF777" s="32"/>
      <c r="AG777" s="32"/>
    </row>
    <row r="778" spans="1:33" ht="12.75" customHeight="1">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c r="AA778" s="32"/>
      <c r="AB778" s="32"/>
      <c r="AC778" s="32"/>
      <c r="AD778" s="32"/>
      <c r="AE778" s="32"/>
      <c r="AF778" s="32"/>
      <c r="AG778" s="32"/>
    </row>
    <row r="779" spans="1:33" ht="12.75" customHeight="1">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c r="AA779" s="32"/>
      <c r="AB779" s="32"/>
      <c r="AC779" s="32"/>
      <c r="AD779" s="32"/>
      <c r="AE779" s="32"/>
      <c r="AF779" s="32"/>
      <c r="AG779" s="32"/>
    </row>
    <row r="780" spans="1:33" ht="12.75" customHeight="1">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c r="AA780" s="32"/>
      <c r="AB780" s="32"/>
      <c r="AC780" s="32"/>
      <c r="AD780" s="32"/>
      <c r="AE780" s="32"/>
      <c r="AF780" s="32"/>
      <c r="AG780" s="32"/>
    </row>
    <row r="781" spans="1:33" ht="12.75" customHeight="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c r="AA781" s="32"/>
      <c r="AB781" s="32"/>
      <c r="AC781" s="32"/>
      <c r="AD781" s="32"/>
      <c r="AE781" s="32"/>
      <c r="AF781" s="32"/>
      <c r="AG781" s="32"/>
    </row>
    <row r="782" spans="1:33" ht="12.75" customHeight="1">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c r="AA782" s="32"/>
      <c r="AB782" s="32"/>
      <c r="AC782" s="32"/>
      <c r="AD782" s="32"/>
      <c r="AE782" s="32"/>
      <c r="AF782" s="32"/>
      <c r="AG782" s="32"/>
    </row>
    <row r="783" spans="1:33" ht="12.75" customHeight="1">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c r="AA783" s="32"/>
      <c r="AB783" s="32"/>
      <c r="AC783" s="32"/>
      <c r="AD783" s="32"/>
      <c r="AE783" s="32"/>
      <c r="AF783" s="32"/>
      <c r="AG783" s="32"/>
    </row>
    <row r="784" spans="1:33" ht="12.75" customHeight="1">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c r="AA784" s="32"/>
      <c r="AB784" s="32"/>
      <c r="AC784" s="32"/>
      <c r="AD784" s="32"/>
      <c r="AE784" s="32"/>
      <c r="AF784" s="32"/>
      <c r="AG784" s="32"/>
    </row>
    <row r="785" spans="1:33" ht="12.75" customHeight="1">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c r="AA785" s="32"/>
      <c r="AB785" s="32"/>
      <c r="AC785" s="32"/>
      <c r="AD785" s="32"/>
      <c r="AE785" s="32"/>
      <c r="AF785" s="32"/>
      <c r="AG785" s="32"/>
    </row>
    <row r="786" spans="1:33" ht="12.75" customHeight="1">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c r="AA786" s="32"/>
      <c r="AB786" s="32"/>
      <c r="AC786" s="32"/>
      <c r="AD786" s="32"/>
      <c r="AE786" s="32"/>
      <c r="AF786" s="32"/>
      <c r="AG786" s="32"/>
    </row>
    <row r="787" spans="1:33" ht="12.75" customHeight="1">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c r="AA787" s="32"/>
      <c r="AB787" s="32"/>
      <c r="AC787" s="32"/>
      <c r="AD787" s="32"/>
      <c r="AE787" s="32"/>
      <c r="AF787" s="32"/>
      <c r="AG787" s="32"/>
    </row>
    <row r="788" spans="1:33" ht="12.75" customHeight="1">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c r="AA788" s="32"/>
      <c r="AB788" s="32"/>
      <c r="AC788" s="32"/>
      <c r="AD788" s="32"/>
      <c r="AE788" s="32"/>
      <c r="AF788" s="32"/>
      <c r="AG788" s="32"/>
    </row>
    <row r="789" spans="1:33" ht="12.75" customHeight="1">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c r="AA789" s="32"/>
      <c r="AB789" s="32"/>
      <c r="AC789" s="32"/>
      <c r="AD789" s="32"/>
      <c r="AE789" s="32"/>
      <c r="AF789" s="32"/>
      <c r="AG789" s="32"/>
    </row>
    <row r="790" spans="1:33" ht="12.75" customHeight="1">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c r="AA790" s="32"/>
      <c r="AB790" s="32"/>
      <c r="AC790" s="32"/>
      <c r="AD790" s="32"/>
      <c r="AE790" s="32"/>
      <c r="AF790" s="32"/>
      <c r="AG790" s="32"/>
    </row>
    <row r="791" spans="1:33" ht="12.75" customHeight="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c r="AA791" s="32"/>
      <c r="AB791" s="32"/>
      <c r="AC791" s="32"/>
      <c r="AD791" s="32"/>
      <c r="AE791" s="32"/>
      <c r="AF791" s="32"/>
      <c r="AG791" s="32"/>
    </row>
    <row r="792" spans="1:33" ht="12.75" customHeight="1">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c r="AA792" s="32"/>
      <c r="AB792" s="32"/>
      <c r="AC792" s="32"/>
      <c r="AD792" s="32"/>
      <c r="AE792" s="32"/>
      <c r="AF792" s="32"/>
      <c r="AG792" s="32"/>
    </row>
    <row r="793" spans="1:33" ht="12.75" customHeight="1">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c r="AA793" s="32"/>
      <c r="AB793" s="32"/>
      <c r="AC793" s="32"/>
      <c r="AD793" s="32"/>
      <c r="AE793" s="32"/>
      <c r="AF793" s="32"/>
      <c r="AG793" s="32"/>
    </row>
    <row r="794" spans="1:33" ht="12.75" customHeight="1">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c r="AA794" s="32"/>
      <c r="AB794" s="32"/>
      <c r="AC794" s="32"/>
      <c r="AD794" s="32"/>
      <c r="AE794" s="32"/>
      <c r="AF794" s="32"/>
      <c r="AG794" s="32"/>
    </row>
    <row r="795" spans="1:33" ht="12.75" customHeight="1">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c r="AA795" s="32"/>
      <c r="AB795" s="32"/>
      <c r="AC795" s="32"/>
      <c r="AD795" s="32"/>
      <c r="AE795" s="32"/>
      <c r="AF795" s="32"/>
      <c r="AG795" s="32"/>
    </row>
    <row r="796" spans="1:33" ht="12.75" customHeight="1">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c r="AA796" s="32"/>
      <c r="AB796" s="32"/>
      <c r="AC796" s="32"/>
      <c r="AD796" s="32"/>
      <c r="AE796" s="32"/>
      <c r="AF796" s="32"/>
      <c r="AG796" s="32"/>
    </row>
    <row r="797" spans="1:33" ht="12.75" customHeight="1">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c r="AA797" s="32"/>
      <c r="AB797" s="32"/>
      <c r="AC797" s="32"/>
      <c r="AD797" s="32"/>
      <c r="AE797" s="32"/>
      <c r="AF797" s="32"/>
      <c r="AG797" s="32"/>
    </row>
    <row r="798" spans="1:33" ht="12.75" customHeight="1">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c r="AA798" s="32"/>
      <c r="AB798" s="32"/>
      <c r="AC798" s="32"/>
      <c r="AD798" s="32"/>
      <c r="AE798" s="32"/>
      <c r="AF798" s="32"/>
      <c r="AG798" s="32"/>
    </row>
    <row r="799" spans="1:33" ht="12.75" customHeight="1">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c r="AA799" s="32"/>
      <c r="AB799" s="32"/>
      <c r="AC799" s="32"/>
      <c r="AD799" s="32"/>
      <c r="AE799" s="32"/>
      <c r="AF799" s="32"/>
      <c r="AG799" s="32"/>
    </row>
    <row r="800" spans="1:33" ht="12.75" customHeight="1">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c r="AA800" s="32"/>
      <c r="AB800" s="32"/>
      <c r="AC800" s="32"/>
      <c r="AD800" s="32"/>
      <c r="AE800" s="32"/>
      <c r="AF800" s="32"/>
      <c r="AG800" s="32"/>
    </row>
    <row r="801" spans="1:33" ht="12.75" customHeight="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c r="AA801" s="32"/>
      <c r="AB801" s="32"/>
      <c r="AC801" s="32"/>
      <c r="AD801" s="32"/>
      <c r="AE801" s="32"/>
      <c r="AF801" s="32"/>
      <c r="AG801" s="32"/>
    </row>
    <row r="802" spans="1:33" ht="12.75" customHeight="1">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c r="AA802" s="32"/>
      <c r="AB802" s="32"/>
      <c r="AC802" s="32"/>
      <c r="AD802" s="32"/>
      <c r="AE802" s="32"/>
      <c r="AF802" s="32"/>
      <c r="AG802" s="32"/>
    </row>
    <row r="803" spans="1:33" ht="12.75" customHeight="1">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c r="AA803" s="32"/>
      <c r="AB803" s="32"/>
      <c r="AC803" s="32"/>
      <c r="AD803" s="32"/>
      <c r="AE803" s="32"/>
      <c r="AF803" s="32"/>
      <c r="AG803" s="32"/>
    </row>
    <row r="804" spans="1:33" ht="12.75" customHeight="1">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c r="AA804" s="32"/>
      <c r="AB804" s="32"/>
      <c r="AC804" s="32"/>
      <c r="AD804" s="32"/>
      <c r="AE804" s="32"/>
      <c r="AF804" s="32"/>
      <c r="AG804" s="32"/>
    </row>
    <row r="805" spans="1:33" ht="12.75" customHeight="1">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c r="AA805" s="32"/>
      <c r="AB805" s="32"/>
      <c r="AC805" s="32"/>
      <c r="AD805" s="32"/>
      <c r="AE805" s="32"/>
      <c r="AF805" s="32"/>
      <c r="AG805" s="32"/>
    </row>
    <row r="806" spans="1:33" ht="12.75" customHeight="1">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c r="AA806" s="32"/>
      <c r="AB806" s="32"/>
      <c r="AC806" s="32"/>
      <c r="AD806" s="32"/>
      <c r="AE806" s="32"/>
      <c r="AF806" s="32"/>
      <c r="AG806" s="32"/>
    </row>
    <row r="807" spans="1:33" ht="12.75" customHeight="1">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c r="AA807" s="32"/>
      <c r="AB807" s="32"/>
      <c r="AC807" s="32"/>
      <c r="AD807" s="32"/>
      <c r="AE807" s="32"/>
      <c r="AF807" s="32"/>
      <c r="AG807" s="32"/>
    </row>
    <row r="808" spans="1:33" ht="12.75" customHeight="1">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c r="AA808" s="32"/>
      <c r="AB808" s="32"/>
      <c r="AC808" s="32"/>
      <c r="AD808" s="32"/>
      <c r="AE808" s="32"/>
      <c r="AF808" s="32"/>
      <c r="AG808" s="32"/>
    </row>
    <row r="809" spans="1:33" ht="12.75" customHeight="1">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c r="AA809" s="32"/>
      <c r="AB809" s="32"/>
      <c r="AC809" s="32"/>
      <c r="AD809" s="32"/>
      <c r="AE809" s="32"/>
      <c r="AF809" s="32"/>
      <c r="AG809" s="32"/>
    </row>
    <row r="810" spans="1:33" ht="12.75" customHeight="1">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c r="AA810" s="32"/>
      <c r="AB810" s="32"/>
      <c r="AC810" s="32"/>
      <c r="AD810" s="32"/>
      <c r="AE810" s="32"/>
      <c r="AF810" s="32"/>
      <c r="AG810" s="32"/>
    </row>
    <row r="811" spans="1:33" ht="12.75" customHeight="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c r="AA811" s="32"/>
      <c r="AB811" s="32"/>
      <c r="AC811" s="32"/>
      <c r="AD811" s="32"/>
      <c r="AE811" s="32"/>
      <c r="AF811" s="32"/>
      <c r="AG811" s="32"/>
    </row>
    <row r="812" spans="1:33" ht="12.75" customHeight="1">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c r="AA812" s="32"/>
      <c r="AB812" s="32"/>
      <c r="AC812" s="32"/>
      <c r="AD812" s="32"/>
      <c r="AE812" s="32"/>
      <c r="AF812" s="32"/>
      <c r="AG812" s="32"/>
    </row>
    <row r="813" spans="1:33" ht="12.75" customHeight="1">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c r="AA813" s="32"/>
      <c r="AB813" s="32"/>
      <c r="AC813" s="32"/>
      <c r="AD813" s="32"/>
      <c r="AE813" s="32"/>
      <c r="AF813" s="32"/>
      <c r="AG813" s="32"/>
    </row>
    <row r="814" spans="1:33" ht="12.75" customHeight="1">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c r="AA814" s="32"/>
      <c r="AB814" s="32"/>
      <c r="AC814" s="32"/>
      <c r="AD814" s="32"/>
      <c r="AE814" s="32"/>
      <c r="AF814" s="32"/>
      <c r="AG814" s="32"/>
    </row>
    <row r="815" spans="1:33" ht="12.75" customHeight="1">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c r="AA815" s="32"/>
      <c r="AB815" s="32"/>
      <c r="AC815" s="32"/>
      <c r="AD815" s="32"/>
      <c r="AE815" s="32"/>
      <c r="AF815" s="32"/>
      <c r="AG815" s="32"/>
    </row>
    <row r="816" spans="1:33" ht="12.75" customHeight="1">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c r="AA816" s="32"/>
      <c r="AB816" s="32"/>
      <c r="AC816" s="32"/>
      <c r="AD816" s="32"/>
      <c r="AE816" s="32"/>
      <c r="AF816" s="32"/>
      <c r="AG816" s="32"/>
    </row>
    <row r="817" spans="1:33" ht="12.75" customHeight="1">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c r="AA817" s="32"/>
      <c r="AB817" s="32"/>
      <c r="AC817" s="32"/>
      <c r="AD817" s="32"/>
      <c r="AE817" s="32"/>
      <c r="AF817" s="32"/>
      <c r="AG817" s="32"/>
    </row>
    <row r="818" spans="1:33" ht="12.75" customHeight="1">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c r="AA818" s="32"/>
      <c r="AB818" s="32"/>
      <c r="AC818" s="32"/>
      <c r="AD818" s="32"/>
      <c r="AE818" s="32"/>
      <c r="AF818" s="32"/>
      <c r="AG818" s="32"/>
    </row>
    <row r="819" spans="1:33" ht="12.75" customHeight="1">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c r="AA819" s="32"/>
      <c r="AB819" s="32"/>
      <c r="AC819" s="32"/>
      <c r="AD819" s="32"/>
      <c r="AE819" s="32"/>
      <c r="AF819" s="32"/>
      <c r="AG819" s="32"/>
    </row>
    <row r="820" spans="1:33" ht="12.75" customHeight="1">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c r="AA820" s="32"/>
      <c r="AB820" s="32"/>
      <c r="AC820" s="32"/>
      <c r="AD820" s="32"/>
      <c r="AE820" s="32"/>
      <c r="AF820" s="32"/>
      <c r="AG820" s="32"/>
    </row>
    <row r="821" spans="1:33" ht="12.75" customHeight="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c r="AA821" s="32"/>
      <c r="AB821" s="32"/>
      <c r="AC821" s="32"/>
      <c r="AD821" s="32"/>
      <c r="AE821" s="32"/>
      <c r="AF821" s="32"/>
      <c r="AG821" s="32"/>
    </row>
    <row r="822" spans="1:33" ht="12.75" customHeight="1">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c r="AA822" s="32"/>
      <c r="AB822" s="32"/>
      <c r="AC822" s="32"/>
      <c r="AD822" s="32"/>
      <c r="AE822" s="32"/>
      <c r="AF822" s="32"/>
      <c r="AG822" s="32"/>
    </row>
    <row r="823" spans="1:33" ht="12.75" customHeight="1">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c r="AA823" s="32"/>
      <c r="AB823" s="32"/>
      <c r="AC823" s="32"/>
      <c r="AD823" s="32"/>
      <c r="AE823" s="32"/>
      <c r="AF823" s="32"/>
      <c r="AG823" s="32"/>
    </row>
    <row r="824" spans="1:33" ht="12.75" customHeight="1">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c r="AA824" s="32"/>
      <c r="AB824" s="32"/>
      <c r="AC824" s="32"/>
      <c r="AD824" s="32"/>
      <c r="AE824" s="32"/>
      <c r="AF824" s="32"/>
      <c r="AG824" s="32"/>
    </row>
    <row r="825" spans="1:33" ht="12.75" customHeight="1">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c r="AA825" s="32"/>
      <c r="AB825" s="32"/>
      <c r="AC825" s="32"/>
      <c r="AD825" s="32"/>
      <c r="AE825" s="32"/>
      <c r="AF825" s="32"/>
      <c r="AG825" s="32"/>
    </row>
    <row r="826" spans="1:33" ht="12.75" customHeight="1">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c r="AA826" s="32"/>
      <c r="AB826" s="32"/>
      <c r="AC826" s="32"/>
      <c r="AD826" s="32"/>
      <c r="AE826" s="32"/>
      <c r="AF826" s="32"/>
      <c r="AG826" s="32"/>
    </row>
    <row r="827" spans="1:33" ht="12.75" customHeight="1">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c r="AA827" s="32"/>
      <c r="AB827" s="32"/>
      <c r="AC827" s="32"/>
      <c r="AD827" s="32"/>
      <c r="AE827" s="32"/>
      <c r="AF827" s="32"/>
      <c r="AG827" s="32"/>
    </row>
    <row r="828" spans="1:33" ht="12.75" customHeight="1">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c r="AA828" s="32"/>
      <c r="AB828" s="32"/>
      <c r="AC828" s="32"/>
      <c r="AD828" s="32"/>
      <c r="AE828" s="32"/>
      <c r="AF828" s="32"/>
      <c r="AG828" s="32"/>
    </row>
    <row r="829" spans="1:33" ht="12.75" customHeight="1">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c r="AA829" s="32"/>
      <c r="AB829" s="32"/>
      <c r="AC829" s="32"/>
      <c r="AD829" s="32"/>
      <c r="AE829" s="32"/>
      <c r="AF829" s="32"/>
      <c r="AG829" s="32"/>
    </row>
    <row r="830" spans="1:33" ht="12.75" customHeight="1">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c r="AA830" s="32"/>
      <c r="AB830" s="32"/>
      <c r="AC830" s="32"/>
      <c r="AD830" s="32"/>
      <c r="AE830" s="32"/>
      <c r="AF830" s="32"/>
      <c r="AG830" s="32"/>
    </row>
    <row r="831" spans="1:33" ht="12.75" customHeight="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c r="AA831" s="32"/>
      <c r="AB831" s="32"/>
      <c r="AC831" s="32"/>
      <c r="AD831" s="32"/>
      <c r="AE831" s="32"/>
      <c r="AF831" s="32"/>
      <c r="AG831" s="32"/>
    </row>
    <row r="832" spans="1:33" ht="12.75" customHeight="1">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c r="AA832" s="32"/>
      <c r="AB832" s="32"/>
      <c r="AC832" s="32"/>
      <c r="AD832" s="32"/>
      <c r="AE832" s="32"/>
      <c r="AF832" s="32"/>
      <c r="AG832" s="32"/>
    </row>
    <row r="833" spans="1:33" ht="12.75" customHeight="1">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c r="AA833" s="32"/>
      <c r="AB833" s="32"/>
      <c r="AC833" s="32"/>
      <c r="AD833" s="32"/>
      <c r="AE833" s="32"/>
      <c r="AF833" s="32"/>
      <c r="AG833" s="32"/>
    </row>
    <row r="834" spans="1:33" ht="12.75" customHeight="1">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c r="AA834" s="32"/>
      <c r="AB834" s="32"/>
      <c r="AC834" s="32"/>
      <c r="AD834" s="32"/>
      <c r="AE834" s="32"/>
      <c r="AF834" s="32"/>
      <c r="AG834" s="32"/>
    </row>
    <row r="835" spans="1:33" ht="12.75" customHeight="1">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c r="AA835" s="32"/>
      <c r="AB835" s="32"/>
      <c r="AC835" s="32"/>
      <c r="AD835" s="32"/>
      <c r="AE835" s="32"/>
      <c r="AF835" s="32"/>
      <c r="AG835" s="32"/>
    </row>
    <row r="836" spans="1:33" ht="12.75" customHeight="1">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c r="AA836" s="32"/>
      <c r="AB836" s="32"/>
      <c r="AC836" s="32"/>
      <c r="AD836" s="32"/>
      <c r="AE836" s="32"/>
      <c r="AF836" s="32"/>
      <c r="AG836" s="32"/>
    </row>
    <row r="837" spans="1:33" ht="12.75" customHeight="1">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c r="AA837" s="32"/>
      <c r="AB837" s="32"/>
      <c r="AC837" s="32"/>
      <c r="AD837" s="32"/>
      <c r="AE837" s="32"/>
      <c r="AF837" s="32"/>
      <c r="AG837" s="32"/>
    </row>
    <row r="838" spans="1:33" ht="12.75" customHeight="1">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c r="AA838" s="32"/>
      <c r="AB838" s="32"/>
      <c r="AC838" s="32"/>
      <c r="AD838" s="32"/>
      <c r="AE838" s="32"/>
      <c r="AF838" s="32"/>
      <c r="AG838" s="32"/>
    </row>
    <row r="839" spans="1:33" ht="12.75" customHeight="1">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c r="AA839" s="32"/>
      <c r="AB839" s="32"/>
      <c r="AC839" s="32"/>
      <c r="AD839" s="32"/>
      <c r="AE839" s="32"/>
      <c r="AF839" s="32"/>
      <c r="AG839" s="32"/>
    </row>
    <row r="840" spans="1:33" ht="12.75" customHeight="1">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c r="AA840" s="32"/>
      <c r="AB840" s="32"/>
      <c r="AC840" s="32"/>
      <c r="AD840" s="32"/>
      <c r="AE840" s="32"/>
      <c r="AF840" s="32"/>
      <c r="AG840" s="32"/>
    </row>
    <row r="841" spans="1:33" ht="12.75" customHeight="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c r="AA841" s="32"/>
      <c r="AB841" s="32"/>
      <c r="AC841" s="32"/>
      <c r="AD841" s="32"/>
      <c r="AE841" s="32"/>
      <c r="AF841" s="32"/>
      <c r="AG841" s="32"/>
    </row>
    <row r="842" spans="1:33" ht="12.75" customHeight="1">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c r="AA842" s="32"/>
      <c r="AB842" s="32"/>
      <c r="AC842" s="32"/>
      <c r="AD842" s="32"/>
      <c r="AE842" s="32"/>
      <c r="AF842" s="32"/>
      <c r="AG842" s="32"/>
    </row>
    <row r="843" spans="1:33" ht="12.75" customHeight="1">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c r="AA843" s="32"/>
      <c r="AB843" s="32"/>
      <c r="AC843" s="32"/>
      <c r="AD843" s="32"/>
      <c r="AE843" s="32"/>
      <c r="AF843" s="32"/>
      <c r="AG843" s="32"/>
    </row>
    <row r="844" spans="1:33" ht="12.75" customHeight="1">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c r="AA844" s="32"/>
      <c r="AB844" s="32"/>
      <c r="AC844" s="32"/>
      <c r="AD844" s="32"/>
      <c r="AE844" s="32"/>
      <c r="AF844" s="32"/>
      <c r="AG844" s="32"/>
    </row>
    <row r="845" spans="1:33" ht="12.75" customHeight="1">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c r="AA845" s="32"/>
      <c r="AB845" s="32"/>
      <c r="AC845" s="32"/>
      <c r="AD845" s="32"/>
      <c r="AE845" s="32"/>
      <c r="AF845" s="32"/>
      <c r="AG845" s="32"/>
    </row>
    <row r="846" spans="1:33" ht="12.75" customHeight="1">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c r="AA846" s="32"/>
      <c r="AB846" s="32"/>
      <c r="AC846" s="32"/>
      <c r="AD846" s="32"/>
      <c r="AE846" s="32"/>
      <c r="AF846" s="32"/>
      <c r="AG846" s="32"/>
    </row>
    <row r="847" spans="1:33" ht="12.75" customHeight="1">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c r="AA847" s="32"/>
      <c r="AB847" s="32"/>
      <c r="AC847" s="32"/>
      <c r="AD847" s="32"/>
      <c r="AE847" s="32"/>
      <c r="AF847" s="32"/>
      <c r="AG847" s="32"/>
    </row>
    <row r="848" spans="1:33" ht="12.75" customHeight="1">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c r="AA848" s="32"/>
      <c r="AB848" s="32"/>
      <c r="AC848" s="32"/>
      <c r="AD848" s="32"/>
      <c r="AE848" s="32"/>
      <c r="AF848" s="32"/>
      <c r="AG848" s="32"/>
    </row>
    <row r="849" spans="1:33" ht="12.75" customHeight="1">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c r="AA849" s="32"/>
      <c r="AB849" s="32"/>
      <c r="AC849" s="32"/>
      <c r="AD849" s="32"/>
      <c r="AE849" s="32"/>
      <c r="AF849" s="32"/>
      <c r="AG849" s="32"/>
    </row>
    <row r="850" spans="1:33" ht="12.75" customHeight="1">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c r="AA850" s="32"/>
      <c r="AB850" s="32"/>
      <c r="AC850" s="32"/>
      <c r="AD850" s="32"/>
      <c r="AE850" s="32"/>
      <c r="AF850" s="32"/>
      <c r="AG850" s="32"/>
    </row>
    <row r="851" spans="1:33" ht="12.75" customHeight="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c r="AA851" s="32"/>
      <c r="AB851" s="32"/>
      <c r="AC851" s="32"/>
      <c r="AD851" s="32"/>
      <c r="AE851" s="32"/>
      <c r="AF851" s="32"/>
      <c r="AG851" s="32"/>
    </row>
    <row r="852" spans="1:33" ht="12.75" customHeight="1">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c r="AA852" s="32"/>
      <c r="AB852" s="32"/>
      <c r="AC852" s="32"/>
      <c r="AD852" s="32"/>
      <c r="AE852" s="32"/>
      <c r="AF852" s="32"/>
      <c r="AG852" s="32"/>
    </row>
    <row r="853" spans="1:33" ht="12.75" customHeight="1">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c r="AA853" s="32"/>
      <c r="AB853" s="32"/>
      <c r="AC853" s="32"/>
      <c r="AD853" s="32"/>
      <c r="AE853" s="32"/>
      <c r="AF853" s="32"/>
      <c r="AG853" s="32"/>
    </row>
    <row r="854" spans="1:33" ht="12.75" customHeight="1">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c r="AA854" s="32"/>
      <c r="AB854" s="32"/>
      <c r="AC854" s="32"/>
      <c r="AD854" s="32"/>
      <c r="AE854" s="32"/>
      <c r="AF854" s="32"/>
      <c r="AG854" s="32"/>
    </row>
    <row r="855" spans="1:33" ht="12.75" customHeight="1">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c r="AA855" s="32"/>
      <c r="AB855" s="32"/>
      <c r="AC855" s="32"/>
      <c r="AD855" s="32"/>
      <c r="AE855" s="32"/>
      <c r="AF855" s="32"/>
      <c r="AG855" s="32"/>
    </row>
    <row r="856" spans="1:33" ht="12.75" customHeight="1">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c r="AA856" s="32"/>
      <c r="AB856" s="32"/>
      <c r="AC856" s="32"/>
      <c r="AD856" s="32"/>
      <c r="AE856" s="32"/>
      <c r="AF856" s="32"/>
      <c r="AG856" s="32"/>
    </row>
    <row r="857" spans="1:33" ht="12.75" customHeight="1">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c r="AA857" s="32"/>
      <c r="AB857" s="32"/>
      <c r="AC857" s="32"/>
      <c r="AD857" s="32"/>
      <c r="AE857" s="32"/>
      <c r="AF857" s="32"/>
      <c r="AG857" s="32"/>
    </row>
    <row r="858" spans="1:33" ht="12.75" customHeight="1">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c r="AA858" s="32"/>
      <c r="AB858" s="32"/>
      <c r="AC858" s="32"/>
      <c r="AD858" s="32"/>
      <c r="AE858" s="32"/>
      <c r="AF858" s="32"/>
      <c r="AG858" s="32"/>
    </row>
    <row r="859" spans="1:33" ht="12.75" customHeight="1">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c r="AA859" s="32"/>
      <c r="AB859" s="32"/>
      <c r="AC859" s="32"/>
      <c r="AD859" s="32"/>
      <c r="AE859" s="32"/>
      <c r="AF859" s="32"/>
      <c r="AG859" s="32"/>
    </row>
    <row r="860" spans="1:33" ht="12.75" customHeight="1">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c r="AA860" s="32"/>
      <c r="AB860" s="32"/>
      <c r="AC860" s="32"/>
      <c r="AD860" s="32"/>
      <c r="AE860" s="32"/>
      <c r="AF860" s="32"/>
      <c r="AG860" s="32"/>
    </row>
    <row r="861" spans="1:33" ht="12.75" customHeight="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c r="AA861" s="32"/>
      <c r="AB861" s="32"/>
      <c r="AC861" s="32"/>
      <c r="AD861" s="32"/>
      <c r="AE861" s="32"/>
      <c r="AF861" s="32"/>
      <c r="AG861" s="32"/>
    </row>
    <row r="862" spans="1:33" ht="12.75" customHeight="1">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c r="AA862" s="32"/>
      <c r="AB862" s="32"/>
      <c r="AC862" s="32"/>
      <c r="AD862" s="32"/>
      <c r="AE862" s="32"/>
      <c r="AF862" s="32"/>
      <c r="AG862" s="32"/>
    </row>
    <row r="863" spans="1:33" ht="12.75" customHeight="1">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c r="AA863" s="32"/>
      <c r="AB863" s="32"/>
      <c r="AC863" s="32"/>
      <c r="AD863" s="32"/>
      <c r="AE863" s="32"/>
      <c r="AF863" s="32"/>
      <c r="AG863" s="32"/>
    </row>
    <row r="864" spans="1:33" ht="12.75" customHeight="1">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c r="AA864" s="32"/>
      <c r="AB864" s="32"/>
      <c r="AC864" s="32"/>
      <c r="AD864" s="32"/>
      <c r="AE864" s="32"/>
      <c r="AF864" s="32"/>
      <c r="AG864" s="32"/>
    </row>
    <row r="865" spans="1:33" ht="12.75" customHeight="1">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c r="AA865" s="32"/>
      <c r="AB865" s="32"/>
      <c r="AC865" s="32"/>
      <c r="AD865" s="32"/>
      <c r="AE865" s="32"/>
      <c r="AF865" s="32"/>
      <c r="AG865" s="32"/>
    </row>
    <row r="866" spans="1:33" ht="12.75" customHeight="1">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c r="AA866" s="32"/>
      <c r="AB866" s="32"/>
      <c r="AC866" s="32"/>
      <c r="AD866" s="32"/>
      <c r="AE866" s="32"/>
      <c r="AF866" s="32"/>
      <c r="AG866" s="32"/>
    </row>
    <row r="867" spans="1:33" ht="12.75" customHeight="1">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c r="AA867" s="32"/>
      <c r="AB867" s="32"/>
      <c r="AC867" s="32"/>
      <c r="AD867" s="32"/>
      <c r="AE867" s="32"/>
      <c r="AF867" s="32"/>
      <c r="AG867" s="32"/>
    </row>
    <row r="868" spans="1:33" ht="12.75" customHeight="1">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c r="AA868" s="32"/>
      <c r="AB868" s="32"/>
      <c r="AC868" s="32"/>
      <c r="AD868" s="32"/>
      <c r="AE868" s="32"/>
      <c r="AF868" s="32"/>
      <c r="AG868" s="32"/>
    </row>
    <row r="869" spans="1:33" ht="12.75" customHeight="1">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c r="AA869" s="32"/>
      <c r="AB869" s="32"/>
      <c r="AC869" s="32"/>
      <c r="AD869" s="32"/>
      <c r="AE869" s="32"/>
      <c r="AF869" s="32"/>
      <c r="AG869" s="32"/>
    </row>
    <row r="870" spans="1:33" ht="12.75" customHeight="1">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c r="AA870" s="32"/>
      <c r="AB870" s="32"/>
      <c r="AC870" s="32"/>
      <c r="AD870" s="32"/>
      <c r="AE870" s="32"/>
      <c r="AF870" s="32"/>
      <c r="AG870" s="32"/>
    </row>
    <row r="871" spans="1:33" ht="12.75" customHeight="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c r="AA871" s="32"/>
      <c r="AB871" s="32"/>
      <c r="AC871" s="32"/>
      <c r="AD871" s="32"/>
      <c r="AE871" s="32"/>
      <c r="AF871" s="32"/>
      <c r="AG871" s="32"/>
    </row>
    <row r="872" spans="1:33" ht="12.75" customHeight="1">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c r="AA872" s="32"/>
      <c r="AB872" s="32"/>
      <c r="AC872" s="32"/>
      <c r="AD872" s="32"/>
      <c r="AE872" s="32"/>
      <c r="AF872" s="32"/>
      <c r="AG872" s="32"/>
    </row>
    <row r="873" spans="1:33" ht="12.75" customHeight="1">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c r="AA873" s="32"/>
      <c r="AB873" s="32"/>
      <c r="AC873" s="32"/>
      <c r="AD873" s="32"/>
      <c r="AE873" s="32"/>
      <c r="AF873" s="32"/>
      <c r="AG873" s="32"/>
    </row>
    <row r="874" spans="1:33" ht="12.75" customHeight="1">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c r="AA874" s="32"/>
      <c r="AB874" s="32"/>
      <c r="AC874" s="32"/>
      <c r="AD874" s="32"/>
      <c r="AE874" s="32"/>
      <c r="AF874" s="32"/>
      <c r="AG874" s="32"/>
    </row>
    <row r="875" spans="1:33" ht="12.75" customHeight="1">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c r="AA875" s="32"/>
      <c r="AB875" s="32"/>
      <c r="AC875" s="32"/>
      <c r="AD875" s="32"/>
      <c r="AE875" s="32"/>
      <c r="AF875" s="32"/>
      <c r="AG875" s="32"/>
    </row>
    <row r="876" spans="1:33" ht="12.75" customHeight="1">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c r="AA876" s="32"/>
      <c r="AB876" s="32"/>
      <c r="AC876" s="32"/>
      <c r="AD876" s="32"/>
      <c r="AE876" s="32"/>
      <c r="AF876" s="32"/>
      <c r="AG876" s="32"/>
    </row>
    <row r="877" spans="1:33" ht="12.75" customHeight="1">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c r="AA877" s="32"/>
      <c r="AB877" s="32"/>
      <c r="AC877" s="32"/>
      <c r="AD877" s="32"/>
      <c r="AE877" s="32"/>
      <c r="AF877" s="32"/>
      <c r="AG877" s="32"/>
    </row>
    <row r="878" spans="1:33" ht="12.75" customHeight="1">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c r="AA878" s="32"/>
      <c r="AB878" s="32"/>
      <c r="AC878" s="32"/>
      <c r="AD878" s="32"/>
      <c r="AE878" s="32"/>
      <c r="AF878" s="32"/>
      <c r="AG878" s="32"/>
    </row>
    <row r="879" spans="1:33" ht="12.75" customHeight="1">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c r="AA879" s="32"/>
      <c r="AB879" s="32"/>
      <c r="AC879" s="32"/>
      <c r="AD879" s="32"/>
      <c r="AE879" s="32"/>
      <c r="AF879" s="32"/>
      <c r="AG879" s="32"/>
    </row>
    <row r="880" spans="1:33" ht="12.75" customHeight="1">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c r="AA880" s="32"/>
      <c r="AB880" s="32"/>
      <c r="AC880" s="32"/>
      <c r="AD880" s="32"/>
      <c r="AE880" s="32"/>
      <c r="AF880" s="32"/>
      <c r="AG880" s="32"/>
    </row>
    <row r="881" spans="1:33" ht="12.75" customHeight="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c r="AA881" s="32"/>
      <c r="AB881" s="32"/>
      <c r="AC881" s="32"/>
      <c r="AD881" s="32"/>
      <c r="AE881" s="32"/>
      <c r="AF881" s="32"/>
      <c r="AG881" s="32"/>
    </row>
    <row r="882" spans="1:33" ht="12.75" customHeight="1">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c r="AA882" s="32"/>
      <c r="AB882" s="32"/>
      <c r="AC882" s="32"/>
      <c r="AD882" s="32"/>
      <c r="AE882" s="32"/>
      <c r="AF882" s="32"/>
      <c r="AG882" s="32"/>
    </row>
    <row r="883" spans="1:33" ht="12.75" customHeight="1">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c r="AA883" s="32"/>
      <c r="AB883" s="32"/>
      <c r="AC883" s="32"/>
      <c r="AD883" s="32"/>
      <c r="AE883" s="32"/>
      <c r="AF883" s="32"/>
      <c r="AG883" s="32"/>
    </row>
    <row r="884" spans="1:33" ht="12.75" customHeight="1">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c r="AA884" s="32"/>
      <c r="AB884" s="32"/>
      <c r="AC884" s="32"/>
      <c r="AD884" s="32"/>
      <c r="AE884" s="32"/>
      <c r="AF884" s="32"/>
      <c r="AG884" s="32"/>
    </row>
    <row r="885" spans="1:33" ht="12.75" customHeight="1">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c r="AA885" s="32"/>
      <c r="AB885" s="32"/>
      <c r="AC885" s="32"/>
      <c r="AD885" s="32"/>
      <c r="AE885" s="32"/>
      <c r="AF885" s="32"/>
      <c r="AG885" s="32"/>
    </row>
    <row r="886" spans="1:33" ht="12.75" customHeight="1">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c r="AA886" s="32"/>
      <c r="AB886" s="32"/>
      <c r="AC886" s="32"/>
      <c r="AD886" s="32"/>
      <c r="AE886" s="32"/>
      <c r="AF886" s="32"/>
      <c r="AG886" s="32"/>
    </row>
    <row r="887" spans="1:33" ht="12.75" customHeight="1">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c r="AA887" s="32"/>
      <c r="AB887" s="32"/>
      <c r="AC887" s="32"/>
      <c r="AD887" s="32"/>
      <c r="AE887" s="32"/>
      <c r="AF887" s="32"/>
      <c r="AG887" s="32"/>
    </row>
    <row r="888" spans="1:33" ht="12.75" customHeight="1">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c r="AA888" s="32"/>
      <c r="AB888" s="32"/>
      <c r="AC888" s="32"/>
      <c r="AD888" s="32"/>
      <c r="AE888" s="32"/>
      <c r="AF888" s="32"/>
      <c r="AG888" s="32"/>
    </row>
    <row r="889" spans="1:33" ht="12.75" customHeight="1">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c r="AA889" s="32"/>
      <c r="AB889" s="32"/>
      <c r="AC889" s="32"/>
      <c r="AD889" s="32"/>
      <c r="AE889" s="32"/>
      <c r="AF889" s="32"/>
      <c r="AG889" s="32"/>
    </row>
    <row r="890" spans="1:33" ht="12.75" customHeight="1">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c r="AA890" s="32"/>
      <c r="AB890" s="32"/>
      <c r="AC890" s="32"/>
      <c r="AD890" s="32"/>
      <c r="AE890" s="32"/>
      <c r="AF890" s="32"/>
      <c r="AG890" s="32"/>
    </row>
    <row r="891" spans="1:33" ht="12.75" customHeight="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c r="AA891" s="32"/>
      <c r="AB891" s="32"/>
      <c r="AC891" s="32"/>
      <c r="AD891" s="32"/>
      <c r="AE891" s="32"/>
      <c r="AF891" s="32"/>
      <c r="AG891" s="32"/>
    </row>
    <row r="892" spans="1:33" ht="12.75" customHeight="1">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c r="AA892" s="32"/>
      <c r="AB892" s="32"/>
      <c r="AC892" s="32"/>
      <c r="AD892" s="32"/>
      <c r="AE892" s="32"/>
      <c r="AF892" s="32"/>
      <c r="AG892" s="32"/>
    </row>
    <row r="893" spans="1:33" ht="12.75" customHeight="1">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c r="AA893" s="32"/>
      <c r="AB893" s="32"/>
      <c r="AC893" s="32"/>
      <c r="AD893" s="32"/>
      <c r="AE893" s="32"/>
      <c r="AF893" s="32"/>
      <c r="AG893" s="32"/>
    </row>
    <row r="894" spans="1:33" ht="12.75" customHeight="1">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c r="AA894" s="32"/>
      <c r="AB894" s="32"/>
      <c r="AC894" s="32"/>
      <c r="AD894" s="32"/>
      <c r="AE894" s="32"/>
      <c r="AF894" s="32"/>
      <c r="AG894" s="32"/>
    </row>
    <row r="895" spans="1:33" ht="12.75" customHeight="1">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c r="AA895" s="32"/>
      <c r="AB895" s="32"/>
      <c r="AC895" s="32"/>
      <c r="AD895" s="32"/>
      <c r="AE895" s="32"/>
      <c r="AF895" s="32"/>
      <c r="AG895" s="32"/>
    </row>
    <row r="896" spans="1:33" ht="12.75" customHeight="1">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c r="AA896" s="32"/>
      <c r="AB896" s="32"/>
      <c r="AC896" s="32"/>
      <c r="AD896" s="32"/>
      <c r="AE896" s="32"/>
      <c r="AF896" s="32"/>
      <c r="AG896" s="32"/>
    </row>
    <row r="897" spans="1:33" ht="12.75" customHeight="1">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c r="AA897" s="32"/>
      <c r="AB897" s="32"/>
      <c r="AC897" s="32"/>
      <c r="AD897" s="32"/>
      <c r="AE897" s="32"/>
      <c r="AF897" s="32"/>
      <c r="AG897" s="32"/>
    </row>
    <row r="898" spans="1:33" ht="12.75" customHeight="1">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c r="AA898" s="32"/>
      <c r="AB898" s="32"/>
      <c r="AC898" s="32"/>
      <c r="AD898" s="32"/>
      <c r="AE898" s="32"/>
      <c r="AF898" s="32"/>
      <c r="AG898" s="32"/>
    </row>
    <row r="899" spans="1:33" ht="12.75" customHeight="1">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c r="AA899" s="32"/>
      <c r="AB899" s="32"/>
      <c r="AC899" s="32"/>
      <c r="AD899" s="32"/>
      <c r="AE899" s="32"/>
      <c r="AF899" s="32"/>
      <c r="AG899" s="32"/>
    </row>
    <row r="900" spans="1:33" ht="12.75" customHeight="1">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c r="AA900" s="32"/>
      <c r="AB900" s="32"/>
      <c r="AC900" s="32"/>
      <c r="AD900" s="32"/>
      <c r="AE900" s="32"/>
      <c r="AF900" s="32"/>
      <c r="AG900" s="32"/>
    </row>
    <row r="901" spans="1:33" ht="12.75" customHeight="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c r="AA901" s="32"/>
      <c r="AB901" s="32"/>
      <c r="AC901" s="32"/>
      <c r="AD901" s="32"/>
      <c r="AE901" s="32"/>
      <c r="AF901" s="32"/>
      <c r="AG901" s="32"/>
    </row>
    <row r="902" spans="1:33" ht="12.75" customHeight="1">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c r="AA902" s="32"/>
      <c r="AB902" s="32"/>
      <c r="AC902" s="32"/>
      <c r="AD902" s="32"/>
      <c r="AE902" s="32"/>
      <c r="AF902" s="32"/>
      <c r="AG902" s="32"/>
    </row>
    <row r="903" spans="1:33" ht="12.75" customHeight="1">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c r="AA903" s="32"/>
      <c r="AB903" s="32"/>
      <c r="AC903" s="32"/>
      <c r="AD903" s="32"/>
      <c r="AE903" s="32"/>
      <c r="AF903" s="32"/>
      <c r="AG903" s="32"/>
    </row>
    <row r="904" spans="1:33" ht="12.75" customHeight="1">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c r="AA904" s="32"/>
      <c r="AB904" s="32"/>
      <c r="AC904" s="32"/>
      <c r="AD904" s="32"/>
      <c r="AE904" s="32"/>
      <c r="AF904" s="32"/>
      <c r="AG904" s="32"/>
    </row>
    <row r="905" spans="1:33" ht="12.75" customHeight="1">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c r="AA905" s="32"/>
      <c r="AB905" s="32"/>
      <c r="AC905" s="32"/>
      <c r="AD905" s="32"/>
      <c r="AE905" s="32"/>
      <c r="AF905" s="32"/>
      <c r="AG905" s="32"/>
    </row>
    <row r="906" spans="1:33" ht="12.75" customHeight="1">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c r="AA906" s="32"/>
      <c r="AB906" s="32"/>
      <c r="AC906" s="32"/>
      <c r="AD906" s="32"/>
      <c r="AE906" s="32"/>
      <c r="AF906" s="32"/>
      <c r="AG906" s="32"/>
    </row>
    <row r="907" spans="1:33" ht="12.75" customHeight="1">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c r="AA907" s="32"/>
      <c r="AB907" s="32"/>
      <c r="AC907" s="32"/>
      <c r="AD907" s="32"/>
      <c r="AE907" s="32"/>
      <c r="AF907" s="32"/>
      <c r="AG907" s="32"/>
    </row>
    <row r="908" spans="1:33" ht="12.75" customHeight="1">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c r="AA908" s="32"/>
      <c r="AB908" s="32"/>
      <c r="AC908" s="32"/>
      <c r="AD908" s="32"/>
      <c r="AE908" s="32"/>
      <c r="AF908" s="32"/>
      <c r="AG908" s="32"/>
    </row>
    <row r="909" spans="1:33" ht="12.75" customHeight="1">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c r="AA909" s="32"/>
      <c r="AB909" s="32"/>
      <c r="AC909" s="32"/>
      <c r="AD909" s="32"/>
      <c r="AE909" s="32"/>
      <c r="AF909" s="32"/>
      <c r="AG909" s="32"/>
    </row>
    <row r="910" spans="1:33" ht="12.75" customHeight="1">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c r="AA910" s="32"/>
      <c r="AB910" s="32"/>
      <c r="AC910" s="32"/>
      <c r="AD910" s="32"/>
      <c r="AE910" s="32"/>
      <c r="AF910" s="32"/>
      <c r="AG910" s="32"/>
    </row>
    <row r="911" spans="1:33" ht="12.75" customHeight="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c r="AA911" s="32"/>
      <c r="AB911" s="32"/>
      <c r="AC911" s="32"/>
      <c r="AD911" s="32"/>
      <c r="AE911" s="32"/>
      <c r="AF911" s="32"/>
      <c r="AG911" s="32"/>
    </row>
    <row r="912" spans="1:33" ht="12.75" customHeight="1">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c r="AA912" s="32"/>
      <c r="AB912" s="32"/>
      <c r="AC912" s="32"/>
      <c r="AD912" s="32"/>
      <c r="AE912" s="32"/>
      <c r="AF912" s="32"/>
      <c r="AG912" s="32"/>
    </row>
    <row r="913" spans="1:33" ht="12.75" customHeight="1">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c r="AA913" s="32"/>
      <c r="AB913" s="32"/>
      <c r="AC913" s="32"/>
      <c r="AD913" s="32"/>
      <c r="AE913" s="32"/>
      <c r="AF913" s="32"/>
      <c r="AG913" s="32"/>
    </row>
    <row r="914" spans="1:33" ht="12.75" customHeight="1">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c r="AA914" s="32"/>
      <c r="AB914" s="32"/>
      <c r="AC914" s="32"/>
      <c r="AD914" s="32"/>
      <c r="AE914" s="32"/>
      <c r="AF914" s="32"/>
      <c r="AG914" s="32"/>
    </row>
    <row r="915" spans="1:33" ht="12.75" customHeight="1">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c r="AA915" s="32"/>
      <c r="AB915" s="32"/>
      <c r="AC915" s="32"/>
      <c r="AD915" s="32"/>
      <c r="AE915" s="32"/>
      <c r="AF915" s="32"/>
      <c r="AG915" s="32"/>
    </row>
    <row r="916" spans="1:33" ht="12.75" customHeight="1">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c r="AA916" s="32"/>
      <c r="AB916" s="32"/>
      <c r="AC916" s="32"/>
      <c r="AD916" s="32"/>
      <c r="AE916" s="32"/>
      <c r="AF916" s="32"/>
      <c r="AG916" s="32"/>
    </row>
    <row r="917" spans="1:33" ht="12.75" customHeight="1">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c r="AA917" s="32"/>
      <c r="AB917" s="32"/>
      <c r="AC917" s="32"/>
      <c r="AD917" s="32"/>
      <c r="AE917" s="32"/>
      <c r="AF917" s="32"/>
      <c r="AG917" s="32"/>
    </row>
    <row r="918" spans="1:33" ht="12.75" customHeight="1">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c r="AA918" s="32"/>
      <c r="AB918" s="32"/>
      <c r="AC918" s="32"/>
      <c r="AD918" s="32"/>
      <c r="AE918" s="32"/>
      <c r="AF918" s="32"/>
      <c r="AG918" s="32"/>
    </row>
    <row r="919" spans="1:33" ht="12.75" customHeight="1">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c r="AA919" s="32"/>
      <c r="AB919" s="32"/>
      <c r="AC919" s="32"/>
      <c r="AD919" s="32"/>
      <c r="AE919" s="32"/>
      <c r="AF919" s="32"/>
      <c r="AG919" s="32"/>
    </row>
    <row r="920" spans="1:33" ht="12.75" customHeight="1">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c r="AA920" s="32"/>
      <c r="AB920" s="32"/>
      <c r="AC920" s="32"/>
      <c r="AD920" s="32"/>
      <c r="AE920" s="32"/>
      <c r="AF920" s="32"/>
      <c r="AG920" s="32"/>
    </row>
    <row r="921" spans="1:33" ht="12.75" customHeight="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c r="AA921" s="32"/>
      <c r="AB921" s="32"/>
      <c r="AC921" s="32"/>
      <c r="AD921" s="32"/>
      <c r="AE921" s="32"/>
      <c r="AF921" s="32"/>
      <c r="AG921" s="32"/>
    </row>
    <row r="922" spans="1:33" ht="12.75" customHeight="1">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c r="AA922" s="32"/>
      <c r="AB922" s="32"/>
      <c r="AC922" s="32"/>
      <c r="AD922" s="32"/>
      <c r="AE922" s="32"/>
      <c r="AF922" s="32"/>
      <c r="AG922" s="32"/>
    </row>
    <row r="923" spans="1:33" ht="12.75" customHeight="1">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c r="AA923" s="32"/>
      <c r="AB923" s="32"/>
      <c r="AC923" s="32"/>
      <c r="AD923" s="32"/>
      <c r="AE923" s="32"/>
      <c r="AF923" s="32"/>
      <c r="AG923" s="32"/>
    </row>
    <row r="924" spans="1:33" ht="12.75" customHeight="1">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c r="AA924" s="32"/>
      <c r="AB924" s="32"/>
      <c r="AC924" s="32"/>
      <c r="AD924" s="32"/>
      <c r="AE924" s="32"/>
      <c r="AF924" s="32"/>
      <c r="AG924" s="32"/>
    </row>
    <row r="925" spans="1:33" ht="12.75" customHeight="1">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c r="AA925" s="32"/>
      <c r="AB925" s="32"/>
      <c r="AC925" s="32"/>
      <c r="AD925" s="32"/>
      <c r="AE925" s="32"/>
      <c r="AF925" s="32"/>
      <c r="AG925" s="32"/>
    </row>
    <row r="926" spans="1:33" ht="12.75" customHeight="1">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c r="AA926" s="32"/>
      <c r="AB926" s="32"/>
      <c r="AC926" s="32"/>
      <c r="AD926" s="32"/>
      <c r="AE926" s="32"/>
      <c r="AF926" s="32"/>
      <c r="AG926" s="32"/>
    </row>
    <row r="927" spans="1:33" ht="12.75" customHeight="1">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c r="AA927" s="32"/>
      <c r="AB927" s="32"/>
      <c r="AC927" s="32"/>
      <c r="AD927" s="32"/>
      <c r="AE927" s="32"/>
      <c r="AF927" s="32"/>
      <c r="AG927" s="32"/>
    </row>
    <row r="928" spans="1:33" ht="12.75" customHeight="1">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c r="AA928" s="32"/>
      <c r="AB928" s="32"/>
      <c r="AC928" s="32"/>
      <c r="AD928" s="32"/>
      <c r="AE928" s="32"/>
      <c r="AF928" s="32"/>
      <c r="AG928" s="32"/>
    </row>
  </sheetData>
  <mergeCells count="1">
    <mergeCell ref="P1:S1"/>
  </mergeCells>
  <conditionalFormatting sqref="A9:O927">
    <cfRule type="expression" dxfId="44" priority="1">
      <formula>$L9="New"</formula>
    </cfRule>
    <cfRule type="expression" dxfId="43" priority="3">
      <formula>$L9="Fail"</formula>
    </cfRule>
    <cfRule type="expression" dxfId="42" priority="4">
      <formula>$L9="Pass"</formula>
    </cfRule>
    <cfRule type="expression" dxfId="41" priority="5">
      <formula>$L9="Skip"</formula>
    </cfRule>
  </conditionalFormatting>
  <conditionalFormatting sqref="A27:O927">
    <cfRule type="expression" dxfId="40" priority="2">
      <formula>$L27="Old"</formula>
    </cfRule>
  </conditionalFormatting>
  <dataValidations count="4">
    <dataValidation type="list" allowBlank="1" showErrorMessage="1" sqref="K9:K27" xr:uid="{00000000-0002-0000-0C00-000000000000}">
      <formula1>$K$1:$K$6</formula1>
    </dataValidation>
    <dataValidation type="list" allowBlank="1" showErrorMessage="1" sqref="L9:L27" xr:uid="{00000000-0002-0000-0C00-000001000000}">
      <formula1>$L$1:$L$7</formula1>
    </dataValidation>
    <dataValidation type="list" allowBlank="1" showErrorMessage="1" sqref="I9:I27" xr:uid="{00000000-0002-0000-0C00-000002000000}">
      <formula1>$I$1:$I$6</formula1>
    </dataValidation>
    <dataValidation type="list" allowBlank="1" showErrorMessage="1" sqref="J9:J27" xr:uid="{00000000-0002-0000-0C00-000003000000}">
      <formula1>$J$1:$J$6</formula1>
    </dataValidation>
  </dataValidations>
  <pageMargins left="0.7" right="0.7" top="0.75" bottom="0.75" header="0" footer="0"/>
  <pageSetup orientation="portrait"/>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G999"/>
  <sheetViews>
    <sheetView workbookViewId="0">
      <pane xSplit="4" topLeftCell="I1" activePane="topRight" state="frozen"/>
      <selection activeCell="E21" sqref="E21"/>
      <selection pane="topRight" activeCell="L10" sqref="L10"/>
    </sheetView>
  </sheetViews>
  <sheetFormatPr defaultColWidth="12.5703125" defaultRowHeight="15" customHeight="1"/>
  <cols>
    <col min="1" max="1" width="24.42578125" customWidth="1" collapsed="1"/>
    <col min="2" max="2" width="7.140625" customWidth="1" collapsed="1"/>
    <col min="3" max="3" width="12.5703125" customWidth="1" collapsed="1"/>
    <col min="4" max="4" width="46" customWidth="1" collapsed="1"/>
    <col min="5" max="5" width="29.42578125" customWidth="1" collapsed="1"/>
    <col min="6" max="6" width="51" customWidth="1" collapsed="1"/>
    <col min="7" max="7" width="25.7109375" customWidth="1" collapsed="1"/>
    <col min="8" max="8" width="43" customWidth="1" collapsed="1"/>
    <col min="11" max="11" width="14.85546875" customWidth="1" collapsed="1"/>
    <col min="12" max="13" width="15.140625" customWidth="1" collapsed="1"/>
    <col min="14" max="14" width="9.85546875" customWidth="1" collapsed="1"/>
    <col min="15" max="15" width="12.28515625" customWidth="1" collapsed="1"/>
    <col min="17" max="17" width="13.85546875" customWidth="1" collapsed="1"/>
    <col min="18" max="18" width="22" customWidth="1" collapsed="1"/>
    <col min="20" max="20" width="15.85546875" customWidth="1" collapsed="1"/>
  </cols>
  <sheetData>
    <row r="1" spans="1:33" ht="15.75" customHeight="1">
      <c r="A1" s="6" t="s">
        <v>23</v>
      </c>
      <c r="B1" s="7" t="s">
        <v>24</v>
      </c>
      <c r="C1" s="8" t="s">
        <v>25</v>
      </c>
      <c r="D1" s="8" t="s">
        <v>26</v>
      </c>
      <c r="E1" s="9"/>
      <c r="F1" s="10"/>
      <c r="G1" s="11"/>
      <c r="H1" s="9"/>
      <c r="I1" s="12" t="s">
        <v>27</v>
      </c>
      <c r="J1" s="12" t="s">
        <v>28</v>
      </c>
      <c r="K1" s="12" t="s">
        <v>29</v>
      </c>
      <c r="L1" s="12" t="s">
        <v>7</v>
      </c>
      <c r="M1" s="12"/>
      <c r="N1" s="11"/>
      <c r="O1" s="12"/>
      <c r="P1" s="69" t="s">
        <v>30</v>
      </c>
      <c r="Q1" s="70"/>
      <c r="R1" s="70"/>
      <c r="S1" s="70"/>
      <c r="T1" s="11"/>
      <c r="U1" s="11"/>
      <c r="V1" s="11"/>
      <c r="W1" s="11"/>
      <c r="X1" s="11"/>
      <c r="Y1" s="11"/>
      <c r="Z1" s="11"/>
      <c r="AA1" s="11"/>
      <c r="AB1" s="11"/>
      <c r="AC1" s="11"/>
      <c r="AD1" s="11"/>
      <c r="AE1" s="11"/>
      <c r="AF1" s="11"/>
      <c r="AG1" s="11"/>
    </row>
    <row r="2" spans="1:33" ht="15.75" customHeight="1">
      <c r="A2" s="13" t="s">
        <v>31</v>
      </c>
      <c r="B2" s="14" t="s">
        <v>32</v>
      </c>
      <c r="C2" s="15" t="s">
        <v>33</v>
      </c>
      <c r="D2" s="16"/>
      <c r="E2" s="9"/>
      <c r="F2" s="11"/>
      <c r="G2" s="11"/>
      <c r="H2" s="9"/>
      <c r="I2" s="12" t="s">
        <v>34</v>
      </c>
      <c r="J2" s="12" t="s">
        <v>35</v>
      </c>
      <c r="K2" s="12" t="s">
        <v>36</v>
      </c>
      <c r="L2" s="12" t="s">
        <v>8</v>
      </c>
      <c r="M2" s="12"/>
      <c r="N2" s="11"/>
      <c r="O2" s="12"/>
      <c r="P2" s="17" t="s">
        <v>37</v>
      </c>
      <c r="Q2" s="18">
        <f>COUNTA(D9:D999)</f>
        <v>10</v>
      </c>
      <c r="R2" s="17" t="s">
        <v>38</v>
      </c>
      <c r="S2" s="18">
        <f>COUNTIF(K9:K999,"Automation")</f>
        <v>0</v>
      </c>
      <c r="T2" s="11"/>
      <c r="U2" s="11"/>
      <c r="V2" s="11"/>
      <c r="W2" s="11"/>
      <c r="X2" s="11"/>
      <c r="Y2" s="11"/>
      <c r="Z2" s="11"/>
      <c r="AA2" s="11"/>
      <c r="AB2" s="11"/>
      <c r="AC2" s="11"/>
      <c r="AD2" s="11"/>
      <c r="AE2" s="11"/>
      <c r="AF2" s="11"/>
      <c r="AG2" s="11"/>
    </row>
    <row r="3" spans="1:33" ht="15.75" customHeight="1">
      <c r="A3" s="13" t="s">
        <v>39</v>
      </c>
      <c r="B3" s="14" t="s">
        <v>128</v>
      </c>
      <c r="C3" s="15" t="s">
        <v>41</v>
      </c>
      <c r="D3" s="16"/>
      <c r="E3" s="9"/>
      <c r="F3" s="11"/>
      <c r="G3" s="11"/>
      <c r="H3" s="9"/>
      <c r="I3" s="12" t="s">
        <v>42</v>
      </c>
      <c r="J3" s="12" t="s">
        <v>43</v>
      </c>
      <c r="K3" s="12"/>
      <c r="L3" s="12" t="s">
        <v>9</v>
      </c>
      <c r="M3" s="12"/>
      <c r="N3" s="11"/>
      <c r="O3" s="12"/>
      <c r="P3" s="19" t="s">
        <v>7</v>
      </c>
      <c r="Q3" s="20">
        <f>COUNTIF(L9:L900,"Pass")</f>
        <v>1</v>
      </c>
      <c r="R3" s="19" t="s">
        <v>44</v>
      </c>
      <c r="S3" s="18">
        <f>COUNTIF(K9:K999,"Manual")</f>
        <v>0</v>
      </c>
      <c r="T3" s="11"/>
      <c r="U3" s="11"/>
      <c r="V3" s="11"/>
      <c r="W3" s="11"/>
      <c r="X3" s="11"/>
      <c r="Y3" s="11"/>
      <c r="Z3" s="11"/>
      <c r="AA3" s="11"/>
      <c r="AB3" s="11"/>
      <c r="AC3" s="11"/>
      <c r="AD3" s="11"/>
      <c r="AE3" s="11"/>
      <c r="AF3" s="11"/>
      <c r="AG3" s="11"/>
    </row>
    <row r="4" spans="1:33" ht="15.75" customHeight="1">
      <c r="A4" s="13" t="s">
        <v>45</v>
      </c>
      <c r="B4" s="14"/>
      <c r="C4" s="15" t="s">
        <v>46</v>
      </c>
      <c r="D4" s="16"/>
      <c r="E4" s="9"/>
      <c r="F4" s="11"/>
      <c r="G4" s="11"/>
      <c r="H4" s="9"/>
      <c r="I4" s="12"/>
      <c r="J4" s="12" t="s">
        <v>47</v>
      </c>
      <c r="K4" s="12"/>
      <c r="L4" s="12" t="s">
        <v>48</v>
      </c>
      <c r="M4" s="12"/>
      <c r="N4" s="11"/>
      <c r="O4" s="11"/>
      <c r="P4" s="17" t="s">
        <v>8</v>
      </c>
      <c r="Q4" s="20">
        <f>COUNTIF(L10:L901,"Fail")</f>
        <v>0</v>
      </c>
      <c r="R4" s="17" t="s">
        <v>49</v>
      </c>
      <c r="S4" s="18">
        <f>COUNTIF(M9:M996,"Done")</f>
        <v>0</v>
      </c>
      <c r="T4" s="11"/>
      <c r="U4" s="11"/>
      <c r="V4" s="11"/>
      <c r="W4" s="11"/>
      <c r="X4" s="11"/>
      <c r="Y4" s="11"/>
      <c r="Z4" s="11"/>
      <c r="AA4" s="11"/>
      <c r="AB4" s="11"/>
      <c r="AC4" s="11"/>
      <c r="AD4" s="11"/>
      <c r="AE4" s="11"/>
      <c r="AF4" s="11"/>
      <c r="AG4" s="11"/>
    </row>
    <row r="5" spans="1:33" ht="15.75" customHeight="1">
      <c r="A5" s="13" t="s">
        <v>50</v>
      </c>
      <c r="B5" s="21"/>
      <c r="C5" s="15" t="s">
        <v>51</v>
      </c>
      <c r="D5" s="16"/>
      <c r="E5" s="9"/>
      <c r="F5" s="11"/>
      <c r="G5" s="11"/>
      <c r="H5" s="9"/>
      <c r="I5" s="11"/>
      <c r="J5" s="11" t="s">
        <v>52</v>
      </c>
      <c r="K5" s="11"/>
      <c r="L5" s="12" t="s">
        <v>53</v>
      </c>
      <c r="M5" s="12"/>
      <c r="N5" s="11"/>
      <c r="O5" s="11"/>
      <c r="P5" s="19" t="s">
        <v>9</v>
      </c>
      <c r="Q5" s="20">
        <f>COUNTIF(L11:L902,"Skip")</f>
        <v>0</v>
      </c>
      <c r="R5" s="19"/>
      <c r="S5" s="20"/>
      <c r="T5" s="11"/>
      <c r="U5" s="11"/>
      <c r="V5" s="11"/>
      <c r="W5" s="11"/>
      <c r="X5" s="11"/>
      <c r="Y5" s="11"/>
      <c r="Z5" s="11"/>
      <c r="AA5" s="11"/>
      <c r="AB5" s="11"/>
      <c r="AC5" s="11"/>
      <c r="AD5" s="11"/>
      <c r="AE5" s="11"/>
      <c r="AF5" s="11"/>
      <c r="AG5" s="11"/>
    </row>
    <row r="6" spans="1:33" ht="15.75" customHeight="1">
      <c r="A6" s="22" t="s">
        <v>54</v>
      </c>
      <c r="B6" s="23"/>
      <c r="C6" s="15" t="s">
        <v>55</v>
      </c>
      <c r="D6" s="16"/>
      <c r="E6" s="9"/>
      <c r="F6" s="11"/>
      <c r="G6" s="11"/>
      <c r="H6" s="9"/>
      <c r="I6" s="11"/>
      <c r="J6" s="11"/>
      <c r="K6" s="11"/>
      <c r="L6" s="11"/>
      <c r="M6" s="11"/>
      <c r="N6" s="11"/>
      <c r="O6" s="11"/>
      <c r="P6" s="17"/>
      <c r="Q6" s="18"/>
      <c r="R6" s="17"/>
      <c r="S6" s="18"/>
      <c r="T6" s="11"/>
      <c r="U6" s="11"/>
      <c r="V6" s="11"/>
      <c r="W6" s="11"/>
      <c r="X6" s="11"/>
      <c r="Y6" s="11"/>
      <c r="Z6" s="11"/>
      <c r="AA6" s="11"/>
      <c r="AB6" s="11"/>
      <c r="AC6" s="11"/>
      <c r="AD6" s="11"/>
      <c r="AE6" s="11"/>
      <c r="AF6" s="11"/>
      <c r="AG6" s="11"/>
    </row>
    <row r="7" spans="1:33" ht="15.75" customHeight="1">
      <c r="A7" s="11"/>
      <c r="B7" s="11"/>
      <c r="C7" s="11"/>
      <c r="D7" s="11"/>
      <c r="E7" s="11"/>
      <c r="F7" s="11"/>
      <c r="G7" s="11"/>
      <c r="H7" s="11"/>
      <c r="I7" s="11"/>
      <c r="J7" s="11"/>
      <c r="K7" s="11"/>
      <c r="L7" s="11"/>
      <c r="M7" s="11"/>
      <c r="N7" s="11"/>
      <c r="O7" s="11"/>
      <c r="P7" s="24"/>
      <c r="Q7" s="24"/>
      <c r="R7" s="25"/>
      <c r="S7" s="25"/>
      <c r="T7" s="11"/>
      <c r="U7" s="11"/>
      <c r="V7" s="11"/>
      <c r="W7" s="11"/>
      <c r="X7" s="11"/>
      <c r="Y7" s="11"/>
      <c r="Z7" s="11"/>
      <c r="AA7" s="11"/>
      <c r="AB7" s="11"/>
      <c r="AC7" s="11"/>
      <c r="AD7" s="11"/>
      <c r="AE7" s="11"/>
      <c r="AF7" s="11"/>
      <c r="AG7" s="11"/>
    </row>
    <row r="8" spans="1:33" ht="15.75" customHeight="1">
      <c r="A8" s="26" t="s">
        <v>56</v>
      </c>
      <c r="B8" s="27" t="s">
        <v>57</v>
      </c>
      <c r="C8" s="26" t="s">
        <v>58</v>
      </c>
      <c r="D8" s="26" t="s">
        <v>59</v>
      </c>
      <c r="E8" s="26" t="s">
        <v>60</v>
      </c>
      <c r="F8" s="26" t="s">
        <v>61</v>
      </c>
      <c r="G8" s="26" t="s">
        <v>62</v>
      </c>
      <c r="H8" s="26" t="s">
        <v>63</v>
      </c>
      <c r="I8" s="26" t="s">
        <v>64</v>
      </c>
      <c r="J8" s="26" t="s">
        <v>65</v>
      </c>
      <c r="K8" s="26" t="s">
        <v>66</v>
      </c>
      <c r="L8" s="26" t="s">
        <v>67</v>
      </c>
      <c r="M8" s="26" t="s">
        <v>68</v>
      </c>
      <c r="N8" s="26" t="s">
        <v>69</v>
      </c>
      <c r="O8" s="26" t="s">
        <v>70</v>
      </c>
      <c r="P8" s="11"/>
      <c r="Q8" s="11"/>
      <c r="R8" s="25"/>
      <c r="S8" s="25"/>
      <c r="T8" s="25"/>
      <c r="U8" s="25"/>
      <c r="V8" s="24"/>
      <c r="W8" s="24"/>
      <c r="X8" s="24"/>
      <c r="Y8" s="24"/>
      <c r="Z8" s="24"/>
      <c r="AA8" s="24"/>
      <c r="AB8" s="24"/>
      <c r="AC8" s="24"/>
      <c r="AD8" s="24"/>
      <c r="AE8" s="24"/>
      <c r="AF8" s="24"/>
      <c r="AG8" s="24"/>
    </row>
    <row r="9" spans="1:33" ht="28.5">
      <c r="A9" s="28" t="str">
        <f t="shared" ref="A9:A18" si="0">CONCATENATE($B$3,ROW()-8)</f>
        <v>TC - DataHandling - 1</v>
      </c>
      <c r="B9" s="28" t="s">
        <v>71</v>
      </c>
      <c r="C9" s="29" t="s">
        <v>129</v>
      </c>
      <c r="D9" s="28" t="s">
        <v>73</v>
      </c>
      <c r="E9" s="28"/>
      <c r="F9" s="28"/>
      <c r="G9" s="28"/>
      <c r="H9" s="28" t="s">
        <v>74</v>
      </c>
      <c r="I9" s="28"/>
      <c r="J9" s="28"/>
      <c r="K9" s="28"/>
      <c r="L9" s="28"/>
      <c r="M9" s="28"/>
      <c r="N9" s="28"/>
      <c r="O9" s="28"/>
      <c r="P9" s="11"/>
      <c r="Q9" s="11"/>
      <c r="R9" s="25"/>
      <c r="S9" s="25"/>
      <c r="T9" s="25"/>
      <c r="U9" s="25"/>
      <c r="V9" s="11"/>
      <c r="W9" s="11"/>
      <c r="X9" s="11"/>
      <c r="Y9" s="11"/>
      <c r="Z9" s="11"/>
      <c r="AA9" s="11"/>
      <c r="AB9" s="11"/>
      <c r="AC9" s="11"/>
      <c r="AD9" s="11"/>
      <c r="AE9" s="11"/>
      <c r="AF9" s="11"/>
      <c r="AG9" s="11"/>
    </row>
    <row r="10" spans="1:33" ht="30">
      <c r="A10" s="28" t="str">
        <f t="shared" si="0"/>
        <v>TC - DataHandling - 2</v>
      </c>
      <c r="B10" s="28" t="s">
        <v>75</v>
      </c>
      <c r="C10" s="28"/>
      <c r="D10" s="28" t="s">
        <v>130</v>
      </c>
      <c r="E10" s="28"/>
      <c r="F10" s="28" t="s">
        <v>131</v>
      </c>
      <c r="G10" s="28"/>
      <c r="H10" s="28" t="s">
        <v>132</v>
      </c>
      <c r="I10" s="28"/>
      <c r="J10" s="28"/>
      <c r="K10" s="28"/>
      <c r="L10" s="30" t="s">
        <v>7</v>
      </c>
      <c r="M10" s="28"/>
      <c r="N10" s="28"/>
      <c r="O10" s="28"/>
      <c r="P10" s="11"/>
      <c r="Q10" s="12"/>
      <c r="R10" s="12"/>
      <c r="S10" s="12"/>
      <c r="T10" s="12"/>
      <c r="U10" s="25"/>
      <c r="V10" s="11"/>
      <c r="W10" s="11"/>
      <c r="X10" s="11"/>
      <c r="Y10" s="11"/>
      <c r="Z10" s="11"/>
      <c r="AA10" s="11"/>
      <c r="AB10" s="11"/>
      <c r="AC10" s="11"/>
      <c r="AD10" s="11"/>
      <c r="AE10" s="11"/>
      <c r="AF10" s="11"/>
      <c r="AG10" s="11"/>
    </row>
    <row r="11" spans="1:33" ht="60">
      <c r="A11" s="28" t="str">
        <f t="shared" si="0"/>
        <v>TC - DataHandling - 3</v>
      </c>
      <c r="B11" s="28" t="s">
        <v>81</v>
      </c>
      <c r="C11" s="28"/>
      <c r="D11" s="28" t="s">
        <v>133</v>
      </c>
      <c r="E11" s="28"/>
      <c r="F11" s="28" t="s">
        <v>134</v>
      </c>
      <c r="G11" s="28"/>
      <c r="H11" s="28" t="s">
        <v>135</v>
      </c>
      <c r="I11" s="28"/>
      <c r="J11" s="28"/>
      <c r="K11" s="28"/>
      <c r="L11" s="30"/>
      <c r="M11" s="28"/>
      <c r="N11" s="28"/>
      <c r="O11" s="28"/>
      <c r="P11" s="11"/>
      <c r="Q11" s="12"/>
      <c r="R11" s="12"/>
      <c r="S11" s="12"/>
      <c r="T11" s="12"/>
      <c r="U11" s="25"/>
      <c r="V11" s="11"/>
      <c r="W11" s="11"/>
      <c r="X11" s="11"/>
      <c r="Y11" s="11"/>
      <c r="Z11" s="11"/>
      <c r="AA11" s="11"/>
      <c r="AB11" s="11"/>
      <c r="AC11" s="11"/>
      <c r="AD11" s="11"/>
      <c r="AE11" s="11"/>
      <c r="AF11" s="11"/>
      <c r="AG11" s="11"/>
    </row>
    <row r="12" spans="1:33" ht="45">
      <c r="A12" s="28" t="str">
        <f t="shared" si="0"/>
        <v>TC - DataHandling - 4</v>
      </c>
      <c r="B12" s="28" t="s">
        <v>85</v>
      </c>
      <c r="C12" s="28"/>
      <c r="D12" s="28" t="s">
        <v>136</v>
      </c>
      <c r="E12" s="28"/>
      <c r="F12" s="28" t="s">
        <v>137</v>
      </c>
      <c r="G12" s="28"/>
      <c r="H12" s="28" t="s">
        <v>138</v>
      </c>
      <c r="I12" s="28"/>
      <c r="J12" s="28"/>
      <c r="K12" s="28"/>
      <c r="L12" s="30"/>
      <c r="M12" s="28"/>
      <c r="N12" s="28"/>
      <c r="O12" s="28"/>
      <c r="P12" s="11"/>
      <c r="Q12" s="12"/>
      <c r="R12" s="12"/>
      <c r="S12" s="12"/>
      <c r="T12" s="12"/>
      <c r="U12" s="25"/>
      <c r="V12" s="11"/>
      <c r="W12" s="11"/>
      <c r="X12" s="11"/>
      <c r="Y12" s="11"/>
      <c r="Z12" s="11"/>
      <c r="AA12" s="11"/>
      <c r="AB12" s="11"/>
      <c r="AC12" s="11"/>
      <c r="AD12" s="11"/>
      <c r="AE12" s="11"/>
      <c r="AF12" s="11"/>
      <c r="AG12" s="11"/>
    </row>
    <row r="13" spans="1:33">
      <c r="A13" s="28" t="str">
        <f t="shared" si="0"/>
        <v>TC - DataHandling - 5</v>
      </c>
      <c r="B13" s="28" t="s">
        <v>88</v>
      </c>
      <c r="C13" s="28"/>
      <c r="D13" s="28" t="s">
        <v>139</v>
      </c>
      <c r="E13" s="28"/>
      <c r="F13" s="28" t="s">
        <v>140</v>
      </c>
      <c r="G13" s="28"/>
      <c r="H13" s="28" t="s">
        <v>141</v>
      </c>
      <c r="I13" s="28"/>
      <c r="J13" s="28"/>
      <c r="K13" s="28"/>
      <c r="L13" s="28"/>
      <c r="M13" s="28"/>
      <c r="N13" s="28"/>
      <c r="O13" s="28"/>
      <c r="P13" s="11"/>
      <c r="Q13" s="12"/>
      <c r="R13" s="12"/>
      <c r="S13" s="12"/>
      <c r="T13" s="12"/>
      <c r="U13" s="11"/>
      <c r="V13" s="11"/>
      <c r="W13" s="11"/>
      <c r="X13" s="11"/>
      <c r="Y13" s="11"/>
      <c r="Z13" s="11"/>
      <c r="AA13" s="11"/>
      <c r="AB13" s="11"/>
      <c r="AC13" s="11"/>
      <c r="AD13" s="11"/>
      <c r="AE13" s="11"/>
      <c r="AF13" s="11"/>
      <c r="AG13" s="11"/>
    </row>
    <row r="14" spans="1:33">
      <c r="A14" s="28" t="str">
        <f t="shared" si="0"/>
        <v>TC - DataHandling - 6</v>
      </c>
      <c r="B14" s="28" t="s">
        <v>91</v>
      </c>
      <c r="C14" s="28"/>
      <c r="D14" s="28" t="s">
        <v>142</v>
      </c>
      <c r="E14" s="28"/>
      <c r="F14" s="28" t="s">
        <v>143</v>
      </c>
      <c r="G14" s="28"/>
      <c r="H14" s="28" t="s">
        <v>144</v>
      </c>
      <c r="I14" s="28"/>
      <c r="J14" s="28"/>
      <c r="K14" s="28"/>
      <c r="L14" s="30"/>
      <c r="M14" s="28"/>
      <c r="N14" s="28"/>
      <c r="O14" s="28"/>
      <c r="P14" s="11"/>
      <c r="Q14" s="11"/>
      <c r="R14" s="11"/>
      <c r="S14" s="11"/>
      <c r="T14" s="11"/>
      <c r="U14" s="11"/>
      <c r="V14" s="11"/>
      <c r="W14" s="11"/>
      <c r="X14" s="11"/>
      <c r="Y14" s="11"/>
      <c r="Z14" s="11"/>
      <c r="AA14" s="11"/>
      <c r="AB14" s="11"/>
      <c r="AC14" s="11"/>
      <c r="AD14" s="11"/>
      <c r="AE14" s="11"/>
      <c r="AF14" s="11"/>
      <c r="AG14" s="11"/>
    </row>
    <row r="15" spans="1:33" ht="28.5">
      <c r="A15" s="28" t="str">
        <f t="shared" si="0"/>
        <v>TC - DataHandling - 7</v>
      </c>
      <c r="B15" s="28" t="s">
        <v>94</v>
      </c>
      <c r="C15" s="29" t="s">
        <v>145</v>
      </c>
      <c r="D15" s="28" t="s">
        <v>73</v>
      </c>
      <c r="E15" s="28"/>
      <c r="F15" s="28"/>
      <c r="G15" s="28"/>
      <c r="H15" s="28" t="s">
        <v>74</v>
      </c>
      <c r="I15" s="28"/>
      <c r="J15" s="28"/>
      <c r="K15" s="28"/>
      <c r="L15" s="30"/>
      <c r="M15" s="28"/>
      <c r="N15" s="28"/>
      <c r="O15" s="28"/>
      <c r="P15" s="11"/>
      <c r="Q15" s="9"/>
      <c r="R15" s="9"/>
      <c r="S15" s="9"/>
      <c r="T15" s="9"/>
      <c r="U15" s="11"/>
      <c r="V15" s="11"/>
      <c r="W15" s="11"/>
      <c r="X15" s="11"/>
      <c r="Y15" s="11"/>
      <c r="Z15" s="11"/>
      <c r="AA15" s="11"/>
      <c r="AB15" s="11"/>
      <c r="AC15" s="11"/>
      <c r="AD15" s="11"/>
      <c r="AE15" s="11"/>
      <c r="AF15" s="11"/>
      <c r="AG15" s="11"/>
    </row>
    <row r="16" spans="1:33">
      <c r="A16" s="28" t="str">
        <f t="shared" si="0"/>
        <v>TC - DataHandling - 8</v>
      </c>
      <c r="B16" s="28" t="s">
        <v>99</v>
      </c>
      <c r="C16" s="28"/>
      <c r="D16" s="28" t="s">
        <v>130</v>
      </c>
      <c r="E16" s="28"/>
      <c r="F16" s="28" t="s">
        <v>146</v>
      </c>
      <c r="G16" s="28"/>
      <c r="H16" s="28" t="s">
        <v>147</v>
      </c>
      <c r="I16" s="28"/>
      <c r="J16" s="28"/>
      <c r="K16" s="28"/>
      <c r="L16" s="30"/>
      <c r="M16" s="28"/>
      <c r="N16" s="28"/>
      <c r="O16" s="28"/>
      <c r="P16" s="11"/>
      <c r="Q16" s="9"/>
      <c r="R16" s="9"/>
      <c r="S16" s="9"/>
      <c r="T16" s="9"/>
      <c r="U16" s="11"/>
      <c r="V16" s="11"/>
      <c r="W16" s="11"/>
      <c r="X16" s="11"/>
      <c r="Y16" s="11"/>
      <c r="Z16" s="11"/>
      <c r="AA16" s="11"/>
      <c r="AB16" s="11"/>
      <c r="AC16" s="11"/>
      <c r="AD16" s="11"/>
      <c r="AE16" s="11"/>
      <c r="AF16" s="11"/>
      <c r="AG16" s="11"/>
    </row>
    <row r="17" spans="1:33" ht="30">
      <c r="A17" s="28" t="str">
        <f t="shared" si="0"/>
        <v>TC - DataHandling - 9</v>
      </c>
      <c r="B17" s="28" t="s">
        <v>102</v>
      </c>
      <c r="C17" s="28"/>
      <c r="D17" s="31" t="s">
        <v>148</v>
      </c>
      <c r="E17" s="28"/>
      <c r="F17" s="28" t="s">
        <v>149</v>
      </c>
      <c r="G17" s="28"/>
      <c r="H17" s="28" t="s">
        <v>150</v>
      </c>
      <c r="I17" s="28"/>
      <c r="J17" s="28"/>
      <c r="K17" s="28"/>
      <c r="L17" s="30"/>
      <c r="M17" s="28"/>
      <c r="N17" s="28"/>
      <c r="O17" s="28"/>
      <c r="P17" s="11"/>
      <c r="Q17" s="9"/>
      <c r="R17" s="9"/>
      <c r="S17" s="9"/>
      <c r="T17" s="9"/>
      <c r="U17" s="11"/>
      <c r="V17" s="11"/>
      <c r="W17" s="11"/>
      <c r="X17" s="11"/>
      <c r="Y17" s="11"/>
      <c r="Z17" s="11"/>
      <c r="AA17" s="11"/>
      <c r="AB17" s="11"/>
      <c r="AC17" s="11"/>
      <c r="AD17" s="11"/>
      <c r="AE17" s="11"/>
      <c r="AF17" s="11"/>
      <c r="AG17" s="11"/>
    </row>
    <row r="18" spans="1:33">
      <c r="A18" s="28" t="str">
        <f t="shared" si="0"/>
        <v>TC - DataHandling - 10</v>
      </c>
      <c r="B18" s="28" t="s">
        <v>105</v>
      </c>
      <c r="C18" s="28"/>
      <c r="D18" s="28" t="s">
        <v>151</v>
      </c>
      <c r="E18" s="28"/>
      <c r="F18" s="28" t="s">
        <v>152</v>
      </c>
      <c r="G18" s="28"/>
      <c r="H18" s="28" t="s">
        <v>153</v>
      </c>
      <c r="I18" s="28"/>
      <c r="J18" s="28"/>
      <c r="K18" s="28"/>
      <c r="L18" s="28"/>
      <c r="M18" s="28"/>
      <c r="N18" s="28"/>
      <c r="O18" s="28"/>
      <c r="P18" s="11"/>
      <c r="Q18" s="9"/>
      <c r="R18" s="9"/>
      <c r="S18" s="9"/>
      <c r="T18" s="9"/>
      <c r="U18" s="11"/>
      <c r="V18" s="11"/>
      <c r="W18" s="11"/>
      <c r="X18" s="11"/>
      <c r="Y18" s="11"/>
      <c r="Z18" s="11"/>
      <c r="AA18" s="11"/>
      <c r="AB18" s="11"/>
      <c r="AC18" s="11"/>
      <c r="AD18" s="11"/>
      <c r="AE18" s="11"/>
      <c r="AF18" s="11"/>
      <c r="AG18" s="11"/>
    </row>
    <row r="19" spans="1:33">
      <c r="A19" s="28"/>
      <c r="B19" s="28"/>
      <c r="C19" s="28"/>
      <c r="D19" s="28"/>
      <c r="E19" s="28"/>
      <c r="F19" s="28"/>
      <c r="G19" s="28"/>
      <c r="H19" s="28"/>
      <c r="I19" s="28"/>
      <c r="J19" s="28"/>
      <c r="K19" s="28"/>
      <c r="L19" s="28"/>
      <c r="M19" s="28"/>
      <c r="N19" s="28"/>
      <c r="O19" s="28"/>
      <c r="P19" s="11"/>
      <c r="Q19" s="9"/>
      <c r="R19" s="9"/>
      <c r="S19" s="9"/>
      <c r="T19" s="9"/>
      <c r="U19" s="11"/>
      <c r="V19" s="11"/>
      <c r="W19" s="11"/>
      <c r="X19" s="11"/>
      <c r="Y19" s="11"/>
      <c r="Z19" s="11"/>
      <c r="AA19" s="11"/>
      <c r="AB19" s="11"/>
      <c r="AC19" s="11"/>
      <c r="AD19" s="11"/>
      <c r="AE19" s="11"/>
      <c r="AF19" s="11"/>
      <c r="AG19" s="11"/>
    </row>
    <row r="20" spans="1:33">
      <c r="A20" s="28"/>
      <c r="B20" s="28"/>
      <c r="C20" s="28"/>
      <c r="D20" s="28"/>
      <c r="E20" s="28"/>
      <c r="F20" s="28"/>
      <c r="G20" s="28"/>
      <c r="H20" s="28"/>
      <c r="I20" s="28"/>
      <c r="J20" s="28"/>
      <c r="K20" s="28"/>
      <c r="L20" s="28"/>
      <c r="M20" s="28"/>
      <c r="N20" s="28"/>
      <c r="O20" s="28"/>
      <c r="P20" s="11"/>
      <c r="Q20" s="9"/>
      <c r="R20" s="9"/>
      <c r="S20" s="9"/>
      <c r="T20" s="9"/>
      <c r="U20" s="11"/>
      <c r="V20" s="11"/>
      <c r="W20" s="11"/>
      <c r="X20" s="11"/>
      <c r="Y20" s="11"/>
      <c r="Z20" s="11"/>
      <c r="AA20" s="11"/>
      <c r="AB20" s="11"/>
      <c r="AC20" s="11"/>
      <c r="AD20" s="11"/>
      <c r="AE20" s="11"/>
      <c r="AF20" s="11"/>
      <c r="AG20" s="11"/>
    </row>
    <row r="21" spans="1:33">
      <c r="A21" s="28"/>
      <c r="B21" s="28"/>
      <c r="C21" s="28"/>
      <c r="D21" s="28"/>
      <c r="E21" s="28"/>
      <c r="F21" s="28"/>
      <c r="G21" s="28"/>
      <c r="H21" s="28"/>
      <c r="I21" s="28"/>
      <c r="J21" s="28"/>
      <c r="K21" s="28"/>
      <c r="L21" s="28"/>
      <c r="M21" s="28"/>
      <c r="N21" s="28"/>
      <c r="O21" s="28"/>
      <c r="P21" s="11"/>
      <c r="Q21" s="11"/>
      <c r="R21" s="11"/>
      <c r="S21" s="11"/>
      <c r="T21" s="11"/>
      <c r="U21" s="11"/>
      <c r="V21" s="11"/>
      <c r="W21" s="11"/>
      <c r="X21" s="11"/>
      <c r="Y21" s="11"/>
      <c r="Z21" s="11"/>
      <c r="AA21" s="11"/>
      <c r="AB21" s="11"/>
      <c r="AC21" s="11"/>
      <c r="AD21" s="11"/>
      <c r="AE21" s="11"/>
      <c r="AF21" s="11"/>
      <c r="AG21" s="11"/>
    </row>
    <row r="22" spans="1:33">
      <c r="A22" s="28"/>
      <c r="B22" s="28"/>
      <c r="C22" s="28"/>
      <c r="D22" s="28"/>
      <c r="E22" s="28"/>
      <c r="F22" s="28"/>
      <c r="G22" s="28"/>
      <c r="H22" s="28"/>
      <c r="I22" s="28"/>
      <c r="J22" s="28"/>
      <c r="K22" s="28"/>
      <c r="L22" s="28"/>
      <c r="M22" s="28"/>
      <c r="N22" s="28"/>
      <c r="O22" s="28"/>
      <c r="P22" s="11"/>
      <c r="Q22" s="11"/>
      <c r="R22" s="11"/>
      <c r="S22" s="11"/>
      <c r="T22" s="11"/>
      <c r="U22" s="11"/>
      <c r="V22" s="11"/>
      <c r="W22" s="11"/>
      <c r="X22" s="11"/>
      <c r="Y22" s="11"/>
      <c r="Z22" s="11"/>
      <c r="AA22" s="11"/>
      <c r="AB22" s="11"/>
      <c r="AC22" s="11"/>
      <c r="AD22" s="11"/>
      <c r="AE22" s="11"/>
      <c r="AF22" s="11"/>
      <c r="AG22" s="11"/>
    </row>
    <row r="23" spans="1:33" ht="12.75">
      <c r="A23" s="9"/>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row>
    <row r="24" spans="1:33" ht="12.75">
      <c r="A24" s="9"/>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row>
    <row r="25" spans="1:33" ht="12.75">
      <c r="A25" s="9"/>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row>
    <row r="26" spans="1:33" ht="12.75">
      <c r="A26" s="9"/>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row>
    <row r="27" spans="1:33" ht="12.75">
      <c r="A27" s="9"/>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row>
    <row r="28" spans="1:33" ht="12.75">
      <c r="A28" s="9"/>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row>
    <row r="29" spans="1:33" ht="12.75">
      <c r="A29" s="9"/>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row>
    <row r="30" spans="1:33" ht="12.75">
      <c r="A30" s="9"/>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row>
    <row r="31" spans="1:33" ht="12.75">
      <c r="A31" s="9"/>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row>
    <row r="32" spans="1:33" ht="12.75">
      <c r="A32" s="9"/>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row>
    <row r="33" spans="1:33" ht="12.75">
      <c r="A33" s="9"/>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row>
    <row r="34" spans="1:33" ht="12.75">
      <c r="A34" s="9"/>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row>
    <row r="35" spans="1:33" ht="12.75">
      <c r="A35" s="9"/>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row>
    <row r="36" spans="1:33" ht="12.75">
      <c r="A36" s="9"/>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row>
    <row r="37" spans="1:33" ht="12.75">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row>
    <row r="38" spans="1:33" ht="12.75">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row>
    <row r="39" spans="1:33" ht="12.75">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row>
    <row r="40" spans="1:33" ht="12.75">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row>
    <row r="41" spans="1:33" ht="12.75">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row>
    <row r="42" spans="1:33" ht="12.75">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row>
    <row r="43" spans="1:33" ht="12.75">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row>
    <row r="44" spans="1:33" ht="12.75">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row>
    <row r="45" spans="1:33" ht="12.75">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row>
    <row r="46" spans="1:33" ht="12.75">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row>
    <row r="47" spans="1:33" ht="12.75">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row>
    <row r="48" spans="1:33" ht="12.75">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row>
    <row r="49" spans="1:33" ht="12.75">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row>
    <row r="50" spans="1:33" ht="12.75">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row>
    <row r="51" spans="1:33" ht="12.75">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row>
    <row r="52" spans="1:33" ht="12.75">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row>
    <row r="53" spans="1:33" ht="12.75">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row>
    <row r="54" spans="1:33" ht="12.75">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row>
    <row r="55" spans="1:33" ht="12.75">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row>
    <row r="56" spans="1:33" ht="12.75">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row>
    <row r="57" spans="1:33" ht="12.75">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row>
    <row r="58" spans="1:33" ht="12.75">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row>
    <row r="59" spans="1:33" ht="12.75">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row>
    <row r="60" spans="1:33" ht="12.75">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row>
    <row r="61" spans="1:33" ht="12.75">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row>
    <row r="62" spans="1:33" ht="12.75">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row>
    <row r="63" spans="1:33" ht="12.75">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row>
    <row r="64" spans="1:33" ht="12.75">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row>
    <row r="65" spans="1:33" ht="12.75">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row>
    <row r="66" spans="1:33" ht="12.75">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row>
    <row r="67" spans="1:33" ht="12.75">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row>
    <row r="68" spans="1:33" ht="12.75">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row>
    <row r="69" spans="1:33" ht="12.75">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row>
    <row r="70" spans="1:33" ht="12.75">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row>
    <row r="71" spans="1:33" ht="12.75">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row>
    <row r="72" spans="1:33" ht="12.75">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row>
    <row r="73" spans="1:33" ht="12.75">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row>
    <row r="74" spans="1:33" ht="12.75">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row>
    <row r="75" spans="1:33" ht="12.75">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row>
    <row r="76" spans="1:33" ht="12.75">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row>
    <row r="77" spans="1:33" ht="12.75">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row>
    <row r="78" spans="1:33" ht="12.75">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row>
    <row r="79" spans="1:33" ht="12.75">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row>
    <row r="80" spans="1:33" ht="12.75">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row>
    <row r="81" spans="1:33" ht="12.75">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row>
    <row r="82" spans="1:33" ht="12.75">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row>
    <row r="83" spans="1:33" ht="12.75">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row>
    <row r="84" spans="1:33" ht="12.75">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row>
    <row r="85" spans="1:33" ht="12.75">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row>
    <row r="86" spans="1:33" ht="12.75">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row>
    <row r="87" spans="1:33" ht="12.75">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row>
    <row r="88" spans="1:33" ht="12.75">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row>
    <row r="89" spans="1:33" ht="12.75">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row>
    <row r="90" spans="1:33" ht="12.75">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row>
    <row r="91" spans="1:33" ht="12.75">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row>
    <row r="92" spans="1:33" ht="12.75">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row>
    <row r="93" spans="1:33" ht="12.75">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row>
    <row r="94" spans="1:33" ht="12.75">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row>
    <row r="95" spans="1:33" ht="12.75">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row>
    <row r="96" spans="1:33" ht="12.75">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row>
    <row r="97" spans="1:33" ht="12.75">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row>
    <row r="98" spans="1:33" ht="12.75">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row>
    <row r="99" spans="1:33" ht="12.75">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row>
    <row r="100" spans="1:33" ht="12.75">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row>
    <row r="101" spans="1:33" ht="12.75">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row>
    <row r="102" spans="1:33" ht="12.75">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row>
    <row r="103" spans="1:33" ht="12.75">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row>
    <row r="104" spans="1:33" ht="12.75">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row>
    <row r="105" spans="1:33" ht="12.75">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row>
    <row r="106" spans="1:33" ht="12.75">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row>
    <row r="107" spans="1:33" ht="12.75">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row>
    <row r="108" spans="1:33" ht="12.75">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row>
    <row r="109" spans="1:33" ht="12.75">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row>
    <row r="110" spans="1:33" ht="12.75">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row>
    <row r="111" spans="1:33" ht="12.75">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row>
    <row r="112" spans="1:33" ht="12.75">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row>
    <row r="113" spans="1:33" ht="12.75">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row>
    <row r="114" spans="1:33" ht="12.75">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row>
    <row r="115" spans="1:33" ht="12.75">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row>
    <row r="116" spans="1:33" ht="12.75">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row>
    <row r="117" spans="1:33" ht="12.75">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row>
    <row r="118" spans="1:33" ht="12.75">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row>
    <row r="119" spans="1:33" ht="12.75">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row>
    <row r="120" spans="1:33" ht="12.75">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row>
    <row r="121" spans="1:33" ht="12.75">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row>
    <row r="122" spans="1:33" ht="12.75">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row>
    <row r="123" spans="1:33" ht="12.75">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row>
    <row r="124" spans="1:33" ht="12.75">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row>
    <row r="125" spans="1:33" ht="12.75">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row>
    <row r="126" spans="1:33" ht="12.75">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row>
    <row r="127" spans="1:33" ht="12.75">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row>
    <row r="128" spans="1:33" ht="12.75">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row>
    <row r="129" spans="1:33" ht="12.75">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row>
    <row r="130" spans="1:33" ht="12.75">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row>
    <row r="131" spans="1:33" ht="12.75">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row>
    <row r="132" spans="1:33" ht="12.75">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row>
    <row r="133" spans="1:33" ht="12.75">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row>
    <row r="134" spans="1:33" ht="12.75">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row>
    <row r="135" spans="1:33" ht="12.75">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row>
    <row r="136" spans="1:33" ht="12.75">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row>
    <row r="137" spans="1:33" ht="12.75">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row>
    <row r="138" spans="1:33" ht="12.75">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row>
    <row r="139" spans="1:33" ht="12.75">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row>
    <row r="140" spans="1:33" ht="12.75">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row>
    <row r="141" spans="1:33" ht="12.75">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row>
    <row r="142" spans="1:33" ht="12.75">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row>
    <row r="143" spans="1:33" ht="12.75">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row>
    <row r="144" spans="1:33" ht="12.75">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row>
    <row r="145" spans="1:33" ht="12.75">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row>
    <row r="146" spans="1:33" ht="12.75">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row>
    <row r="147" spans="1:33" ht="12.75">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row>
    <row r="148" spans="1:33" ht="12.75">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row>
    <row r="149" spans="1:33" ht="12.75">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row>
    <row r="150" spans="1:33" ht="12.75">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row>
    <row r="151" spans="1:33" ht="12.75">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row>
    <row r="152" spans="1:33" ht="12.75">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row>
    <row r="153" spans="1:33" ht="12.75">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row>
    <row r="154" spans="1:33" ht="12.75">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row>
    <row r="155" spans="1:33" ht="12.75">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row>
    <row r="156" spans="1:33" ht="12.75">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row>
    <row r="157" spans="1:33" ht="12.75">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row>
    <row r="158" spans="1:33" ht="12.75">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row>
    <row r="159" spans="1:33" ht="12.75">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row>
    <row r="160" spans="1:33" ht="12.75">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row>
    <row r="161" spans="1:33" ht="12.75">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row>
    <row r="162" spans="1:33" ht="12.75">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row>
    <row r="163" spans="1:33" ht="12.75">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row>
    <row r="164" spans="1:33" ht="12.75">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row>
    <row r="165" spans="1:33" ht="12.75">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row>
    <row r="166" spans="1:33" ht="12.75">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row>
    <row r="167" spans="1:33" ht="12.75">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row>
    <row r="168" spans="1:33" ht="12.75">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row>
    <row r="169" spans="1:33" ht="12.75">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row>
    <row r="170" spans="1:33" ht="12.75">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row>
    <row r="171" spans="1:33" ht="12.75">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row>
    <row r="172" spans="1:33" ht="12.75">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row>
    <row r="173" spans="1:33" ht="12.75">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row>
    <row r="174" spans="1:33" ht="12.75">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row>
    <row r="175" spans="1:33" ht="12.75">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row>
    <row r="176" spans="1:33" ht="12.75">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row>
    <row r="177" spans="1:33" ht="12.75">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row>
    <row r="178" spans="1:33" ht="12.75">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row>
    <row r="179" spans="1:33" ht="12.75">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row>
    <row r="180" spans="1:33" ht="12.75">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row>
    <row r="181" spans="1:33" ht="12.75">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row>
    <row r="182" spans="1:33" ht="12.75">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row>
    <row r="183" spans="1:33" ht="12.75">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row>
    <row r="184" spans="1:33" ht="12.75">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row>
    <row r="185" spans="1:33" ht="12.75">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row>
    <row r="186" spans="1:33" ht="12.75">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row>
    <row r="187" spans="1:33" ht="12.75">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row>
    <row r="188" spans="1:33" ht="12.75">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row>
    <row r="189" spans="1:33" ht="12.75">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row>
    <row r="190" spans="1:33" ht="12.75">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row>
    <row r="191" spans="1:33" ht="12.75">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row>
    <row r="192" spans="1:33" ht="12.75">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row>
    <row r="193" spans="1:33" ht="12.75">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row>
    <row r="194" spans="1:33" ht="12.75">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row>
    <row r="195" spans="1:33" ht="12.75">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row>
    <row r="196" spans="1:33" ht="12.75">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row>
    <row r="197" spans="1:33" ht="12.75">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row>
    <row r="198" spans="1:33" ht="12.75">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row>
    <row r="199" spans="1:33" ht="12.75">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row>
    <row r="200" spans="1:33" ht="12.75">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row>
    <row r="201" spans="1:33" ht="12.75">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row>
    <row r="202" spans="1:33" ht="12.75">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row>
    <row r="203" spans="1:33" ht="12.75">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row>
    <row r="204" spans="1:33" ht="12.75">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row>
    <row r="205" spans="1:33" ht="12.75">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row>
    <row r="206" spans="1:33" ht="12.75">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row>
    <row r="207" spans="1:33" ht="12.75">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row>
    <row r="208" spans="1:33" ht="12.75">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row>
    <row r="209" spans="1:33" ht="12.75">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row>
    <row r="210" spans="1:33" ht="12.75">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row>
    <row r="211" spans="1:33" ht="12.75">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row>
    <row r="212" spans="1:33" ht="12.75">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row>
    <row r="213" spans="1:33" ht="12.75">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row>
    <row r="214" spans="1:33" ht="12.75">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row>
    <row r="215" spans="1:33" ht="12.75">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row>
    <row r="216" spans="1:33" ht="12.75">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row>
    <row r="217" spans="1:33" ht="12.75">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row>
    <row r="218" spans="1:33" ht="12.75">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row>
    <row r="219" spans="1:33" ht="12.75">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row>
    <row r="220" spans="1:33" ht="12.75">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row>
    <row r="221" spans="1:33" ht="12.75">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row>
    <row r="222" spans="1:33" ht="12.75">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row>
    <row r="223" spans="1:33" ht="12.75">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row>
    <row r="224" spans="1:33" ht="12.75">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row>
    <row r="225" spans="1:33" ht="12.75">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row>
    <row r="226" spans="1:33" ht="12.75">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row>
    <row r="227" spans="1:33" ht="12.75">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row>
    <row r="228" spans="1:33" ht="12.75">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row>
    <row r="229" spans="1:33" ht="12.75">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row>
    <row r="230" spans="1:33" ht="12.75">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row>
    <row r="231" spans="1:33" ht="12.75">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row>
    <row r="232" spans="1:33" ht="12.75">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row>
    <row r="233" spans="1:33" ht="12.75">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row>
    <row r="234" spans="1:33" ht="12.75">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row>
    <row r="235" spans="1:33" ht="12.75">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row>
    <row r="236" spans="1:33" ht="12.75">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row>
    <row r="237" spans="1:33" ht="12.75">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row>
    <row r="238" spans="1:33" ht="12.75">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row>
    <row r="239" spans="1:33" ht="12.75">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row>
    <row r="240" spans="1:33" ht="12.75">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row>
    <row r="241" spans="1:33" ht="12.75">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row>
    <row r="242" spans="1:33" ht="12.75">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row>
    <row r="243" spans="1:33" ht="12.75">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row>
    <row r="244" spans="1:33" ht="12.75">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row>
    <row r="245" spans="1:33" ht="12.7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row>
    <row r="246" spans="1:33" ht="12.75">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row>
    <row r="247" spans="1:33" ht="12.75">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row>
    <row r="248" spans="1:33" ht="12.75">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row>
    <row r="249" spans="1:33" ht="12.75">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row>
    <row r="250" spans="1:33" ht="12.75">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row>
    <row r="251" spans="1:33" ht="12.75">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row>
    <row r="252" spans="1:33" ht="12.75">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row>
    <row r="253" spans="1:33" ht="12.75">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row>
    <row r="254" spans="1:33" ht="12.75">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row>
    <row r="255" spans="1:33" ht="12.7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row>
    <row r="256" spans="1:33" ht="12.75">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row>
    <row r="257" spans="1:33" ht="12.75">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row>
    <row r="258" spans="1:33" ht="12.75">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row>
    <row r="259" spans="1:33" ht="12.75">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row>
    <row r="260" spans="1:33" ht="12.75">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row>
    <row r="261" spans="1:33" ht="12.75">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row>
    <row r="262" spans="1:33" ht="12.75">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row>
    <row r="263" spans="1:33" ht="12.75">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row>
    <row r="264" spans="1:33" ht="12.75">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row>
    <row r="265" spans="1:33" ht="12.7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row>
    <row r="266" spans="1:33" ht="12.75">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row>
    <row r="267" spans="1:33" ht="12.75">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row>
    <row r="268" spans="1:33" ht="12.75">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row>
    <row r="269" spans="1:33" ht="12.75">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row>
    <row r="270" spans="1:33" ht="12.75">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row>
    <row r="271" spans="1:33" ht="12.75">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row>
    <row r="272" spans="1:33" ht="12.75">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row>
    <row r="273" spans="1:33" ht="12.75">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row>
    <row r="274" spans="1:33" ht="12.75">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row>
    <row r="275" spans="1:33" ht="12.7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row>
    <row r="276" spans="1:33" ht="12.75">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row>
    <row r="277" spans="1:33" ht="12.75">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row>
    <row r="278" spans="1:33" ht="12.75">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row>
    <row r="279" spans="1:33" ht="12.75">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row>
    <row r="280" spans="1:33" ht="12.75">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row>
    <row r="281" spans="1:33" ht="12.75">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row>
    <row r="282" spans="1:33" ht="12.75">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row>
    <row r="283" spans="1:33" ht="12.75">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row>
    <row r="284" spans="1:33" ht="12.75">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row>
    <row r="285" spans="1:33" ht="12.7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row>
    <row r="286" spans="1:33" ht="12.75">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row>
    <row r="287" spans="1:33" ht="12.75">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row>
    <row r="288" spans="1:33" ht="12.75">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row>
    <row r="289" spans="1:33" ht="12.75">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row>
    <row r="290" spans="1:33" ht="12.75">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row>
    <row r="291" spans="1:33" ht="12.75">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row>
    <row r="292" spans="1:33" ht="12.75">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row>
    <row r="293" spans="1:33" ht="12.75">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row>
    <row r="294" spans="1:33" ht="12.75">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row>
    <row r="295" spans="1:33" ht="12.7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row>
    <row r="296" spans="1:33" ht="12.75">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row>
    <row r="297" spans="1:33" ht="12.75">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row>
    <row r="298" spans="1:33" ht="12.75">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row>
    <row r="299" spans="1:33" ht="12.75">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row>
    <row r="300" spans="1:33" ht="12.75">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row>
    <row r="301" spans="1:33" ht="12.75">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row>
    <row r="302" spans="1:33" ht="12.75">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row>
    <row r="303" spans="1:33" ht="12.75">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row>
    <row r="304" spans="1:33" ht="12.75">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row>
    <row r="305" spans="1:33" ht="12.7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row>
    <row r="306" spans="1:33" ht="12.75">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row>
    <row r="307" spans="1:33" ht="12.75">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row>
    <row r="308" spans="1:33" ht="12.75">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row>
    <row r="309" spans="1:33" ht="12.75">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row>
    <row r="310" spans="1:33" ht="12.75">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row>
    <row r="311" spans="1:33" ht="12.75">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row>
    <row r="312" spans="1:33" ht="12.75">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row>
    <row r="313" spans="1:33" ht="12.75">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row>
    <row r="314" spans="1:33" ht="12.75">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row>
    <row r="315" spans="1:33" ht="12.7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row>
    <row r="316" spans="1:33" ht="12.75">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row>
    <row r="317" spans="1:33" ht="12.75">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row>
    <row r="318" spans="1:33" ht="12.75">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row>
    <row r="319" spans="1:33" ht="12.75">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row>
    <row r="320" spans="1:33" ht="12.75">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row>
    <row r="321" spans="1:33" ht="12.75">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row>
    <row r="322" spans="1:33" ht="12.75">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row>
    <row r="323" spans="1:33" ht="12.75">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row>
    <row r="324" spans="1:33" ht="12.75">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row>
    <row r="325" spans="1:33" ht="12.7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row>
    <row r="326" spans="1:33" ht="12.75">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row>
    <row r="327" spans="1:33" ht="12.75">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row>
    <row r="328" spans="1:33" ht="12.75">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row>
    <row r="329" spans="1:33" ht="12.75">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row>
    <row r="330" spans="1:33" ht="12.75">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row>
    <row r="331" spans="1:33" ht="12.75">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row>
    <row r="332" spans="1:33" ht="12.75">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row>
    <row r="333" spans="1:33" ht="12.75">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row>
    <row r="334" spans="1:33" ht="12.75">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row>
    <row r="335" spans="1:33" ht="12.7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row>
    <row r="336" spans="1:33" ht="12.75">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row>
    <row r="337" spans="1:33" ht="12.75">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row>
    <row r="338" spans="1:33" ht="12.75">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row>
    <row r="339" spans="1:33" ht="12.75">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row>
    <row r="340" spans="1:33" ht="12.75">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row>
    <row r="341" spans="1:33" ht="12.75">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row>
    <row r="342" spans="1:33" ht="12.75">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row>
    <row r="343" spans="1:33" ht="12.75">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row>
    <row r="344" spans="1:33" ht="12.75">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row>
    <row r="345" spans="1:33" ht="12.7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row>
    <row r="346" spans="1:33" ht="12.75">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row>
    <row r="347" spans="1:33" ht="12.75">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row>
    <row r="348" spans="1:33" ht="12.75">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row>
    <row r="349" spans="1:33" ht="12.75">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row>
    <row r="350" spans="1:33" ht="12.75">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row>
    <row r="351" spans="1:33" ht="12.75">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row>
    <row r="352" spans="1:33" ht="12.75">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row>
    <row r="353" spans="1:33" ht="12.75">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row>
    <row r="354" spans="1:33" ht="12.75">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row>
    <row r="355" spans="1:33" ht="12.7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row>
    <row r="356" spans="1:33" ht="12.75">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row>
    <row r="357" spans="1:33" ht="12.75">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row>
    <row r="358" spans="1:33" ht="12.75">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row>
    <row r="359" spans="1:33" ht="12.75">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row>
    <row r="360" spans="1:33" ht="12.75">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row>
    <row r="361" spans="1:33" ht="12.75">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row>
    <row r="362" spans="1:33" ht="12.75">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row>
    <row r="363" spans="1:33" ht="12.75">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row>
    <row r="364" spans="1:33" ht="12.75">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row>
    <row r="365" spans="1:33" ht="12.7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row>
    <row r="366" spans="1:33" ht="12.75">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row>
    <row r="367" spans="1:33" ht="12.75">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row>
    <row r="368" spans="1:33" ht="12.75">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row>
    <row r="369" spans="1:33" ht="12.75">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row>
    <row r="370" spans="1:33" ht="12.75">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row>
    <row r="371" spans="1:33" ht="12.75">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row>
    <row r="372" spans="1:33" ht="12.75">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row>
    <row r="373" spans="1:33" ht="12.75">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row>
    <row r="374" spans="1:33" ht="12.75">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row>
    <row r="375" spans="1:33" ht="12.7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row>
    <row r="376" spans="1:33" ht="12.75">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row>
    <row r="377" spans="1:33" ht="12.75">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row>
    <row r="378" spans="1:33" ht="12.75">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row>
    <row r="379" spans="1:33" ht="12.75">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row>
    <row r="380" spans="1:33" ht="12.75">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row>
    <row r="381" spans="1:33" ht="12.75">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row>
    <row r="382" spans="1:33" ht="12.75">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row>
    <row r="383" spans="1:33" ht="12.75">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row>
    <row r="384" spans="1:33" ht="12.75">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row>
    <row r="385" spans="1:33" ht="12.7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row>
    <row r="386" spans="1:33" ht="12.75">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row>
    <row r="387" spans="1:33" ht="12.75">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row>
    <row r="388" spans="1:33" ht="12.75">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row>
    <row r="389" spans="1:33" ht="12.75">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row>
    <row r="390" spans="1:33" ht="12.75">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row>
    <row r="391" spans="1:33" ht="12.75">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row>
    <row r="392" spans="1:33" ht="12.75">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row>
    <row r="393" spans="1:33" ht="12.75">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row>
    <row r="394" spans="1:33" ht="12.75">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row>
    <row r="395" spans="1:33" ht="12.7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row>
    <row r="396" spans="1:33" ht="12.75">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row>
    <row r="397" spans="1:33" ht="12.75">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row>
    <row r="398" spans="1:33" ht="12.75">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row>
    <row r="399" spans="1:33" ht="12.75">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row>
    <row r="400" spans="1:33" ht="12.75">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row>
    <row r="401" spans="1:33" ht="12.75">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row>
    <row r="402" spans="1:33" ht="12.75">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row>
    <row r="403" spans="1:33" ht="12.75">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row>
    <row r="404" spans="1:33" ht="12.75">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row>
    <row r="405" spans="1:33" ht="12.7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row>
    <row r="406" spans="1:33" ht="12.75">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row>
    <row r="407" spans="1:33" ht="12.75">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row>
    <row r="408" spans="1:33" ht="12.75">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row>
    <row r="409" spans="1:33" ht="12.75">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row>
    <row r="410" spans="1:33" ht="12.75">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row>
    <row r="411" spans="1:33" ht="12.75">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row>
    <row r="412" spans="1:33" ht="12.75">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row>
    <row r="413" spans="1:33" ht="12.75">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row>
    <row r="414" spans="1:33" ht="12.75">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row>
    <row r="415" spans="1:33" ht="12.7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row>
    <row r="416" spans="1:33" ht="12.75">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row>
    <row r="417" spans="1:33" ht="12.75">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row>
    <row r="418" spans="1:33" ht="12.75">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row>
    <row r="419" spans="1:33" ht="12.75">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row>
    <row r="420" spans="1:33" ht="12.75">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row>
    <row r="421" spans="1:33" ht="12.75">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row>
    <row r="422" spans="1:33" ht="12.75">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row>
    <row r="423" spans="1:33" ht="12.75">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row>
    <row r="424" spans="1:33" ht="12.75">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row>
    <row r="425" spans="1:33" ht="12.7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row>
    <row r="426" spans="1:33" ht="12.75">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row>
    <row r="427" spans="1:33" ht="12.75">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row>
    <row r="428" spans="1:33" ht="12.75">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row>
    <row r="429" spans="1:33" ht="12.75">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row>
    <row r="430" spans="1:33" ht="12.75">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row>
    <row r="431" spans="1:33" ht="12.75">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row>
    <row r="432" spans="1:33" ht="12.75">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row>
    <row r="433" spans="1:33" ht="12.75">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row>
    <row r="434" spans="1:33" ht="12.75">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row>
    <row r="435" spans="1:33" ht="12.7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row>
    <row r="436" spans="1:33" ht="12.75">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row>
    <row r="437" spans="1:33" ht="12.75">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row>
    <row r="438" spans="1:33" ht="12.75">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row>
    <row r="439" spans="1:33" ht="12.75">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row>
    <row r="440" spans="1:33" ht="12.75">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row>
    <row r="441" spans="1:33" ht="12.75">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row>
    <row r="442" spans="1:33" ht="12.75">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row>
    <row r="443" spans="1:33" ht="12.75">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row>
    <row r="444" spans="1:33" ht="12.75">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row>
    <row r="445" spans="1:33" ht="12.7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row>
    <row r="446" spans="1:33" ht="12.75">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row>
    <row r="447" spans="1:33" ht="12.75">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row>
    <row r="448" spans="1:33" ht="12.75">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row>
    <row r="449" spans="1:33" ht="12.75">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row>
    <row r="450" spans="1:33" ht="12.75">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row>
    <row r="451" spans="1:33" ht="12.75">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row>
    <row r="452" spans="1:33" ht="12.75">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row>
    <row r="453" spans="1:33" ht="12.75">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row>
    <row r="454" spans="1:33" ht="12.75">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row>
    <row r="455" spans="1:33" ht="12.7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row>
    <row r="456" spans="1:33" ht="12.75">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row>
    <row r="457" spans="1:33" ht="12.75">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row>
    <row r="458" spans="1:33" ht="12.75">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row>
    <row r="459" spans="1:33" ht="12.75">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row>
    <row r="460" spans="1:33" ht="12.75">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row>
    <row r="461" spans="1:33" ht="12.75">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row>
    <row r="462" spans="1:33" ht="12.75">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row>
    <row r="463" spans="1:33" ht="12.75">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row>
    <row r="464" spans="1:33" ht="12.75">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row>
    <row r="465" spans="1:33" ht="12.7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row>
    <row r="466" spans="1:33" ht="12.75">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row>
    <row r="467" spans="1:33" ht="12.75">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row>
    <row r="468" spans="1:33" ht="12.75">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row>
    <row r="469" spans="1:33" ht="12.75">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row>
    <row r="470" spans="1:33" ht="12.75">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row>
    <row r="471" spans="1:33" ht="12.75">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row>
    <row r="472" spans="1:33" ht="12.75">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row>
    <row r="473" spans="1:33" ht="12.75">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row>
    <row r="474" spans="1:33" ht="12.75">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row>
    <row r="475" spans="1:33" ht="12.7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row>
    <row r="476" spans="1:33" ht="12.75">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row>
    <row r="477" spans="1:33" ht="12.75">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row>
    <row r="478" spans="1:33" ht="12.75">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row>
    <row r="479" spans="1:33" ht="12.75">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row>
    <row r="480" spans="1:33" ht="12.75">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row>
    <row r="481" spans="1:33" ht="12.75">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row>
    <row r="482" spans="1:33" ht="12.75">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row>
    <row r="483" spans="1:33" ht="12.75">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row>
    <row r="484" spans="1:33" ht="12.75">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row>
    <row r="485" spans="1:33" ht="12.7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row>
    <row r="486" spans="1:33" ht="12.75">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row>
    <row r="487" spans="1:33" ht="12.75">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row>
    <row r="488" spans="1:33" ht="12.75">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row>
    <row r="489" spans="1:33" ht="12.75">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row>
    <row r="490" spans="1:33" ht="12.75">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row>
    <row r="491" spans="1:33" ht="12.75">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row>
    <row r="492" spans="1:33" ht="12.75">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row>
    <row r="493" spans="1:33" ht="12.75">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row>
    <row r="494" spans="1:33" ht="12.75">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row>
    <row r="495" spans="1:33" ht="12.7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row>
    <row r="496" spans="1:33" ht="12.75">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row>
    <row r="497" spans="1:33" ht="12.75">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row>
    <row r="498" spans="1:33" ht="12.75">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row>
    <row r="499" spans="1:33" ht="12.75">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row>
    <row r="500" spans="1:33" ht="12.75">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row>
    <row r="501" spans="1:33" ht="12.75">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row>
    <row r="502" spans="1:33" ht="12.75">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row>
    <row r="503" spans="1:33" ht="12.75">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row>
    <row r="504" spans="1:33" ht="12.75">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row>
    <row r="505" spans="1:33" ht="12.7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row>
    <row r="506" spans="1:33" ht="12.75">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row>
    <row r="507" spans="1:33" ht="12.75">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row>
    <row r="508" spans="1:33" ht="12.75">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row>
    <row r="509" spans="1:33" ht="12.75">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row>
    <row r="510" spans="1:33" ht="12.75">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row>
    <row r="511" spans="1:33" ht="12.75">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row>
    <row r="512" spans="1:33" ht="12.75">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row>
    <row r="513" spans="1:33" ht="12.75">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row>
    <row r="514" spans="1:33" ht="12.75">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row>
    <row r="515" spans="1:33" ht="12.7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row>
    <row r="516" spans="1:33" ht="12.75">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row>
    <row r="517" spans="1:33" ht="12.75">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row>
    <row r="518" spans="1:33" ht="12.75">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row>
    <row r="519" spans="1:33" ht="12.75">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row>
    <row r="520" spans="1:33" ht="12.75">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row>
    <row r="521" spans="1:33" ht="12.75">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row>
    <row r="522" spans="1:33" ht="12.75">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row>
    <row r="523" spans="1:33" ht="12.75">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row>
    <row r="524" spans="1:33" ht="12.75">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row>
    <row r="525" spans="1:33" ht="12.7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row>
    <row r="526" spans="1:33" ht="12.75">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row>
    <row r="527" spans="1:33" ht="12.75">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row>
    <row r="528" spans="1:33" ht="12.75">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row>
    <row r="529" spans="1:33" ht="12.75">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row>
    <row r="530" spans="1:33" ht="12.75">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row>
    <row r="531" spans="1:33" ht="12.75">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row>
    <row r="532" spans="1:33" ht="12.75">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row>
    <row r="533" spans="1:33" ht="12.75">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row>
    <row r="534" spans="1:33" ht="12.75">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row>
    <row r="535" spans="1:33" ht="12.7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row>
    <row r="536" spans="1:33" ht="12.75">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row>
    <row r="537" spans="1:33" ht="12.75">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row>
    <row r="538" spans="1:33" ht="12.75">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row>
    <row r="539" spans="1:33" ht="12.75">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row>
    <row r="540" spans="1:33" ht="12.75">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row>
    <row r="541" spans="1:33" ht="12.75">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row>
    <row r="542" spans="1:33" ht="12.75">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row>
    <row r="543" spans="1:33" ht="12.75">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row>
    <row r="544" spans="1:33" ht="12.75">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row>
    <row r="545" spans="1:33" ht="12.7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row>
    <row r="546" spans="1:33" ht="12.75">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row>
    <row r="547" spans="1:33" ht="12.75">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row>
    <row r="548" spans="1:33" ht="12.75">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row>
    <row r="549" spans="1:33" ht="12.75">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row>
    <row r="550" spans="1:33" ht="12.75">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row>
    <row r="551" spans="1:33" ht="12.75">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row>
    <row r="552" spans="1:33" ht="12.75">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row>
    <row r="553" spans="1:33" ht="12.75">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row>
    <row r="554" spans="1:33" ht="12.75">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row>
    <row r="555" spans="1:33" ht="12.7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row>
    <row r="556" spans="1:33" ht="12.75">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row>
    <row r="557" spans="1:33" ht="12.75">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row>
    <row r="558" spans="1:33" ht="12.75">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row>
    <row r="559" spans="1:33" ht="12.75">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row>
    <row r="560" spans="1:33" ht="12.75">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row>
    <row r="561" spans="1:33" ht="12.75">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row>
    <row r="562" spans="1:33" ht="12.75">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row>
    <row r="563" spans="1:33" ht="12.75">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row>
    <row r="564" spans="1:33" ht="12.75">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row>
    <row r="565" spans="1:33" ht="12.7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row>
    <row r="566" spans="1:33" ht="12.75">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row>
    <row r="567" spans="1:33" ht="12.75">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row>
    <row r="568" spans="1:33" ht="12.75">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row>
    <row r="569" spans="1:33" ht="12.75">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row>
    <row r="570" spans="1:33" ht="12.75">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row>
    <row r="571" spans="1:33" ht="12.75">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row>
    <row r="572" spans="1:33" ht="12.75">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row>
    <row r="573" spans="1:33" ht="12.75">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row>
    <row r="574" spans="1:33" ht="12.75">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row>
    <row r="575" spans="1:33" ht="12.7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row>
    <row r="576" spans="1:33" ht="12.75">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row>
    <row r="577" spans="1:33" ht="12.75">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row>
    <row r="578" spans="1:33" ht="12.75">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row>
    <row r="579" spans="1:33" ht="12.75">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row>
    <row r="580" spans="1:33" ht="12.75">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row>
    <row r="581" spans="1:33" ht="12.75">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row>
    <row r="582" spans="1:33" ht="12.75">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row>
    <row r="583" spans="1:33" ht="12.75">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row>
    <row r="584" spans="1:33" ht="12.75">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row>
    <row r="585" spans="1:33" ht="12.7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row>
    <row r="586" spans="1:33" ht="12.75">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row>
    <row r="587" spans="1:33" ht="12.75">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row>
    <row r="588" spans="1:33" ht="12.75">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row>
    <row r="589" spans="1:33" ht="12.75">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row>
    <row r="590" spans="1:33" ht="12.75">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row>
    <row r="591" spans="1:33" ht="12.75">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row>
    <row r="592" spans="1:33" ht="12.75">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row>
    <row r="593" spans="1:33" ht="12.75">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row>
    <row r="594" spans="1:33" ht="12.75">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row>
    <row r="595" spans="1:33" ht="12.7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row>
    <row r="596" spans="1:33" ht="12.75">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row>
    <row r="597" spans="1:33" ht="12.75">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row>
    <row r="598" spans="1:33" ht="12.75">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row>
    <row r="599" spans="1:33" ht="12.75">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row>
    <row r="600" spans="1:33" ht="12.75">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row>
    <row r="601" spans="1:33" ht="12.75">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row>
    <row r="602" spans="1:33" ht="12.75">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row>
    <row r="603" spans="1:33" ht="12.75">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row>
    <row r="604" spans="1:33" ht="12.75">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row>
    <row r="605" spans="1:33" ht="12.7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row>
    <row r="606" spans="1:33" ht="12.75">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row>
    <row r="607" spans="1:33" ht="12.75">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row>
    <row r="608" spans="1:33" ht="12.75">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row>
    <row r="609" spans="1:33" ht="12.75">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row>
    <row r="610" spans="1:33" ht="12.75">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row>
    <row r="611" spans="1:33" ht="12.75">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row>
    <row r="612" spans="1:33" ht="12.75">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row>
    <row r="613" spans="1:33" ht="12.75">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row>
    <row r="614" spans="1:33" ht="12.75">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row>
    <row r="615" spans="1:33" ht="12.7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row>
    <row r="616" spans="1:33" ht="12.75">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row>
    <row r="617" spans="1:33" ht="12.75">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row>
    <row r="618" spans="1:33" ht="12.75">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row>
    <row r="619" spans="1:33" ht="12.75">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row>
    <row r="620" spans="1:33" ht="12.75">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row>
    <row r="621" spans="1:33" ht="12.75">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row>
    <row r="622" spans="1:33" ht="12.75">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row>
    <row r="623" spans="1:33" ht="12.75">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row>
    <row r="624" spans="1:33" ht="12.75">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row>
    <row r="625" spans="1:33" ht="12.7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row>
    <row r="626" spans="1:33" ht="12.75">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row>
    <row r="627" spans="1:33" ht="12.75">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row>
    <row r="628" spans="1:33" ht="12.75">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row>
    <row r="629" spans="1:33" ht="12.75">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row>
    <row r="630" spans="1:33" ht="12.75">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row>
    <row r="631" spans="1:33" ht="12.75">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row>
    <row r="632" spans="1:33" ht="12.75">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row>
    <row r="633" spans="1:33" ht="12.75">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row>
    <row r="634" spans="1:33" ht="12.75">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row>
    <row r="635" spans="1:33" ht="12.7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row>
    <row r="636" spans="1:33" ht="12.75">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row>
    <row r="637" spans="1:33" ht="12.75">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row>
    <row r="638" spans="1:33" ht="12.75">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row>
    <row r="639" spans="1:33" ht="12.75">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row>
    <row r="640" spans="1:33" ht="12.75">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row>
    <row r="641" spans="1:33" ht="12.75">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row>
    <row r="642" spans="1:33" ht="12.75">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row>
    <row r="643" spans="1:33" ht="12.75">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row>
    <row r="644" spans="1:33" ht="12.75">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row>
    <row r="645" spans="1:33" ht="12.7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row>
    <row r="646" spans="1:33" ht="12.75">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row>
    <row r="647" spans="1:33" ht="12.75">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row>
    <row r="648" spans="1:33" ht="12.75">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row>
    <row r="649" spans="1:33" ht="12.75">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row>
    <row r="650" spans="1:33" ht="12.75">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row>
    <row r="651" spans="1:33" ht="12.75">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row>
    <row r="652" spans="1:33" ht="12.75">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row>
    <row r="653" spans="1:33" ht="12.75">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row>
    <row r="654" spans="1:33" ht="12.75">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row>
    <row r="655" spans="1:33" ht="12.7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row>
    <row r="656" spans="1:33" ht="12.75">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row>
    <row r="657" spans="1:33" ht="12.75">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row>
    <row r="658" spans="1:33" ht="12.75">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row>
    <row r="659" spans="1:33" ht="12.75">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row>
    <row r="660" spans="1:33" ht="12.75">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row>
    <row r="661" spans="1:33" ht="12.75">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row>
    <row r="662" spans="1:33" ht="12.75">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row>
    <row r="663" spans="1:33" ht="12.75">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row>
    <row r="664" spans="1:33" ht="12.75">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row>
    <row r="665" spans="1:33" ht="12.7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row>
    <row r="666" spans="1:33" ht="12.75">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row>
    <row r="667" spans="1:33" ht="12.75">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row>
    <row r="668" spans="1:33" ht="12.75">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row>
    <row r="669" spans="1:33" ht="12.75">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row>
    <row r="670" spans="1:33" ht="12.75">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row>
    <row r="671" spans="1:33" ht="12.75">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row>
    <row r="672" spans="1:33" ht="12.75">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row>
    <row r="673" spans="1:33" ht="12.75">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row>
    <row r="674" spans="1:33" ht="12.75">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row>
    <row r="675" spans="1:33" ht="12.7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row>
    <row r="676" spans="1:33" ht="12.75">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row>
    <row r="677" spans="1:33" ht="12.75">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row>
    <row r="678" spans="1:33" ht="12.75">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row>
    <row r="679" spans="1:33" ht="12.75">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row>
    <row r="680" spans="1:33" ht="12.75">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row>
    <row r="681" spans="1:33" ht="12.75">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row>
    <row r="682" spans="1:33" ht="12.75">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row>
    <row r="683" spans="1:33" ht="12.75">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row>
    <row r="684" spans="1:33" ht="12.75">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row>
    <row r="685" spans="1:33" ht="12.7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row>
    <row r="686" spans="1:33" ht="12.75">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row>
    <row r="687" spans="1:33" ht="12.75">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row>
    <row r="688" spans="1:33" ht="12.75">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row>
    <row r="689" spans="1:33" ht="12.75">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row>
    <row r="690" spans="1:33" ht="12.75">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row>
    <row r="691" spans="1:33" ht="12.75">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row>
    <row r="692" spans="1:33" ht="12.75">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row>
    <row r="693" spans="1:33" ht="12.75">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row>
    <row r="694" spans="1:33" ht="12.75">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row>
    <row r="695" spans="1:33" ht="12.7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row>
    <row r="696" spans="1:33" ht="12.75">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row>
    <row r="697" spans="1:33" ht="12.75">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row>
    <row r="698" spans="1:33" ht="12.75">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row>
    <row r="699" spans="1:33" ht="12.75">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row>
    <row r="700" spans="1:33" ht="12.75">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row>
    <row r="701" spans="1:33" ht="12.75">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row>
    <row r="702" spans="1:33" ht="12.75">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row>
    <row r="703" spans="1:33" ht="12.75">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row>
    <row r="704" spans="1:33" ht="12.75">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row>
    <row r="705" spans="1:33" ht="12.7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row>
    <row r="706" spans="1:33" ht="12.75">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row>
    <row r="707" spans="1:33" ht="12.75">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row>
    <row r="708" spans="1:33" ht="12.75">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row>
    <row r="709" spans="1:33" ht="12.75">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row>
    <row r="710" spans="1:33" ht="12.75">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row>
    <row r="711" spans="1:33" ht="12.75">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row>
    <row r="712" spans="1:33" ht="12.75">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row>
    <row r="713" spans="1:33" ht="12.75">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row>
    <row r="714" spans="1:33" ht="12.75">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row>
    <row r="715" spans="1:33" ht="12.7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row>
    <row r="716" spans="1:33" ht="12.75">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row>
    <row r="717" spans="1:33" ht="12.75">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row>
    <row r="718" spans="1:33" ht="12.75">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row>
    <row r="719" spans="1:33" ht="12.75">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row>
    <row r="720" spans="1:33" ht="12.75">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row>
    <row r="721" spans="1:33" ht="12.75">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row>
    <row r="722" spans="1:33" ht="12.75">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row>
    <row r="723" spans="1:33" ht="12.75">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row>
    <row r="724" spans="1:33" ht="12.75">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row>
    <row r="725" spans="1:33" ht="12.7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row>
    <row r="726" spans="1:33" ht="12.75">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row>
    <row r="727" spans="1:33" ht="12.75">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row>
    <row r="728" spans="1:33" ht="12.75">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row>
    <row r="729" spans="1:33" ht="12.75">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row>
    <row r="730" spans="1:33" ht="12.75">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row>
    <row r="731" spans="1:33" ht="12.75">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row>
    <row r="732" spans="1:33" ht="12.75">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row>
    <row r="733" spans="1:33" ht="12.75">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row>
    <row r="734" spans="1:33" ht="12.75">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row>
    <row r="735" spans="1:33" ht="12.7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row>
    <row r="736" spans="1:33" ht="12.75">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row>
    <row r="737" spans="1:33" ht="12.75">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row>
    <row r="738" spans="1:33" ht="12.75">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row>
    <row r="739" spans="1:33" ht="12.75">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row>
    <row r="740" spans="1:33" ht="12.75">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row>
    <row r="741" spans="1:33" ht="12.75">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row>
    <row r="742" spans="1:33" ht="12.75">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row>
    <row r="743" spans="1:33" ht="12.75">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row>
    <row r="744" spans="1:33" ht="12.75">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row>
    <row r="745" spans="1:33" ht="12.7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row>
    <row r="746" spans="1:33" ht="12.75">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row>
    <row r="747" spans="1:33" ht="12.75">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row>
    <row r="748" spans="1:33" ht="12.75">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row>
    <row r="749" spans="1:33" ht="12.75">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row>
    <row r="750" spans="1:33" ht="12.75">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row>
    <row r="751" spans="1:33" ht="12.75">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row>
    <row r="752" spans="1:33" ht="12.75">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row>
    <row r="753" spans="1:33" ht="12.75">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row>
    <row r="754" spans="1:33" ht="12.75">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row>
    <row r="755" spans="1:33" ht="12.7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row>
    <row r="756" spans="1:33" ht="12.75">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row>
    <row r="757" spans="1:33" ht="12.75">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row>
    <row r="758" spans="1:33" ht="12.75">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row>
    <row r="759" spans="1:33" ht="12.75">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row>
    <row r="760" spans="1:33" ht="12.75">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row>
    <row r="761" spans="1:33" ht="12.75">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row>
    <row r="762" spans="1:33" ht="12.75">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row>
    <row r="763" spans="1:33" ht="12.75">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row>
    <row r="764" spans="1:33" ht="12.75">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row>
    <row r="765" spans="1:33" ht="12.7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row>
    <row r="766" spans="1:33" ht="12.75">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row>
    <row r="767" spans="1:33" ht="12.75">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row>
    <row r="768" spans="1:33" ht="12.75">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row>
    <row r="769" spans="1:33" ht="12.75">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row>
    <row r="770" spans="1:33" ht="12.75">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row>
    <row r="771" spans="1:33" ht="12.75">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row>
    <row r="772" spans="1:33" ht="12.75">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row>
    <row r="773" spans="1:33" ht="12.75">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row>
    <row r="774" spans="1:33" ht="12.75">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row>
    <row r="775" spans="1:33" ht="12.7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row>
    <row r="776" spans="1:33" ht="12.75">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row>
    <row r="777" spans="1:33" ht="12.75">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row>
    <row r="778" spans="1:33" ht="12.75">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row>
    <row r="779" spans="1:33" ht="12.75">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row>
    <row r="780" spans="1:33" ht="12.75">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row>
    <row r="781" spans="1:33" ht="12.75">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row>
    <row r="782" spans="1:33" ht="12.75">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row>
    <row r="783" spans="1:33" ht="12.75">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row>
    <row r="784" spans="1:33" ht="12.75">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row>
    <row r="785" spans="1:33" ht="12.7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row>
    <row r="786" spans="1:33" ht="12.75">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row>
    <row r="787" spans="1:33" ht="12.75">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row>
    <row r="788" spans="1:33" ht="12.75">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row>
    <row r="789" spans="1:33" ht="12.75">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row>
    <row r="790" spans="1:33" ht="12.75">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row>
    <row r="791" spans="1:33" ht="12.75">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row>
    <row r="792" spans="1:33" ht="12.75">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row>
    <row r="793" spans="1:33" ht="12.75">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row>
    <row r="794" spans="1:33" ht="12.75">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row>
    <row r="795" spans="1:33" ht="12.7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row>
    <row r="796" spans="1:33" ht="12.75">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row>
    <row r="797" spans="1:33" ht="12.75">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row>
    <row r="798" spans="1:33" ht="12.75">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row>
    <row r="799" spans="1:33" ht="12.75">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row>
    <row r="800" spans="1:33" ht="12.75">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row>
    <row r="801" spans="1:33" ht="12.75">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row>
    <row r="802" spans="1:33" ht="12.75">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row>
    <row r="803" spans="1:33" ht="12.75">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row>
    <row r="804" spans="1:33" ht="12.75">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row>
    <row r="805" spans="1:33" ht="12.7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row>
    <row r="806" spans="1:33" ht="12.75">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row>
    <row r="807" spans="1:33" ht="12.75">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row>
    <row r="808" spans="1:33" ht="12.75">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row>
    <row r="809" spans="1:33" ht="12.75">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row>
    <row r="810" spans="1:33" ht="12.75">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row>
    <row r="811" spans="1:33" ht="12.75">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row>
    <row r="812" spans="1:33" ht="12.75">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row>
    <row r="813" spans="1:33" ht="12.75">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row>
    <row r="814" spans="1:33" ht="12.75">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row>
    <row r="815" spans="1:33" ht="12.7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row>
    <row r="816" spans="1:33" ht="12.75">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row>
    <row r="817" spans="1:33" ht="12.75">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row>
    <row r="818" spans="1:33" ht="12.75">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row>
    <row r="819" spans="1:33" ht="12.75">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row>
    <row r="820" spans="1:33" ht="12.75">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row>
    <row r="821" spans="1:33" ht="12.75">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row>
    <row r="822" spans="1:33" ht="12.75">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row>
    <row r="823" spans="1:33" ht="12.75">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row>
    <row r="824" spans="1:33" ht="12.75">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row>
    <row r="825" spans="1:33" ht="12.7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row>
    <row r="826" spans="1:33" ht="12.75">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row>
    <row r="827" spans="1:33" ht="12.75">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row>
    <row r="828" spans="1:33" ht="12.75">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row>
    <row r="829" spans="1:33" ht="12.75">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row>
    <row r="830" spans="1:33" ht="12.75">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row>
    <row r="831" spans="1:33" ht="12.75">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row>
    <row r="832" spans="1:33" ht="12.75">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row>
    <row r="833" spans="1:33" ht="12.75">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row>
    <row r="834" spans="1:33" ht="12.75">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row>
    <row r="835" spans="1:33" ht="12.7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row>
    <row r="836" spans="1:33" ht="12.75">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row>
    <row r="837" spans="1:33" ht="12.75">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row>
    <row r="838" spans="1:33" ht="12.75">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row>
    <row r="839" spans="1:33" ht="12.75">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row>
    <row r="840" spans="1:33" ht="12.75">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row>
    <row r="841" spans="1:33" ht="12.75">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row>
    <row r="842" spans="1:33" ht="12.75">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row>
    <row r="843" spans="1:33" ht="12.75">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row>
    <row r="844" spans="1:33" ht="12.75">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row>
    <row r="845" spans="1:33" ht="12.7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row>
    <row r="846" spans="1:33" ht="12.75">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row>
    <row r="847" spans="1:33" ht="12.75">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row>
    <row r="848" spans="1:33" ht="12.75">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row>
    <row r="849" spans="1:33" ht="12.75">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row>
    <row r="850" spans="1:33" ht="12.75">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row>
    <row r="851" spans="1:33" ht="12.75">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row>
    <row r="852" spans="1:33" ht="12.75">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row>
    <row r="853" spans="1:33" ht="12.75">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row>
    <row r="854" spans="1:33" ht="12.75">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row>
    <row r="855" spans="1:33" ht="12.7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row>
    <row r="856" spans="1:33" ht="12.75">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row>
    <row r="857" spans="1:33" ht="12.75">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row>
    <row r="858" spans="1:33" ht="12.75">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row>
    <row r="859" spans="1:33" ht="12.75">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row>
    <row r="860" spans="1:33" ht="12.75">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row>
    <row r="861" spans="1:33" ht="12.75">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row>
    <row r="862" spans="1:33" ht="12.75">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row>
    <row r="863" spans="1:33" ht="12.75">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row>
    <row r="864" spans="1:33" ht="12.75">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row>
    <row r="865" spans="1:33" ht="12.7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row>
    <row r="866" spans="1:33" ht="12.75">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row>
    <row r="867" spans="1:33" ht="12.75">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row>
    <row r="868" spans="1:33" ht="12.75">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row>
    <row r="869" spans="1:33" ht="12.75">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row>
    <row r="870" spans="1:33" ht="12.75">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row>
    <row r="871" spans="1:33" ht="12.75">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row>
    <row r="872" spans="1:33" ht="12.75">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row>
    <row r="873" spans="1:33" ht="12.75">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row>
    <row r="874" spans="1:33" ht="12.75">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row>
    <row r="875" spans="1:33" ht="12.7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row>
    <row r="876" spans="1:33" ht="12.75">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row>
    <row r="877" spans="1:33" ht="12.75">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row>
    <row r="878" spans="1:33" ht="12.75">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row>
    <row r="879" spans="1:33" ht="12.75">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row>
    <row r="880" spans="1:33" ht="12.75">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row>
    <row r="881" spans="1:33" ht="12.75">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row>
    <row r="882" spans="1:33" ht="12.75">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row>
    <row r="883" spans="1:33" ht="12.75">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row>
    <row r="884" spans="1:33" ht="12.75">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row>
    <row r="885" spans="1:33" ht="12.7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row>
    <row r="886" spans="1:33" ht="12.75">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row>
    <row r="887" spans="1:33" ht="12.75">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row>
    <row r="888" spans="1:33" ht="12.75">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row>
    <row r="889" spans="1:33" ht="12.75">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row>
    <row r="890" spans="1:33" ht="12.75">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row>
    <row r="891" spans="1:33" ht="12.75">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row>
    <row r="892" spans="1:33" ht="12.75">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row>
    <row r="893" spans="1:33" ht="12.75">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row>
    <row r="894" spans="1:33" ht="12.75">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row>
    <row r="895" spans="1:33" ht="12.7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row>
    <row r="896" spans="1:33" ht="12.75">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row>
    <row r="897" spans="1:33" ht="12.75">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row>
    <row r="898" spans="1:33" ht="12.75">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row>
    <row r="899" spans="1:33" ht="12.75">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row>
    <row r="900" spans="1:33" ht="12.75">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row>
    <row r="901" spans="1:33" ht="12.75">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row>
    <row r="902" spans="1:33" ht="12.75">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row>
    <row r="903" spans="1:33" ht="12.75">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row>
    <row r="904" spans="1:33" ht="12.75">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row>
    <row r="905" spans="1:33" ht="12.7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row>
    <row r="906" spans="1:33" ht="12.75">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row>
    <row r="907" spans="1:33" ht="12.75">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row>
    <row r="908" spans="1:33" ht="12.75">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row>
    <row r="909" spans="1:33" ht="12.75">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row>
    <row r="910" spans="1:33" ht="12.75">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row>
    <row r="911" spans="1:33" ht="12.75">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row>
    <row r="912" spans="1:33" ht="12.75">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row>
    <row r="913" spans="1:33" ht="12.75">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row>
    <row r="914" spans="1:33" ht="12.75">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row>
    <row r="915" spans="1:33" ht="12.7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row>
    <row r="916" spans="1:33" ht="12.75">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row>
    <row r="917" spans="1:33" ht="12.75">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row>
    <row r="918" spans="1:33" ht="12.75">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row>
    <row r="919" spans="1:33" ht="12.75">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row>
    <row r="920" spans="1:33" ht="12.75">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row>
    <row r="921" spans="1:33" ht="12.75">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row>
    <row r="922" spans="1:33" ht="12.75">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row>
    <row r="923" spans="1:33" ht="12.75">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row>
    <row r="924" spans="1:33" ht="12.75">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row>
    <row r="925" spans="1:33" ht="12.7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row>
    <row r="926" spans="1:33" ht="12.75">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row>
    <row r="927" spans="1:33" ht="12.75">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row>
    <row r="928" spans="1:33" ht="12.75">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row>
    <row r="929" spans="1:33" ht="12.75">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row>
    <row r="930" spans="1:33" ht="12.75">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row>
    <row r="931" spans="1:33" ht="12.75">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row>
    <row r="932" spans="1:33" ht="12.75">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row>
    <row r="933" spans="1:33" ht="12.75">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row>
    <row r="934" spans="1:33" ht="12.75">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row>
    <row r="935" spans="1:33" ht="12.7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row>
    <row r="936" spans="1:33" ht="12.75">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row>
    <row r="937" spans="1:33" ht="12.75">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row>
    <row r="938" spans="1:33" ht="12.75">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row>
    <row r="939" spans="1:33" ht="12.75">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row>
    <row r="940" spans="1:33" ht="12.75">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row>
    <row r="941" spans="1:33" ht="12.75">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row>
    <row r="942" spans="1:33" ht="12.75">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row>
    <row r="943" spans="1:33" ht="12.75">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row>
    <row r="944" spans="1:33" ht="12.75">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row>
    <row r="945" spans="1:33" ht="12.75">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row>
    <row r="946" spans="1:33" ht="12.75">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row>
    <row r="947" spans="1:33" ht="12.75">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row>
    <row r="948" spans="1:33" ht="12.75">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row>
    <row r="949" spans="1:33" ht="12.75">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row>
    <row r="950" spans="1:33" ht="12.75">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row>
    <row r="951" spans="1:33" ht="12.75">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row>
    <row r="952" spans="1:33" ht="12.75">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row>
    <row r="953" spans="1:33" ht="12.75">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row>
    <row r="954" spans="1:33" ht="12.75">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row>
    <row r="955" spans="1:33" ht="12.75">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row>
    <row r="956" spans="1:33" ht="12.75">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row>
    <row r="957" spans="1:33" ht="12.75">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row>
    <row r="958" spans="1:33" ht="12.75">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row>
    <row r="959" spans="1:33" ht="12.75">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row>
    <row r="960" spans="1:33" ht="12.75">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row>
    <row r="961" spans="1:33" ht="12.75">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row>
    <row r="962" spans="1:33" ht="12.75">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row>
    <row r="963" spans="1:33" ht="12.75">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row>
    <row r="964" spans="1:33" ht="12.75">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row>
    <row r="965" spans="1:33" ht="12.75">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row>
    <row r="966" spans="1:33" ht="12.75">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row>
    <row r="967" spans="1:33" ht="12.75">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row>
    <row r="968" spans="1:33" ht="12.75">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row>
    <row r="969" spans="1:33" ht="12.75">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row>
    <row r="970" spans="1:33" ht="12.75">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row>
    <row r="971" spans="1:33" ht="12.75">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row>
    <row r="972" spans="1:33" ht="12.75">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row>
    <row r="973" spans="1:33" ht="12.75">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row>
    <row r="974" spans="1:33" ht="12.75">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row>
    <row r="975" spans="1:33" ht="12.75">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row>
    <row r="976" spans="1:33" ht="12.75">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row>
    <row r="977" spans="1:33" ht="12.75">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row>
    <row r="978" spans="1:33" ht="12.75">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row>
    <row r="979" spans="1:33" ht="12.75">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row>
    <row r="980" spans="1:33" ht="12.75">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row>
    <row r="981" spans="1:33" ht="12.75">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row>
    <row r="982" spans="1:33" ht="12.75">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c r="AC982" s="9"/>
      <c r="AD982" s="9"/>
      <c r="AE982" s="9"/>
      <c r="AF982" s="9"/>
      <c r="AG982" s="9"/>
    </row>
    <row r="983" spans="1:33" ht="12.75">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c r="AF983" s="9"/>
      <c r="AG983" s="9"/>
    </row>
    <row r="984" spans="1:33" ht="12.75">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c r="AC984" s="9"/>
      <c r="AD984" s="9"/>
      <c r="AE984" s="9"/>
      <c r="AF984" s="9"/>
      <c r="AG984" s="9"/>
    </row>
    <row r="985" spans="1:33" ht="12.75">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c r="AC985" s="9"/>
      <c r="AD985" s="9"/>
      <c r="AE985" s="9"/>
      <c r="AF985" s="9"/>
      <c r="AG985" s="9"/>
    </row>
    <row r="986" spans="1:33" ht="12.75">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G986" s="9"/>
    </row>
    <row r="987" spans="1:33" ht="12.75">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c r="AC987" s="9"/>
      <c r="AD987" s="9"/>
      <c r="AE987" s="9"/>
      <c r="AF987" s="9"/>
      <c r="AG987" s="9"/>
    </row>
    <row r="988" spans="1:33" ht="12.75">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c r="AC988" s="9"/>
      <c r="AD988" s="9"/>
      <c r="AE988" s="9"/>
      <c r="AF988" s="9"/>
      <c r="AG988" s="9"/>
    </row>
    <row r="989" spans="1:33" ht="12.75">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c r="AC989" s="9"/>
      <c r="AD989" s="9"/>
      <c r="AE989" s="9"/>
      <c r="AF989" s="9"/>
      <c r="AG989" s="9"/>
    </row>
    <row r="990" spans="1:33" ht="12.75">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c r="AC990" s="9"/>
      <c r="AD990" s="9"/>
      <c r="AE990" s="9"/>
      <c r="AF990" s="9"/>
      <c r="AG990" s="9"/>
    </row>
    <row r="991" spans="1:33" ht="12.75">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c r="AC991" s="9"/>
      <c r="AD991" s="9"/>
      <c r="AE991" s="9"/>
      <c r="AF991" s="9"/>
      <c r="AG991" s="9"/>
    </row>
    <row r="992" spans="1:33" ht="12.75">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c r="AC992" s="9"/>
      <c r="AD992" s="9"/>
      <c r="AE992" s="9"/>
      <c r="AF992" s="9"/>
      <c r="AG992" s="9"/>
    </row>
    <row r="993" spans="1:33" ht="12.75">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c r="AC993" s="9"/>
      <c r="AD993" s="9"/>
      <c r="AE993" s="9"/>
      <c r="AF993" s="9"/>
      <c r="AG993" s="9"/>
    </row>
    <row r="994" spans="1:33" ht="12.75">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c r="AC994" s="9"/>
      <c r="AD994" s="9"/>
      <c r="AE994" s="9"/>
      <c r="AF994" s="9"/>
      <c r="AG994" s="9"/>
    </row>
    <row r="995" spans="1:33" ht="12.75">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c r="AC995" s="9"/>
      <c r="AD995" s="9"/>
      <c r="AE995" s="9"/>
      <c r="AF995" s="9"/>
      <c r="AG995" s="9"/>
    </row>
    <row r="996" spans="1:33" ht="12.75">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G996" s="9"/>
    </row>
    <row r="997" spans="1:33" ht="12.75">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G997" s="9"/>
    </row>
    <row r="998" spans="1:33" ht="12.75">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c r="AA998" s="9"/>
      <c r="AB998" s="9"/>
      <c r="AC998" s="9"/>
      <c r="AD998" s="9"/>
      <c r="AE998" s="9"/>
      <c r="AF998" s="9"/>
      <c r="AG998" s="9"/>
    </row>
    <row r="999" spans="1:33" ht="12.75">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c r="AA999" s="9"/>
      <c r="AB999" s="9"/>
      <c r="AC999" s="9"/>
      <c r="AD999" s="9"/>
      <c r="AE999" s="9"/>
      <c r="AF999" s="9"/>
      <c r="AG999" s="9"/>
    </row>
  </sheetData>
  <mergeCells count="1">
    <mergeCell ref="P1:S1"/>
  </mergeCells>
  <conditionalFormatting sqref="A9:O999">
    <cfRule type="expression" dxfId="39" priority="1">
      <formula>$L9="New"</formula>
    </cfRule>
    <cfRule type="expression" dxfId="38" priority="2">
      <formula>$L9="Old"</formula>
    </cfRule>
    <cfRule type="expression" dxfId="37" priority="3">
      <formula>$L9="Fail"</formula>
    </cfRule>
    <cfRule type="expression" dxfId="36" priority="4">
      <formula>$L9="Pass"</formula>
    </cfRule>
    <cfRule type="expression" dxfId="35" priority="5">
      <formula>$L9="Skip"</formula>
    </cfRule>
  </conditionalFormatting>
  <dataValidations count="4">
    <dataValidation type="list" allowBlank="1" showErrorMessage="1" sqref="K9:K22" xr:uid="{00000000-0002-0000-0300-000000000000}">
      <formula1>$K$1:$K$6</formula1>
    </dataValidation>
    <dataValidation type="list" allowBlank="1" showErrorMessage="1" sqref="L9:L22" xr:uid="{00000000-0002-0000-0300-000001000000}">
      <formula1>$L$1:$L$7</formula1>
    </dataValidation>
    <dataValidation type="list" allowBlank="1" showErrorMessage="1" sqref="I9:I22" xr:uid="{00000000-0002-0000-0300-000002000000}">
      <formula1>$I$1:$I$6</formula1>
    </dataValidation>
    <dataValidation type="list" allowBlank="1" showErrorMessage="1" sqref="J9:J22" xr:uid="{00000000-0002-0000-0300-000003000000}">
      <formula1>$J$1:$J$6</formula1>
    </dataValidation>
  </dataValidations>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G1002"/>
  <sheetViews>
    <sheetView topLeftCell="G1" workbookViewId="0">
      <selection activeCell="K11" sqref="K11"/>
    </sheetView>
  </sheetViews>
  <sheetFormatPr defaultColWidth="12.5703125" defaultRowHeight="15" customHeight="1"/>
  <cols>
    <col min="1" max="1" width="28.85546875" customWidth="1" collapsed="1"/>
    <col min="2" max="2" width="11.28515625" customWidth="1" collapsed="1"/>
    <col min="3" max="3" width="12" customWidth="1" collapsed="1"/>
    <col min="4" max="4" width="47.42578125" customWidth="1" collapsed="1"/>
    <col min="5" max="5" width="17.140625" customWidth="1" collapsed="1"/>
    <col min="6" max="6" width="51" customWidth="1" collapsed="1"/>
    <col min="7" max="7" width="25.7109375" customWidth="1" collapsed="1"/>
    <col min="8" max="8" width="46.42578125" customWidth="1" collapsed="1"/>
    <col min="11" max="11" width="17.85546875" customWidth="1" collapsed="1"/>
    <col min="12" max="12" width="15.140625" customWidth="1" collapsed="1"/>
    <col min="13" max="13" width="19" customWidth="1" collapsed="1"/>
    <col min="14" max="14" width="9.85546875" customWidth="1" collapsed="1"/>
    <col min="15" max="15" width="12.28515625" customWidth="1" collapsed="1"/>
    <col min="17" max="17" width="13.85546875" customWidth="1" collapsed="1"/>
    <col min="18" max="18" width="21.5703125" customWidth="1" collapsed="1"/>
    <col min="20" max="20" width="15.85546875" customWidth="1" collapsed="1"/>
  </cols>
  <sheetData>
    <row r="1" spans="1:33" ht="15.75" customHeight="1">
      <c r="A1" s="6" t="s">
        <v>23</v>
      </c>
      <c r="B1" s="7" t="s">
        <v>108</v>
      </c>
      <c r="C1" s="8" t="s">
        <v>25</v>
      </c>
      <c r="D1" s="8" t="s">
        <v>26</v>
      </c>
      <c r="F1" s="10"/>
      <c r="G1" s="11"/>
      <c r="H1" s="9"/>
      <c r="I1" s="12" t="s">
        <v>27</v>
      </c>
      <c r="J1" s="12" t="s">
        <v>28</v>
      </c>
      <c r="K1" s="12" t="s">
        <v>29</v>
      </c>
      <c r="L1" s="12" t="s">
        <v>7</v>
      </c>
      <c r="M1" s="12"/>
      <c r="N1" s="11"/>
      <c r="O1" s="12"/>
      <c r="P1" s="69" t="s">
        <v>30</v>
      </c>
      <c r="Q1" s="70"/>
      <c r="R1" s="70"/>
      <c r="S1" s="70"/>
      <c r="T1" s="11"/>
      <c r="U1" s="11"/>
      <c r="V1" s="11"/>
      <c r="W1" s="11"/>
      <c r="X1" s="11"/>
      <c r="Y1" s="11"/>
      <c r="Z1" s="11"/>
      <c r="AA1" s="11"/>
      <c r="AB1" s="11"/>
      <c r="AC1" s="11"/>
      <c r="AD1" s="11"/>
      <c r="AE1" s="11"/>
      <c r="AF1" s="11"/>
      <c r="AG1" s="11"/>
    </row>
    <row r="2" spans="1:33" ht="15.75" customHeight="1">
      <c r="A2" s="13" t="s">
        <v>31</v>
      </c>
      <c r="B2" s="14" t="s">
        <v>154</v>
      </c>
      <c r="C2" s="15" t="s">
        <v>33</v>
      </c>
      <c r="D2" s="16"/>
      <c r="F2" s="11"/>
      <c r="G2" s="11"/>
      <c r="H2" s="9"/>
      <c r="I2" s="12" t="s">
        <v>34</v>
      </c>
      <c r="J2" s="12" t="s">
        <v>35</v>
      </c>
      <c r="K2" s="12" t="s">
        <v>36</v>
      </c>
      <c r="L2" s="12" t="s">
        <v>8</v>
      </c>
      <c r="M2" s="12"/>
      <c r="N2" s="11"/>
      <c r="O2" s="12"/>
      <c r="P2" s="17" t="s">
        <v>37</v>
      </c>
      <c r="Q2" s="18">
        <f>COUNTA(D9:D1001)</f>
        <v>14</v>
      </c>
      <c r="R2" s="17" t="s">
        <v>38</v>
      </c>
      <c r="S2" s="18">
        <f>COUNTIF(K9:K1001,"Automation")</f>
        <v>0</v>
      </c>
      <c r="T2" s="11"/>
      <c r="U2" s="11"/>
      <c r="V2" s="11"/>
      <c r="W2" s="11"/>
      <c r="X2" s="11"/>
      <c r="Y2" s="11"/>
      <c r="Z2" s="11"/>
      <c r="AA2" s="11"/>
      <c r="AB2" s="11"/>
      <c r="AC2" s="11"/>
      <c r="AD2" s="11"/>
      <c r="AE2" s="11"/>
      <c r="AF2" s="11"/>
      <c r="AG2" s="11"/>
    </row>
    <row r="3" spans="1:33" ht="15.75" customHeight="1">
      <c r="A3" s="13" t="s">
        <v>39</v>
      </c>
      <c r="B3" s="14" t="s">
        <v>155</v>
      </c>
      <c r="C3" s="15" t="s">
        <v>41</v>
      </c>
      <c r="D3" s="16"/>
      <c r="F3" s="11"/>
      <c r="G3" s="11"/>
      <c r="H3" s="9"/>
      <c r="I3" s="12" t="s">
        <v>42</v>
      </c>
      <c r="J3" s="12" t="s">
        <v>43</v>
      </c>
      <c r="K3" s="12"/>
      <c r="L3" s="12" t="s">
        <v>9</v>
      </c>
      <c r="M3" s="12"/>
      <c r="N3" s="11"/>
      <c r="O3" s="12"/>
      <c r="P3" s="19" t="s">
        <v>7</v>
      </c>
      <c r="Q3" s="20">
        <f>COUNTIF(L9:L902,"Pass")</f>
        <v>1</v>
      </c>
      <c r="R3" s="19" t="s">
        <v>44</v>
      </c>
      <c r="S3" s="18">
        <f>COUNTIF(K9:K1001,"Manual")</f>
        <v>0</v>
      </c>
      <c r="T3" s="11"/>
      <c r="U3" s="11"/>
      <c r="V3" s="11"/>
      <c r="W3" s="11"/>
      <c r="X3" s="11"/>
      <c r="Y3" s="11"/>
      <c r="Z3" s="11"/>
      <c r="AA3" s="11"/>
      <c r="AB3" s="11"/>
      <c r="AC3" s="11"/>
      <c r="AD3" s="11"/>
      <c r="AE3" s="11"/>
      <c r="AF3" s="11"/>
      <c r="AG3" s="11"/>
    </row>
    <row r="4" spans="1:33" ht="15.75" customHeight="1">
      <c r="A4" s="13" t="s">
        <v>45</v>
      </c>
      <c r="B4" s="14"/>
      <c r="C4" s="15" t="s">
        <v>46</v>
      </c>
      <c r="D4" s="16"/>
      <c r="F4" s="11"/>
      <c r="G4" s="11"/>
      <c r="H4" s="9"/>
      <c r="I4" s="12"/>
      <c r="J4" s="12" t="s">
        <v>47</v>
      </c>
      <c r="K4" s="12"/>
      <c r="L4" s="12" t="s">
        <v>48</v>
      </c>
      <c r="M4" s="12"/>
      <c r="N4" s="11"/>
      <c r="O4" s="11"/>
      <c r="P4" s="17" t="s">
        <v>8</v>
      </c>
      <c r="Q4" s="20">
        <f>COUNTIF(L10:L903,"Fail")</f>
        <v>1</v>
      </c>
      <c r="R4" s="17" t="s">
        <v>49</v>
      </c>
      <c r="S4" s="18">
        <f>COUNTIF(M9:M998,"Done")</f>
        <v>0</v>
      </c>
      <c r="T4" s="11"/>
      <c r="U4" s="11"/>
      <c r="V4" s="11"/>
      <c r="W4" s="11"/>
      <c r="X4" s="11"/>
      <c r="Y4" s="11"/>
      <c r="Z4" s="11"/>
      <c r="AA4" s="11"/>
      <c r="AB4" s="11"/>
      <c r="AC4" s="11"/>
      <c r="AD4" s="11"/>
      <c r="AE4" s="11"/>
      <c r="AF4" s="11"/>
      <c r="AG4" s="11"/>
    </row>
    <row r="5" spans="1:33" ht="15.75" customHeight="1">
      <c r="A5" s="13" t="s">
        <v>50</v>
      </c>
      <c r="B5" s="21"/>
      <c r="C5" s="15" t="s">
        <v>51</v>
      </c>
      <c r="D5" s="16"/>
      <c r="F5" s="11"/>
      <c r="G5" s="11"/>
      <c r="H5" s="9"/>
      <c r="I5" s="11"/>
      <c r="J5" s="11" t="s">
        <v>52</v>
      </c>
      <c r="K5" s="11"/>
      <c r="L5" s="12" t="s">
        <v>53</v>
      </c>
      <c r="M5" s="12"/>
      <c r="N5" s="11"/>
      <c r="O5" s="11"/>
      <c r="P5" s="19" t="s">
        <v>9</v>
      </c>
      <c r="Q5" s="20">
        <f>COUNTIF(L11:L904,"Skip")</f>
        <v>0</v>
      </c>
      <c r="R5" s="19"/>
      <c r="S5" s="20"/>
      <c r="T5" s="11"/>
      <c r="U5" s="11"/>
      <c r="V5" s="11"/>
      <c r="W5" s="11"/>
      <c r="X5" s="11"/>
      <c r="Y5" s="11"/>
      <c r="Z5" s="11"/>
      <c r="AA5" s="11"/>
      <c r="AB5" s="11"/>
      <c r="AC5" s="11"/>
      <c r="AD5" s="11"/>
      <c r="AE5" s="11"/>
      <c r="AF5" s="11"/>
      <c r="AG5" s="11"/>
    </row>
    <row r="6" spans="1:33" ht="15.75" customHeight="1">
      <c r="A6" s="22" t="s">
        <v>54</v>
      </c>
      <c r="B6" s="23"/>
      <c r="C6" s="15" t="s">
        <v>55</v>
      </c>
      <c r="D6" s="16"/>
      <c r="F6" s="11"/>
      <c r="G6" s="11"/>
      <c r="H6" s="9"/>
      <c r="I6" s="11"/>
      <c r="J6" s="11"/>
      <c r="K6" s="11"/>
      <c r="L6" s="11"/>
      <c r="M6" s="11"/>
      <c r="N6" s="11"/>
      <c r="O6" s="11"/>
      <c r="P6" s="17" t="s">
        <v>110</v>
      </c>
      <c r="Q6" s="18">
        <f>COUNTIF(O10:O56,"Old")</f>
        <v>0</v>
      </c>
      <c r="R6" s="17"/>
      <c r="S6" s="18"/>
      <c r="T6" s="11"/>
      <c r="U6" s="11"/>
      <c r="V6" s="11"/>
      <c r="W6" s="11"/>
      <c r="X6" s="11"/>
      <c r="Y6" s="11"/>
      <c r="Z6" s="11"/>
      <c r="AA6" s="11"/>
      <c r="AB6" s="11"/>
      <c r="AC6" s="11"/>
      <c r="AD6" s="11"/>
      <c r="AE6" s="11"/>
      <c r="AF6" s="11"/>
      <c r="AG6" s="11"/>
    </row>
    <row r="7" spans="1:33" ht="15.75" customHeight="1">
      <c r="A7" s="11"/>
      <c r="B7" s="11"/>
      <c r="C7" s="11"/>
      <c r="D7" s="11"/>
      <c r="E7" s="11"/>
      <c r="F7" s="11"/>
      <c r="G7" s="11"/>
      <c r="H7" s="11"/>
      <c r="I7" s="11"/>
      <c r="J7" s="11"/>
      <c r="K7" s="11"/>
      <c r="L7" s="11"/>
      <c r="M7" s="11"/>
      <c r="N7" s="11"/>
      <c r="O7" s="11"/>
      <c r="P7" s="24"/>
      <c r="Q7" s="24"/>
      <c r="R7" s="25"/>
      <c r="S7" s="25"/>
      <c r="T7" s="11"/>
      <c r="U7" s="11"/>
      <c r="V7" s="11"/>
      <c r="W7" s="11"/>
      <c r="X7" s="11"/>
      <c r="Y7" s="11"/>
      <c r="Z7" s="11"/>
      <c r="AA7" s="11"/>
      <c r="AB7" s="11"/>
      <c r="AC7" s="11"/>
      <c r="AD7" s="11"/>
      <c r="AE7" s="11"/>
      <c r="AF7" s="11"/>
      <c r="AG7" s="11"/>
    </row>
    <row r="8" spans="1:33" ht="15.75" customHeight="1">
      <c r="A8" s="26" t="s">
        <v>56</v>
      </c>
      <c r="B8" s="27" t="s">
        <v>57</v>
      </c>
      <c r="C8" s="26" t="s">
        <v>58</v>
      </c>
      <c r="D8" s="26" t="s">
        <v>59</v>
      </c>
      <c r="E8" s="26" t="s">
        <v>60</v>
      </c>
      <c r="F8" s="26" t="s">
        <v>61</v>
      </c>
      <c r="G8" s="26" t="s">
        <v>62</v>
      </c>
      <c r="H8" s="26" t="s">
        <v>63</v>
      </c>
      <c r="I8" s="26" t="s">
        <v>64</v>
      </c>
      <c r="J8" s="26" t="s">
        <v>65</v>
      </c>
      <c r="K8" s="26" t="s">
        <v>66</v>
      </c>
      <c r="L8" s="26" t="s">
        <v>67</v>
      </c>
      <c r="M8" s="26" t="s">
        <v>68</v>
      </c>
      <c r="N8" s="26" t="s">
        <v>69</v>
      </c>
      <c r="O8" s="26" t="s">
        <v>70</v>
      </c>
      <c r="P8" s="11"/>
      <c r="Q8" s="11"/>
      <c r="R8" s="25"/>
      <c r="S8" s="25"/>
      <c r="T8" s="25"/>
      <c r="U8" s="25"/>
      <c r="V8" s="24"/>
      <c r="W8" s="24"/>
      <c r="X8" s="24"/>
      <c r="Y8" s="24"/>
      <c r="Z8" s="24"/>
      <c r="AA8" s="24"/>
      <c r="AB8" s="24"/>
      <c r="AC8" s="24"/>
      <c r="AD8" s="24"/>
      <c r="AE8" s="24"/>
      <c r="AF8" s="24"/>
      <c r="AG8" s="24"/>
    </row>
    <row r="9" spans="1:33">
      <c r="A9" s="28" t="str">
        <f t="shared" ref="A9:A22" si="0">CONCATENATE($B$3,ROW()-8)</f>
        <v>TC - Dashboard1</v>
      </c>
      <c r="B9" s="28" t="s">
        <v>71</v>
      </c>
      <c r="C9" s="29"/>
      <c r="D9" s="28" t="s">
        <v>156</v>
      </c>
      <c r="E9" s="28"/>
      <c r="F9" s="28"/>
      <c r="G9" s="28"/>
      <c r="H9" s="28"/>
      <c r="I9" s="28"/>
      <c r="J9" s="28"/>
      <c r="K9" s="28"/>
      <c r="L9" s="28"/>
      <c r="M9" s="28"/>
      <c r="N9" s="28"/>
      <c r="O9" s="28"/>
      <c r="P9" s="11"/>
      <c r="Q9" s="11"/>
      <c r="R9" s="25"/>
      <c r="S9" s="25"/>
      <c r="T9" s="25"/>
      <c r="U9" s="25"/>
      <c r="V9" s="11"/>
      <c r="W9" s="11"/>
      <c r="X9" s="11"/>
      <c r="Y9" s="11"/>
      <c r="Z9" s="11"/>
      <c r="AA9" s="11"/>
      <c r="AB9" s="11"/>
      <c r="AC9" s="11"/>
      <c r="AD9" s="11"/>
      <c r="AE9" s="11"/>
      <c r="AF9" s="11"/>
      <c r="AG9" s="11"/>
    </row>
    <row r="10" spans="1:33">
      <c r="A10" s="28" t="str">
        <f t="shared" si="0"/>
        <v>TC - Dashboard2</v>
      </c>
      <c r="B10" s="28" t="s">
        <v>75</v>
      </c>
      <c r="C10" s="28"/>
      <c r="D10" s="28" t="s">
        <v>157</v>
      </c>
      <c r="E10" s="28"/>
      <c r="F10" s="28"/>
      <c r="G10" s="28"/>
      <c r="H10" s="28"/>
      <c r="I10" s="28"/>
      <c r="J10" s="28"/>
      <c r="K10" s="28"/>
      <c r="L10" s="30" t="s">
        <v>7</v>
      </c>
      <c r="M10" s="28"/>
      <c r="N10" s="28"/>
      <c r="O10" s="28"/>
      <c r="P10" s="11"/>
      <c r="Q10" s="12"/>
      <c r="R10" s="12"/>
      <c r="S10" s="12"/>
      <c r="T10" s="12"/>
      <c r="U10" s="25"/>
      <c r="V10" s="11"/>
      <c r="W10" s="11"/>
      <c r="X10" s="11"/>
      <c r="Y10" s="11"/>
      <c r="Z10" s="11"/>
      <c r="AA10" s="11"/>
      <c r="AB10" s="11"/>
      <c r="AC10" s="11"/>
      <c r="AD10" s="11"/>
      <c r="AE10" s="11"/>
      <c r="AF10" s="11"/>
      <c r="AG10" s="11"/>
    </row>
    <row r="11" spans="1:33" ht="45">
      <c r="A11" s="28" t="str">
        <f t="shared" si="0"/>
        <v>TC - Dashboard3</v>
      </c>
      <c r="B11" s="28" t="s">
        <v>81</v>
      </c>
      <c r="C11" s="28"/>
      <c r="D11" s="28" t="s">
        <v>158</v>
      </c>
      <c r="E11" s="28"/>
      <c r="F11" s="28" t="s">
        <v>159</v>
      </c>
      <c r="G11" s="28"/>
      <c r="H11" s="28" t="s">
        <v>160</v>
      </c>
      <c r="I11" s="28"/>
      <c r="J11" s="28"/>
      <c r="K11" s="28"/>
      <c r="L11" s="30" t="s">
        <v>8</v>
      </c>
      <c r="M11" s="28"/>
      <c r="N11" s="28"/>
      <c r="O11" s="28"/>
      <c r="P11" s="11"/>
      <c r="Q11" s="12"/>
      <c r="R11" s="12"/>
      <c r="S11" s="12"/>
      <c r="T11" s="12"/>
      <c r="U11" s="25"/>
      <c r="V11" s="11"/>
      <c r="W11" s="11"/>
      <c r="X11" s="11"/>
      <c r="Y11" s="11"/>
      <c r="Z11" s="11"/>
      <c r="AA11" s="11"/>
      <c r="AB11" s="11"/>
      <c r="AC11" s="11"/>
      <c r="AD11" s="11"/>
      <c r="AE11" s="11"/>
      <c r="AF11" s="11"/>
      <c r="AG11" s="11"/>
    </row>
    <row r="12" spans="1:33">
      <c r="A12" s="28" t="str">
        <f t="shared" si="0"/>
        <v>TC - Dashboard4</v>
      </c>
      <c r="B12" s="28" t="s">
        <v>85</v>
      </c>
      <c r="C12" s="28"/>
      <c r="D12" s="28" t="s">
        <v>161</v>
      </c>
      <c r="E12" s="28"/>
      <c r="F12" s="28" t="s">
        <v>162</v>
      </c>
      <c r="G12" s="28"/>
      <c r="H12" s="28" t="s">
        <v>163</v>
      </c>
      <c r="I12" s="28"/>
      <c r="J12" s="28"/>
      <c r="K12" s="28"/>
      <c r="L12" s="30"/>
      <c r="M12" s="28"/>
      <c r="N12" s="28"/>
      <c r="O12" s="28"/>
      <c r="P12" s="11"/>
      <c r="Q12" s="12"/>
      <c r="R12" s="12"/>
      <c r="S12" s="12"/>
      <c r="T12" s="12"/>
      <c r="U12" s="25"/>
      <c r="V12" s="11"/>
      <c r="W12" s="11"/>
      <c r="X12" s="11"/>
      <c r="Y12" s="11"/>
      <c r="Z12" s="11"/>
      <c r="AA12" s="11"/>
      <c r="AB12" s="11"/>
      <c r="AC12" s="11"/>
      <c r="AD12" s="11"/>
      <c r="AE12" s="11"/>
      <c r="AF12" s="11"/>
      <c r="AG12" s="11"/>
    </row>
    <row r="13" spans="1:33" ht="45">
      <c r="A13" s="28" t="str">
        <f t="shared" si="0"/>
        <v>TC - Dashboard5</v>
      </c>
      <c r="B13" s="28" t="s">
        <v>88</v>
      </c>
      <c r="C13" s="28"/>
      <c r="D13" s="28" t="s">
        <v>164</v>
      </c>
      <c r="E13" s="28"/>
      <c r="F13" s="28" t="s">
        <v>159</v>
      </c>
      <c r="G13" s="28"/>
      <c r="H13" s="28" t="s">
        <v>165</v>
      </c>
      <c r="I13" s="28"/>
      <c r="J13" s="28"/>
      <c r="K13" s="28"/>
      <c r="L13" s="30"/>
      <c r="M13" s="28"/>
      <c r="N13" s="28"/>
      <c r="O13" s="28"/>
      <c r="P13" s="11"/>
      <c r="Q13" s="12"/>
      <c r="R13" s="12"/>
      <c r="S13" s="12"/>
      <c r="T13" s="12"/>
      <c r="U13" s="25"/>
      <c r="V13" s="11"/>
      <c r="W13" s="11"/>
      <c r="X13" s="11"/>
      <c r="Y13" s="11"/>
      <c r="Z13" s="11"/>
      <c r="AA13" s="11"/>
      <c r="AB13" s="11"/>
      <c r="AC13" s="11"/>
      <c r="AD13" s="11"/>
      <c r="AE13" s="11"/>
      <c r="AF13" s="11"/>
      <c r="AG13" s="11"/>
    </row>
    <row r="14" spans="1:33" ht="45">
      <c r="A14" s="28" t="str">
        <f t="shared" si="0"/>
        <v>TC - Dashboard6</v>
      </c>
      <c r="B14" s="28" t="s">
        <v>91</v>
      </c>
      <c r="C14" s="28"/>
      <c r="D14" s="28" t="s">
        <v>166</v>
      </c>
      <c r="E14" s="28"/>
      <c r="F14" s="28" t="s">
        <v>167</v>
      </c>
      <c r="G14" s="28"/>
      <c r="H14" s="28" t="s">
        <v>160</v>
      </c>
      <c r="I14" s="28"/>
      <c r="J14" s="28"/>
      <c r="K14" s="28"/>
      <c r="L14" s="30"/>
      <c r="M14" s="28"/>
      <c r="N14" s="28"/>
      <c r="O14" s="28"/>
      <c r="P14" s="11"/>
      <c r="Q14" s="12"/>
      <c r="R14" s="12"/>
      <c r="S14" s="12"/>
      <c r="T14" s="12"/>
      <c r="U14" s="11"/>
      <c r="V14" s="11"/>
      <c r="W14" s="11"/>
      <c r="X14" s="11"/>
      <c r="Y14" s="11"/>
      <c r="Z14" s="11"/>
      <c r="AA14" s="11"/>
      <c r="AB14" s="11"/>
      <c r="AC14" s="11"/>
      <c r="AD14" s="11"/>
      <c r="AE14" s="11"/>
      <c r="AF14" s="11"/>
      <c r="AG14" s="11"/>
    </row>
    <row r="15" spans="1:33" ht="45">
      <c r="A15" s="28" t="str">
        <f t="shared" si="0"/>
        <v>TC - Dashboard7</v>
      </c>
      <c r="B15" s="28" t="s">
        <v>94</v>
      </c>
      <c r="C15" s="28"/>
      <c r="D15" s="28" t="s">
        <v>168</v>
      </c>
      <c r="E15" s="28"/>
      <c r="F15" s="28" t="s">
        <v>169</v>
      </c>
      <c r="G15" s="28"/>
      <c r="H15" s="28" t="s">
        <v>165</v>
      </c>
      <c r="I15" s="28"/>
      <c r="J15" s="28"/>
      <c r="K15" s="28"/>
      <c r="L15" s="30"/>
      <c r="M15" s="28"/>
      <c r="N15" s="28"/>
      <c r="O15" s="28"/>
      <c r="P15" s="11"/>
      <c r="Q15" s="11"/>
      <c r="R15" s="11"/>
      <c r="S15" s="11"/>
      <c r="T15" s="11"/>
      <c r="U15" s="11"/>
      <c r="V15" s="11"/>
      <c r="W15" s="11"/>
      <c r="X15" s="11"/>
      <c r="Y15" s="11"/>
      <c r="Z15" s="11"/>
      <c r="AA15" s="11"/>
      <c r="AB15" s="11"/>
      <c r="AC15" s="11"/>
      <c r="AD15" s="11"/>
      <c r="AE15" s="11"/>
      <c r="AF15" s="11"/>
      <c r="AG15" s="11"/>
    </row>
    <row r="16" spans="1:33" ht="45">
      <c r="A16" s="28" t="str">
        <f t="shared" si="0"/>
        <v>TC - Dashboard8</v>
      </c>
      <c r="B16" s="28" t="s">
        <v>99</v>
      </c>
      <c r="C16" s="28"/>
      <c r="D16" s="28" t="s">
        <v>170</v>
      </c>
      <c r="E16" s="28"/>
      <c r="F16" s="28" t="s">
        <v>171</v>
      </c>
      <c r="G16" s="28"/>
      <c r="H16" s="28" t="s">
        <v>160</v>
      </c>
      <c r="I16" s="28"/>
      <c r="J16" s="28"/>
      <c r="K16" s="28"/>
      <c r="L16" s="28"/>
      <c r="M16" s="28"/>
      <c r="N16" s="28"/>
      <c r="O16" s="28"/>
      <c r="P16" s="11"/>
      <c r="Q16" s="9"/>
      <c r="R16" s="9"/>
      <c r="S16" s="9"/>
      <c r="T16" s="9"/>
      <c r="U16" s="11"/>
      <c r="V16" s="11"/>
      <c r="W16" s="11"/>
      <c r="X16" s="11"/>
      <c r="Y16" s="11"/>
      <c r="Z16" s="11"/>
      <c r="AA16" s="11"/>
      <c r="AB16" s="11"/>
      <c r="AC16" s="11"/>
      <c r="AD16" s="11"/>
      <c r="AE16" s="11"/>
      <c r="AF16" s="11"/>
      <c r="AG16" s="11"/>
    </row>
    <row r="17" spans="1:33" ht="45">
      <c r="A17" s="28" t="str">
        <f t="shared" si="0"/>
        <v>TC - Dashboard9</v>
      </c>
      <c r="B17" s="28" t="s">
        <v>102</v>
      </c>
      <c r="C17" s="29"/>
      <c r="D17" s="28" t="s">
        <v>172</v>
      </c>
      <c r="E17" s="28"/>
      <c r="F17" s="28" t="s">
        <v>173</v>
      </c>
      <c r="G17" s="28"/>
      <c r="H17" s="28" t="s">
        <v>165</v>
      </c>
      <c r="I17" s="28"/>
      <c r="J17" s="28"/>
      <c r="K17" s="28"/>
      <c r="L17" s="28"/>
      <c r="M17" s="28"/>
      <c r="N17" s="28"/>
      <c r="O17" s="28"/>
      <c r="P17" s="11"/>
      <c r="Q17" s="9"/>
      <c r="R17" s="9"/>
      <c r="S17" s="9"/>
      <c r="T17" s="9"/>
      <c r="U17" s="11"/>
      <c r="V17" s="11"/>
      <c r="W17" s="11"/>
      <c r="X17" s="11"/>
      <c r="Y17" s="11"/>
      <c r="Z17" s="11"/>
      <c r="AA17" s="11"/>
      <c r="AB17" s="11"/>
      <c r="AC17" s="11"/>
      <c r="AD17" s="11"/>
      <c r="AE17" s="11"/>
      <c r="AF17" s="11"/>
      <c r="AG17" s="11"/>
    </row>
    <row r="18" spans="1:33" ht="45">
      <c r="A18" s="28" t="str">
        <f t="shared" si="0"/>
        <v>TC - Dashboard10</v>
      </c>
      <c r="B18" s="28" t="s">
        <v>105</v>
      </c>
      <c r="C18" s="28"/>
      <c r="D18" s="28" t="s">
        <v>174</v>
      </c>
      <c r="E18" s="28"/>
      <c r="F18" s="28" t="s">
        <v>175</v>
      </c>
      <c r="G18" s="28"/>
      <c r="H18" s="28" t="s">
        <v>176</v>
      </c>
      <c r="I18" s="28"/>
      <c r="J18" s="28"/>
      <c r="K18" s="28"/>
      <c r="L18" s="28"/>
      <c r="M18" s="28"/>
      <c r="N18" s="28"/>
      <c r="O18" s="28"/>
      <c r="P18" s="11"/>
      <c r="Q18" s="9"/>
      <c r="R18" s="9"/>
      <c r="S18" s="9"/>
      <c r="T18" s="9"/>
      <c r="U18" s="11"/>
      <c r="V18" s="11"/>
      <c r="W18" s="11"/>
      <c r="X18" s="11"/>
      <c r="Y18" s="11"/>
      <c r="Z18" s="11"/>
      <c r="AA18" s="11"/>
      <c r="AB18" s="11"/>
      <c r="AC18" s="11"/>
      <c r="AD18" s="11"/>
      <c r="AE18" s="11"/>
      <c r="AF18" s="11"/>
      <c r="AG18" s="11"/>
    </row>
    <row r="19" spans="1:33" ht="75">
      <c r="A19" s="28" t="str">
        <f t="shared" si="0"/>
        <v>TC - Dashboard11</v>
      </c>
      <c r="B19" s="28" t="s">
        <v>177</v>
      </c>
      <c r="C19" s="28"/>
      <c r="D19" s="28" t="s">
        <v>178</v>
      </c>
      <c r="E19" s="28"/>
      <c r="F19" s="28" t="s">
        <v>179</v>
      </c>
      <c r="G19" s="28"/>
      <c r="H19" s="28" t="s">
        <v>180</v>
      </c>
      <c r="I19" s="28"/>
      <c r="J19" s="28"/>
      <c r="K19" s="28"/>
      <c r="L19" s="28"/>
      <c r="M19" s="28"/>
      <c r="N19" s="28"/>
      <c r="O19" s="28"/>
      <c r="P19" s="11"/>
      <c r="Q19" s="9"/>
      <c r="R19" s="9"/>
      <c r="S19" s="9"/>
      <c r="T19" s="9"/>
      <c r="U19" s="11"/>
      <c r="V19" s="11"/>
      <c r="W19" s="11"/>
      <c r="X19" s="11"/>
      <c r="Y19" s="11"/>
      <c r="Z19" s="11"/>
      <c r="AA19" s="11"/>
      <c r="AB19" s="11"/>
      <c r="AC19" s="11"/>
      <c r="AD19" s="11"/>
      <c r="AE19" s="11"/>
      <c r="AF19" s="11"/>
      <c r="AG19" s="11"/>
    </row>
    <row r="20" spans="1:33" ht="45">
      <c r="A20" s="28" t="str">
        <f t="shared" si="0"/>
        <v>TC - Dashboard12</v>
      </c>
      <c r="B20" s="28" t="s">
        <v>181</v>
      </c>
      <c r="C20" s="28"/>
      <c r="D20" s="28" t="s">
        <v>182</v>
      </c>
      <c r="E20" s="28"/>
      <c r="F20" s="28" t="s">
        <v>183</v>
      </c>
      <c r="G20" s="28"/>
      <c r="H20" s="28" t="s">
        <v>184</v>
      </c>
      <c r="I20" s="28"/>
      <c r="J20" s="28"/>
      <c r="K20" s="28"/>
      <c r="L20" s="28"/>
      <c r="M20" s="28"/>
      <c r="N20" s="28"/>
      <c r="O20" s="28"/>
      <c r="P20" s="11"/>
      <c r="Q20" s="9"/>
      <c r="R20" s="9"/>
      <c r="S20" s="9"/>
      <c r="T20" s="9"/>
      <c r="U20" s="11"/>
      <c r="V20" s="11"/>
      <c r="W20" s="11"/>
      <c r="X20" s="11"/>
      <c r="Y20" s="11"/>
      <c r="Z20" s="11"/>
      <c r="AA20" s="11"/>
      <c r="AB20" s="11"/>
      <c r="AC20" s="11"/>
      <c r="AD20" s="11"/>
      <c r="AE20" s="11"/>
      <c r="AF20" s="11"/>
      <c r="AG20" s="11"/>
    </row>
    <row r="21" spans="1:33" ht="105">
      <c r="A21" s="28" t="str">
        <f t="shared" si="0"/>
        <v>TC - Dashboard13</v>
      </c>
      <c r="B21" s="28" t="s">
        <v>185</v>
      </c>
      <c r="C21" s="28"/>
      <c r="D21" s="28" t="s">
        <v>186</v>
      </c>
      <c r="E21" s="28"/>
      <c r="F21" s="28" t="s">
        <v>187</v>
      </c>
      <c r="G21" s="28"/>
      <c r="H21" s="28" t="s">
        <v>188</v>
      </c>
      <c r="I21" s="28"/>
      <c r="J21" s="28"/>
      <c r="K21" s="28"/>
      <c r="L21" s="30"/>
      <c r="M21" s="28"/>
      <c r="N21" s="28"/>
      <c r="O21" s="28"/>
      <c r="P21" s="11"/>
      <c r="Q21" s="9"/>
      <c r="R21" s="9"/>
      <c r="S21" s="9"/>
      <c r="T21" s="9"/>
      <c r="U21" s="11"/>
      <c r="V21" s="11"/>
      <c r="W21" s="11"/>
      <c r="X21" s="11"/>
      <c r="Y21" s="11"/>
      <c r="Z21" s="11"/>
      <c r="AA21" s="11"/>
      <c r="AB21" s="11"/>
      <c r="AC21" s="11"/>
      <c r="AD21" s="11"/>
      <c r="AE21" s="11"/>
      <c r="AF21" s="11"/>
      <c r="AG21" s="11"/>
    </row>
    <row r="22" spans="1:33" ht="60">
      <c r="A22" s="28" t="str">
        <f t="shared" si="0"/>
        <v>TC - Dashboard14</v>
      </c>
      <c r="B22" s="28" t="s">
        <v>189</v>
      </c>
      <c r="C22" s="28"/>
      <c r="D22" s="28" t="s">
        <v>190</v>
      </c>
      <c r="E22" s="28"/>
      <c r="F22" s="28" t="s">
        <v>191</v>
      </c>
      <c r="G22" s="28"/>
      <c r="H22" s="28" t="s">
        <v>192</v>
      </c>
      <c r="I22" s="28"/>
      <c r="J22" s="28"/>
      <c r="K22" s="28"/>
      <c r="L22" s="30"/>
      <c r="M22" s="28"/>
      <c r="N22" s="28"/>
      <c r="O22" s="28"/>
      <c r="P22" s="11"/>
      <c r="Q22" s="9"/>
      <c r="R22" s="9"/>
      <c r="S22" s="9"/>
      <c r="T22" s="9"/>
      <c r="U22" s="11"/>
      <c r="V22" s="11"/>
      <c r="W22" s="11"/>
      <c r="X22" s="11"/>
      <c r="Y22" s="11"/>
      <c r="Z22" s="11"/>
      <c r="AA22" s="11"/>
      <c r="AB22" s="11"/>
      <c r="AC22" s="11"/>
      <c r="AD22" s="11"/>
      <c r="AE22" s="11"/>
      <c r="AF22" s="11"/>
      <c r="AG22" s="11"/>
    </row>
    <row r="23" spans="1:33">
      <c r="A23" s="28"/>
      <c r="B23" s="28"/>
      <c r="C23" s="28"/>
      <c r="D23" s="28"/>
      <c r="E23" s="28"/>
      <c r="F23" s="28"/>
      <c r="G23" s="28"/>
      <c r="H23" s="28"/>
      <c r="I23" s="28"/>
      <c r="J23" s="28"/>
      <c r="K23" s="28"/>
      <c r="L23" s="30"/>
      <c r="M23" s="28"/>
      <c r="N23" s="28"/>
      <c r="O23" s="28"/>
      <c r="P23" s="11"/>
      <c r="Q23" s="11"/>
      <c r="R23" s="11"/>
      <c r="S23" s="11"/>
      <c r="T23" s="11"/>
      <c r="U23" s="11"/>
      <c r="V23" s="11"/>
      <c r="W23" s="11"/>
      <c r="X23" s="11"/>
      <c r="Y23" s="11"/>
      <c r="Z23" s="11"/>
      <c r="AA23" s="11"/>
      <c r="AB23" s="11"/>
      <c r="AC23" s="11"/>
      <c r="AD23" s="11"/>
      <c r="AE23" s="11"/>
      <c r="AF23" s="11"/>
      <c r="AG23" s="11"/>
    </row>
    <row r="24" spans="1:33">
      <c r="A24" s="28"/>
      <c r="B24" s="28"/>
      <c r="C24" s="28"/>
      <c r="D24" s="28"/>
      <c r="E24" s="28"/>
      <c r="F24" s="28"/>
      <c r="G24" s="28"/>
      <c r="H24" s="28"/>
      <c r="I24" s="28"/>
      <c r="J24" s="28"/>
      <c r="K24" s="28"/>
      <c r="L24" s="30"/>
      <c r="M24" s="28"/>
      <c r="N24" s="28"/>
      <c r="O24" s="28"/>
      <c r="P24" s="11"/>
      <c r="Q24" s="11"/>
      <c r="R24" s="11"/>
      <c r="S24" s="11"/>
      <c r="T24" s="11"/>
      <c r="U24" s="11"/>
      <c r="V24" s="11"/>
      <c r="W24" s="11"/>
      <c r="X24" s="11"/>
      <c r="Y24" s="11"/>
      <c r="Z24" s="11"/>
      <c r="AA24" s="11"/>
      <c r="AB24" s="11"/>
      <c r="AC24" s="11"/>
      <c r="AD24" s="11"/>
      <c r="AE24" s="11"/>
      <c r="AF24" s="11"/>
      <c r="AG24" s="11"/>
    </row>
    <row r="25" spans="1:33">
      <c r="A25" s="28"/>
      <c r="B25" s="28"/>
      <c r="C25" s="28"/>
      <c r="D25" s="28"/>
      <c r="E25" s="28"/>
      <c r="F25" s="28"/>
      <c r="G25" s="28"/>
      <c r="H25" s="28"/>
      <c r="I25" s="28"/>
      <c r="J25" s="28"/>
      <c r="K25" s="28"/>
      <c r="L25" s="30"/>
      <c r="M25" s="28"/>
      <c r="N25" s="28"/>
      <c r="O25" s="28"/>
      <c r="P25" s="11"/>
      <c r="Q25" s="11"/>
      <c r="R25" s="11"/>
      <c r="S25" s="11"/>
      <c r="T25" s="11"/>
      <c r="U25" s="11"/>
      <c r="V25" s="11"/>
      <c r="W25" s="11"/>
      <c r="X25" s="11"/>
      <c r="Y25" s="11"/>
      <c r="Z25" s="11"/>
      <c r="AA25" s="11"/>
      <c r="AB25" s="11"/>
      <c r="AC25" s="11"/>
      <c r="AD25" s="11"/>
      <c r="AE25" s="11"/>
      <c r="AF25" s="11"/>
      <c r="AG25" s="11"/>
    </row>
    <row r="26" spans="1:33">
      <c r="A26" s="28"/>
      <c r="B26" s="28"/>
      <c r="C26" s="28"/>
      <c r="D26" s="28"/>
      <c r="E26" s="28"/>
      <c r="F26" s="28"/>
      <c r="G26" s="28"/>
      <c r="H26" s="28"/>
      <c r="I26" s="28"/>
      <c r="J26" s="28"/>
      <c r="K26" s="28"/>
      <c r="L26" s="30"/>
      <c r="M26" s="28"/>
      <c r="N26" s="28"/>
      <c r="O26" s="28"/>
      <c r="P26" s="11"/>
      <c r="Q26" s="11"/>
      <c r="R26" s="11"/>
      <c r="S26" s="11"/>
      <c r="T26" s="11"/>
      <c r="U26" s="11"/>
      <c r="V26" s="11"/>
      <c r="W26" s="11"/>
      <c r="X26" s="11"/>
      <c r="Y26" s="11"/>
      <c r="Z26" s="11"/>
      <c r="AA26" s="11"/>
      <c r="AB26" s="11"/>
      <c r="AC26" s="11"/>
      <c r="AD26" s="11"/>
      <c r="AE26" s="11"/>
      <c r="AF26" s="11"/>
      <c r="AG26" s="11"/>
    </row>
    <row r="27" spans="1:33">
      <c r="A27" s="28"/>
      <c r="B27" s="28"/>
      <c r="C27" s="28"/>
      <c r="E27" s="28"/>
      <c r="F27" s="28"/>
      <c r="G27" s="28"/>
      <c r="H27" s="28"/>
      <c r="I27" s="28"/>
      <c r="J27" s="28"/>
      <c r="K27" s="28"/>
      <c r="L27" s="30"/>
      <c r="M27" s="28"/>
      <c r="N27" s="28"/>
      <c r="O27" s="28"/>
      <c r="P27" s="11"/>
      <c r="Q27" s="11"/>
      <c r="R27" s="11"/>
      <c r="S27" s="11"/>
      <c r="T27" s="11"/>
      <c r="U27" s="11"/>
      <c r="V27" s="11"/>
      <c r="W27" s="11"/>
      <c r="X27" s="11"/>
      <c r="Y27" s="11"/>
      <c r="Z27" s="11"/>
      <c r="AA27" s="11"/>
      <c r="AB27" s="11"/>
      <c r="AC27" s="11"/>
      <c r="AD27" s="11"/>
      <c r="AE27" s="11"/>
      <c r="AF27" s="11"/>
      <c r="AG27" s="11"/>
    </row>
    <row r="28" spans="1:33">
      <c r="A28" s="28"/>
      <c r="B28" s="28"/>
      <c r="C28" s="28"/>
      <c r="E28" s="28"/>
      <c r="F28" s="28"/>
      <c r="G28" s="28"/>
      <c r="H28" s="28"/>
      <c r="I28" s="28"/>
      <c r="J28" s="28"/>
      <c r="K28" s="28"/>
      <c r="L28" s="30"/>
      <c r="M28" s="28"/>
      <c r="N28" s="28"/>
      <c r="O28" s="28"/>
      <c r="P28" s="11"/>
      <c r="Q28" s="11"/>
      <c r="R28" s="11"/>
      <c r="S28" s="11"/>
      <c r="T28" s="11"/>
      <c r="U28" s="11"/>
      <c r="V28" s="11"/>
      <c r="W28" s="11"/>
      <c r="X28" s="11"/>
      <c r="Y28" s="11"/>
      <c r="Z28" s="11"/>
      <c r="AA28" s="11"/>
      <c r="AB28" s="11"/>
      <c r="AC28" s="11"/>
      <c r="AD28" s="11"/>
      <c r="AE28" s="11"/>
      <c r="AF28" s="11"/>
      <c r="AG28" s="11"/>
    </row>
    <row r="29" spans="1:33">
      <c r="A29" s="28"/>
      <c r="B29" s="28"/>
      <c r="C29" s="28"/>
      <c r="D29" s="28"/>
      <c r="E29" s="28"/>
      <c r="F29" s="28"/>
      <c r="G29" s="28"/>
      <c r="H29" s="28"/>
      <c r="I29" s="28"/>
      <c r="J29" s="28"/>
      <c r="K29" s="28"/>
      <c r="L29" s="30"/>
      <c r="M29" s="28"/>
      <c r="N29" s="28"/>
      <c r="O29" s="28"/>
      <c r="P29" s="11"/>
      <c r="Q29" s="11"/>
      <c r="R29" s="11"/>
      <c r="S29" s="11"/>
      <c r="T29" s="11"/>
      <c r="U29" s="11"/>
      <c r="V29" s="11"/>
      <c r="W29" s="11"/>
      <c r="X29" s="11"/>
      <c r="Y29" s="11"/>
      <c r="Z29" s="11"/>
      <c r="AA29" s="11"/>
      <c r="AB29" s="11"/>
      <c r="AC29" s="11"/>
      <c r="AD29" s="11"/>
      <c r="AE29" s="11"/>
      <c r="AF29" s="11"/>
      <c r="AG29" s="11"/>
    </row>
    <row r="30" spans="1:33">
      <c r="A30" s="28"/>
      <c r="B30" s="28"/>
      <c r="C30" s="28"/>
      <c r="D30" s="28"/>
      <c r="E30" s="28"/>
      <c r="F30" s="28"/>
      <c r="G30" s="28"/>
      <c r="H30" s="28"/>
      <c r="I30" s="28"/>
      <c r="J30" s="28"/>
      <c r="K30" s="28"/>
      <c r="L30" s="30"/>
      <c r="M30" s="28"/>
      <c r="N30" s="35" t="s">
        <v>193</v>
      </c>
      <c r="O30" s="28"/>
      <c r="P30" s="11"/>
      <c r="Q30" s="11"/>
      <c r="R30" s="11"/>
      <c r="S30" s="11"/>
      <c r="T30" s="11"/>
      <c r="U30" s="11"/>
      <c r="V30" s="11"/>
      <c r="W30" s="11"/>
      <c r="X30" s="11"/>
      <c r="Y30" s="11"/>
      <c r="Z30" s="11"/>
      <c r="AA30" s="11"/>
      <c r="AB30" s="11"/>
      <c r="AC30" s="11"/>
      <c r="AD30" s="11"/>
      <c r="AE30" s="11"/>
      <c r="AF30" s="11"/>
      <c r="AG30" s="11"/>
    </row>
    <row r="31" spans="1:33">
      <c r="A31" s="28"/>
      <c r="B31" s="28"/>
      <c r="C31" s="28"/>
      <c r="D31" s="28"/>
      <c r="E31" s="28"/>
      <c r="F31" s="28"/>
      <c r="G31" s="28"/>
      <c r="H31" s="28"/>
      <c r="I31" s="28"/>
      <c r="J31" s="28"/>
      <c r="K31" s="28"/>
      <c r="L31" s="30"/>
      <c r="M31" s="28"/>
      <c r="N31" s="35" t="s">
        <v>193</v>
      </c>
      <c r="O31" s="28"/>
      <c r="P31" s="11"/>
      <c r="Q31" s="11"/>
      <c r="R31" s="11"/>
      <c r="S31" s="11"/>
      <c r="T31" s="11"/>
      <c r="U31" s="11"/>
      <c r="V31" s="11"/>
      <c r="W31" s="11"/>
      <c r="X31" s="11"/>
      <c r="Y31" s="11"/>
      <c r="Z31" s="11"/>
      <c r="AA31" s="11"/>
      <c r="AB31" s="11"/>
      <c r="AC31" s="11"/>
      <c r="AD31" s="11"/>
      <c r="AE31" s="11"/>
      <c r="AF31" s="11"/>
      <c r="AG31" s="11"/>
    </row>
    <row r="32" spans="1:33">
      <c r="A32" s="28"/>
      <c r="B32" s="28"/>
      <c r="C32" s="28"/>
      <c r="D32" s="28"/>
      <c r="E32" s="28"/>
      <c r="F32" s="28"/>
      <c r="G32" s="28"/>
      <c r="H32" s="28"/>
      <c r="I32" s="28"/>
      <c r="J32" s="28"/>
      <c r="K32" s="28"/>
      <c r="L32" s="30"/>
      <c r="M32" s="28"/>
      <c r="N32" s="35" t="s">
        <v>193</v>
      </c>
      <c r="O32" s="28"/>
      <c r="P32" s="11"/>
      <c r="Q32" s="11"/>
      <c r="R32" s="11"/>
      <c r="S32" s="11"/>
      <c r="T32" s="11"/>
      <c r="U32" s="11"/>
      <c r="V32" s="11"/>
      <c r="W32" s="11"/>
      <c r="X32" s="11"/>
      <c r="Y32" s="11"/>
      <c r="Z32" s="11"/>
      <c r="AA32" s="11"/>
      <c r="AB32" s="11"/>
      <c r="AC32" s="11"/>
      <c r="AD32" s="11"/>
      <c r="AE32" s="11"/>
      <c r="AF32" s="11"/>
      <c r="AG32" s="11"/>
    </row>
    <row r="33" spans="1:33">
      <c r="A33" s="28"/>
      <c r="B33" s="28"/>
      <c r="C33" s="28"/>
      <c r="D33" s="28"/>
      <c r="E33" s="28"/>
      <c r="F33" s="28"/>
      <c r="G33" s="28"/>
      <c r="H33" s="28"/>
      <c r="I33" s="28"/>
      <c r="J33" s="28"/>
      <c r="K33" s="28"/>
      <c r="L33" s="30"/>
      <c r="M33" s="28"/>
      <c r="N33" s="28"/>
      <c r="O33" s="28"/>
      <c r="P33" s="11"/>
      <c r="Q33" s="11"/>
      <c r="R33" s="11"/>
      <c r="S33" s="11"/>
      <c r="T33" s="11"/>
      <c r="U33" s="11"/>
      <c r="V33" s="11"/>
      <c r="W33" s="11"/>
      <c r="X33" s="11"/>
      <c r="Y33" s="11"/>
      <c r="Z33" s="11"/>
      <c r="AA33" s="11"/>
      <c r="AB33" s="11"/>
      <c r="AC33" s="11"/>
      <c r="AD33" s="11"/>
      <c r="AE33" s="11"/>
      <c r="AF33" s="11"/>
      <c r="AG33" s="11"/>
    </row>
    <row r="34" spans="1:33">
      <c r="A34" s="28"/>
      <c r="B34" s="28"/>
      <c r="C34" s="28"/>
      <c r="D34" s="28"/>
      <c r="E34" s="28"/>
      <c r="F34" s="28"/>
      <c r="G34" s="28"/>
      <c r="H34" s="28"/>
      <c r="I34" s="28"/>
      <c r="J34" s="28"/>
      <c r="K34" s="28"/>
      <c r="L34" s="30"/>
      <c r="M34" s="28"/>
      <c r="N34" s="28"/>
      <c r="O34" s="28"/>
      <c r="P34" s="11"/>
      <c r="Q34" s="11"/>
      <c r="R34" s="11"/>
      <c r="S34" s="11"/>
      <c r="T34" s="11"/>
      <c r="U34" s="11"/>
      <c r="V34" s="11"/>
      <c r="W34" s="11"/>
      <c r="X34" s="11"/>
      <c r="Y34" s="11"/>
      <c r="Z34" s="11"/>
      <c r="AA34" s="11"/>
      <c r="AB34" s="11"/>
      <c r="AC34" s="11"/>
      <c r="AD34" s="11"/>
      <c r="AE34" s="11"/>
      <c r="AF34" s="11"/>
      <c r="AG34" s="11"/>
    </row>
    <row r="35" spans="1:33">
      <c r="A35" s="28"/>
      <c r="B35" s="28"/>
      <c r="C35" s="28"/>
      <c r="D35" s="28"/>
      <c r="E35" s="28"/>
      <c r="F35" s="28"/>
      <c r="G35" s="28"/>
      <c r="H35" s="28"/>
      <c r="I35" s="28"/>
      <c r="J35" s="28"/>
      <c r="K35" s="28"/>
      <c r="L35" s="28"/>
      <c r="M35" s="28"/>
      <c r="N35" s="35" t="s">
        <v>194</v>
      </c>
      <c r="O35" s="28"/>
      <c r="P35" s="11"/>
      <c r="Q35" s="11"/>
      <c r="R35" s="11"/>
      <c r="S35" s="11"/>
      <c r="T35" s="11"/>
      <c r="U35" s="11"/>
      <c r="V35" s="11"/>
      <c r="W35" s="11"/>
      <c r="X35" s="11"/>
      <c r="Y35" s="11"/>
      <c r="Z35" s="11"/>
      <c r="AA35" s="11"/>
      <c r="AB35" s="11"/>
      <c r="AC35" s="11"/>
      <c r="AD35" s="11"/>
      <c r="AE35" s="11"/>
      <c r="AF35" s="11"/>
      <c r="AG35" s="11"/>
    </row>
    <row r="36" spans="1:33">
      <c r="A36" s="28"/>
      <c r="B36" s="28"/>
      <c r="C36" s="28"/>
      <c r="D36" s="28"/>
      <c r="E36" s="28"/>
      <c r="F36" s="28"/>
      <c r="G36" s="28"/>
      <c r="H36" s="28"/>
      <c r="I36" s="28"/>
      <c r="J36" s="28"/>
      <c r="K36" s="28"/>
      <c r="L36" s="30"/>
      <c r="M36" s="28"/>
      <c r="N36" s="35" t="s">
        <v>195</v>
      </c>
      <c r="O36" s="28"/>
      <c r="P36" s="11"/>
      <c r="Q36" s="11"/>
      <c r="R36" s="11"/>
      <c r="S36" s="11"/>
      <c r="T36" s="11"/>
      <c r="U36" s="11"/>
      <c r="V36" s="11"/>
      <c r="W36" s="11"/>
      <c r="X36" s="11"/>
      <c r="Y36" s="11"/>
      <c r="Z36" s="11"/>
      <c r="AA36" s="11"/>
      <c r="AB36" s="11"/>
      <c r="AC36" s="11"/>
      <c r="AD36" s="11"/>
      <c r="AE36" s="11"/>
      <c r="AF36" s="11"/>
      <c r="AG36" s="11"/>
    </row>
    <row r="37" spans="1:33">
      <c r="A37" s="28"/>
      <c r="B37" s="28"/>
      <c r="C37" s="29"/>
      <c r="D37" s="28"/>
      <c r="E37" s="28"/>
      <c r="F37" s="28"/>
      <c r="G37" s="28"/>
      <c r="H37" s="28"/>
      <c r="I37" s="28"/>
      <c r="J37" s="28"/>
      <c r="K37" s="28"/>
      <c r="L37" s="28"/>
      <c r="M37" s="28"/>
      <c r="N37" s="28"/>
      <c r="O37" s="28"/>
      <c r="P37" s="11"/>
      <c r="Q37" s="11"/>
      <c r="R37" s="11"/>
      <c r="S37" s="11"/>
      <c r="T37" s="11"/>
      <c r="U37" s="11"/>
      <c r="V37" s="11"/>
      <c r="W37" s="11"/>
      <c r="X37" s="11"/>
      <c r="Y37" s="11"/>
      <c r="Z37" s="11"/>
      <c r="AA37" s="11"/>
      <c r="AB37" s="11"/>
      <c r="AC37" s="11"/>
      <c r="AD37" s="11"/>
      <c r="AE37" s="11"/>
      <c r="AF37" s="11"/>
      <c r="AG37" s="11"/>
    </row>
    <row r="38" spans="1:33">
      <c r="A38" s="28"/>
      <c r="B38" s="28"/>
      <c r="C38" s="28"/>
      <c r="D38" s="28"/>
      <c r="E38" s="28"/>
      <c r="F38" s="28"/>
      <c r="G38" s="28"/>
      <c r="H38" s="28"/>
      <c r="I38" s="28"/>
      <c r="J38" s="28"/>
      <c r="K38" s="28"/>
      <c r="L38" s="30"/>
      <c r="M38" s="28"/>
      <c r="N38" s="28"/>
      <c r="O38" s="28"/>
      <c r="P38" s="11"/>
      <c r="Q38" s="11"/>
      <c r="R38" s="11"/>
      <c r="S38" s="11"/>
      <c r="T38" s="11"/>
      <c r="U38" s="11"/>
      <c r="V38" s="11"/>
      <c r="W38" s="11"/>
      <c r="X38" s="11"/>
      <c r="Y38" s="11"/>
      <c r="Z38" s="11"/>
      <c r="AA38" s="11"/>
      <c r="AB38" s="11"/>
      <c r="AC38" s="11"/>
      <c r="AD38" s="11"/>
      <c r="AE38" s="11"/>
      <c r="AF38" s="11"/>
      <c r="AG38" s="11"/>
    </row>
    <row r="39" spans="1:33">
      <c r="A39" s="28"/>
      <c r="B39" s="28"/>
      <c r="C39" s="28"/>
      <c r="D39" s="28"/>
      <c r="E39" s="28"/>
      <c r="F39" s="28"/>
      <c r="G39" s="28"/>
      <c r="H39" s="28"/>
      <c r="I39" s="28"/>
      <c r="J39" s="28"/>
      <c r="K39" s="28"/>
      <c r="L39" s="30"/>
      <c r="M39" s="28"/>
      <c r="N39" s="28"/>
      <c r="O39" s="28"/>
      <c r="P39" s="11"/>
      <c r="Q39" s="11"/>
      <c r="R39" s="11"/>
      <c r="S39" s="11"/>
      <c r="T39" s="11"/>
      <c r="U39" s="11"/>
      <c r="V39" s="11"/>
      <c r="W39" s="11"/>
      <c r="X39" s="11"/>
      <c r="Y39" s="11"/>
      <c r="Z39" s="11"/>
      <c r="AA39" s="11"/>
      <c r="AB39" s="11"/>
      <c r="AC39" s="11"/>
      <c r="AD39" s="11"/>
      <c r="AE39" s="11"/>
      <c r="AF39" s="11"/>
      <c r="AG39" s="11"/>
    </row>
    <row r="40" spans="1:33">
      <c r="A40" s="28"/>
      <c r="B40" s="28"/>
      <c r="C40" s="28"/>
      <c r="D40" s="28"/>
      <c r="E40" s="28"/>
      <c r="F40" s="28"/>
      <c r="G40" s="28"/>
      <c r="H40" s="28"/>
      <c r="I40" s="28"/>
      <c r="J40" s="28"/>
      <c r="K40" s="28"/>
      <c r="L40" s="30"/>
      <c r="M40" s="28"/>
      <c r="N40" s="28"/>
      <c r="O40" s="28"/>
      <c r="P40" s="11"/>
      <c r="Q40" s="11"/>
      <c r="R40" s="11"/>
      <c r="S40" s="11"/>
      <c r="T40" s="11"/>
      <c r="U40" s="11"/>
      <c r="V40" s="11"/>
      <c r="W40" s="11"/>
      <c r="X40" s="11"/>
      <c r="Y40" s="11"/>
      <c r="Z40" s="11"/>
      <c r="AA40" s="11"/>
      <c r="AB40" s="11"/>
      <c r="AC40" s="11"/>
      <c r="AD40" s="11"/>
      <c r="AE40" s="11"/>
      <c r="AF40" s="11"/>
      <c r="AG40" s="11"/>
    </row>
    <row r="41" spans="1:33">
      <c r="A41" s="28"/>
      <c r="B41" s="28"/>
      <c r="C41" s="28"/>
      <c r="D41" s="28"/>
      <c r="E41" s="28"/>
      <c r="F41" s="28"/>
      <c r="G41" s="28"/>
      <c r="H41" s="28"/>
      <c r="I41" s="28"/>
      <c r="J41" s="28"/>
      <c r="K41" s="28"/>
      <c r="L41" s="30"/>
      <c r="M41" s="28"/>
      <c r="N41" s="28"/>
      <c r="O41" s="28"/>
      <c r="P41" s="11"/>
      <c r="Q41" s="11"/>
      <c r="R41" s="11"/>
      <c r="S41" s="11"/>
      <c r="T41" s="11"/>
      <c r="U41" s="11"/>
      <c r="V41" s="11"/>
      <c r="W41" s="11"/>
      <c r="X41" s="11"/>
      <c r="Y41" s="11"/>
      <c r="Z41" s="11"/>
      <c r="AA41" s="11"/>
      <c r="AB41" s="11"/>
      <c r="AC41" s="11"/>
      <c r="AD41" s="11"/>
      <c r="AE41" s="11"/>
      <c r="AF41" s="11"/>
      <c r="AG41" s="11"/>
    </row>
    <row r="42" spans="1:33">
      <c r="A42" s="28"/>
      <c r="B42" s="28"/>
      <c r="C42" s="28"/>
      <c r="D42" s="28"/>
      <c r="E42" s="28"/>
      <c r="F42" s="28"/>
      <c r="G42" s="28"/>
      <c r="H42" s="28"/>
      <c r="I42" s="28"/>
      <c r="J42" s="28"/>
      <c r="K42" s="28"/>
      <c r="L42" s="30"/>
      <c r="M42" s="28"/>
      <c r="N42" s="28"/>
      <c r="O42" s="28"/>
      <c r="P42" s="11"/>
      <c r="Q42" s="11"/>
      <c r="R42" s="11"/>
      <c r="S42" s="11"/>
      <c r="T42" s="11"/>
      <c r="U42" s="11"/>
      <c r="V42" s="11"/>
      <c r="W42" s="11"/>
      <c r="X42" s="11"/>
      <c r="Y42" s="11"/>
      <c r="Z42" s="11"/>
      <c r="AA42" s="11"/>
      <c r="AB42" s="11"/>
      <c r="AC42" s="11"/>
      <c r="AD42" s="11"/>
      <c r="AE42" s="11"/>
      <c r="AF42" s="11"/>
      <c r="AG42" s="11"/>
    </row>
    <row r="43" spans="1:33">
      <c r="A43" s="28"/>
      <c r="B43" s="28"/>
      <c r="C43" s="28"/>
      <c r="D43" s="28"/>
      <c r="E43" s="28"/>
      <c r="F43" s="28"/>
      <c r="G43" s="28"/>
      <c r="H43" s="28"/>
      <c r="I43" s="28"/>
      <c r="J43" s="28"/>
      <c r="K43" s="28"/>
      <c r="L43" s="30"/>
      <c r="M43" s="28"/>
      <c r="N43" s="28"/>
      <c r="O43" s="28"/>
      <c r="P43" s="11"/>
      <c r="Q43" s="11"/>
      <c r="R43" s="11"/>
      <c r="S43" s="11"/>
      <c r="T43" s="11"/>
      <c r="U43" s="11"/>
      <c r="V43" s="11"/>
      <c r="W43" s="11"/>
      <c r="X43" s="11"/>
      <c r="Y43" s="11"/>
      <c r="Z43" s="11"/>
      <c r="AA43" s="11"/>
      <c r="AB43" s="11"/>
      <c r="AC43" s="11"/>
      <c r="AD43" s="11"/>
      <c r="AE43" s="11"/>
      <c r="AF43" s="11"/>
      <c r="AG43" s="11"/>
    </row>
    <row r="44" spans="1:33">
      <c r="A44" s="28"/>
      <c r="B44" s="28"/>
      <c r="C44" s="28"/>
      <c r="D44" s="28"/>
      <c r="E44" s="28"/>
      <c r="F44" s="28"/>
      <c r="G44" s="28"/>
      <c r="H44" s="28"/>
      <c r="I44" s="28"/>
      <c r="J44" s="28"/>
      <c r="K44" s="28"/>
      <c r="L44" s="30"/>
      <c r="M44" s="28"/>
      <c r="N44" s="28"/>
      <c r="O44" s="28"/>
      <c r="P44" s="11"/>
      <c r="Q44" s="11"/>
      <c r="R44" s="11"/>
      <c r="S44" s="11"/>
      <c r="T44" s="11"/>
      <c r="U44" s="11"/>
      <c r="V44" s="11"/>
      <c r="W44" s="11"/>
      <c r="X44" s="11"/>
      <c r="Y44" s="11"/>
      <c r="Z44" s="11"/>
      <c r="AA44" s="11"/>
      <c r="AB44" s="11"/>
      <c r="AC44" s="11"/>
      <c r="AD44" s="11"/>
      <c r="AE44" s="11"/>
      <c r="AF44" s="11"/>
      <c r="AG44" s="11"/>
    </row>
    <row r="45" spans="1:33">
      <c r="A45" s="28"/>
      <c r="B45" s="28"/>
      <c r="C45" s="28"/>
      <c r="D45" s="28"/>
      <c r="E45" s="28"/>
      <c r="F45" s="28"/>
      <c r="G45" s="28"/>
      <c r="H45" s="28"/>
      <c r="I45" s="28"/>
      <c r="J45" s="28"/>
      <c r="K45" s="28"/>
      <c r="L45" s="30"/>
      <c r="M45" s="28"/>
      <c r="N45" s="28"/>
      <c r="O45" s="28"/>
      <c r="P45" s="11"/>
      <c r="Q45" s="11"/>
      <c r="R45" s="11"/>
      <c r="S45" s="11"/>
      <c r="T45" s="11"/>
      <c r="U45" s="11"/>
      <c r="V45" s="11"/>
      <c r="W45" s="11"/>
      <c r="X45" s="11"/>
      <c r="Y45" s="11"/>
      <c r="Z45" s="11"/>
      <c r="AA45" s="11"/>
      <c r="AB45" s="11"/>
      <c r="AC45" s="11"/>
      <c r="AD45" s="11"/>
      <c r="AE45" s="11"/>
      <c r="AF45" s="11"/>
      <c r="AG45" s="11"/>
    </row>
    <row r="46" spans="1:33">
      <c r="A46" s="28"/>
      <c r="B46" s="28"/>
      <c r="C46" s="28"/>
      <c r="D46" s="28"/>
      <c r="E46" s="28"/>
      <c r="F46" s="28"/>
      <c r="G46" s="28"/>
      <c r="H46" s="28"/>
      <c r="I46" s="28"/>
      <c r="J46" s="28"/>
      <c r="K46" s="28"/>
      <c r="L46" s="30"/>
      <c r="M46" s="28"/>
      <c r="N46" s="28"/>
      <c r="O46" s="28"/>
      <c r="P46" s="11"/>
      <c r="Q46" s="11"/>
      <c r="R46" s="11"/>
      <c r="S46" s="11"/>
      <c r="T46" s="11"/>
      <c r="U46" s="11"/>
      <c r="V46" s="11"/>
      <c r="W46" s="11"/>
      <c r="X46" s="11"/>
      <c r="Y46" s="11"/>
      <c r="Z46" s="11"/>
      <c r="AA46" s="11"/>
      <c r="AB46" s="11"/>
      <c r="AC46" s="11"/>
      <c r="AD46" s="11"/>
      <c r="AE46" s="11"/>
      <c r="AF46" s="11"/>
      <c r="AG46" s="11"/>
    </row>
    <row r="47" spans="1:33">
      <c r="A47" s="28"/>
      <c r="B47" s="28"/>
      <c r="C47" s="28"/>
      <c r="D47" s="28"/>
      <c r="E47" s="28"/>
      <c r="F47" s="28"/>
      <c r="G47" s="28"/>
      <c r="H47" s="28"/>
      <c r="I47" s="28"/>
      <c r="J47" s="28"/>
      <c r="K47" s="28"/>
      <c r="L47" s="30"/>
      <c r="M47" s="28"/>
      <c r="N47" s="35" t="s">
        <v>196</v>
      </c>
      <c r="O47" s="28"/>
      <c r="P47" s="11"/>
      <c r="Q47" s="11"/>
      <c r="R47" s="11"/>
      <c r="S47" s="11"/>
      <c r="T47" s="11"/>
      <c r="U47" s="11"/>
      <c r="V47" s="11"/>
      <c r="W47" s="11"/>
      <c r="X47" s="11"/>
      <c r="Y47" s="11"/>
      <c r="Z47" s="11"/>
      <c r="AA47" s="11"/>
      <c r="AB47" s="11"/>
      <c r="AC47" s="11"/>
      <c r="AD47" s="11"/>
      <c r="AE47" s="11"/>
      <c r="AF47" s="11"/>
      <c r="AG47" s="11"/>
    </row>
    <row r="48" spans="1:33">
      <c r="A48" s="28"/>
      <c r="B48" s="28"/>
      <c r="C48" s="28"/>
      <c r="D48" s="28"/>
      <c r="E48" s="28"/>
      <c r="F48" s="28"/>
      <c r="G48" s="28"/>
      <c r="H48" s="28"/>
      <c r="I48" s="28"/>
      <c r="J48" s="28"/>
      <c r="K48" s="28"/>
      <c r="L48" s="30"/>
      <c r="M48" s="28"/>
      <c r="N48" s="35" t="s">
        <v>196</v>
      </c>
      <c r="O48" s="28"/>
      <c r="P48" s="11"/>
      <c r="Q48" s="11"/>
      <c r="R48" s="11"/>
      <c r="S48" s="11"/>
      <c r="T48" s="11"/>
      <c r="U48" s="11"/>
      <c r="V48" s="11"/>
      <c r="W48" s="11"/>
      <c r="X48" s="11"/>
      <c r="Y48" s="11"/>
      <c r="Z48" s="11"/>
      <c r="AA48" s="11"/>
      <c r="AB48" s="11"/>
      <c r="AC48" s="11"/>
      <c r="AD48" s="11"/>
      <c r="AE48" s="11"/>
      <c r="AF48" s="11"/>
      <c r="AG48" s="11"/>
    </row>
    <row r="49" spans="1:33">
      <c r="A49" s="28"/>
      <c r="B49" s="28"/>
      <c r="C49" s="28"/>
      <c r="D49" s="28"/>
      <c r="E49" s="28"/>
      <c r="F49" s="28"/>
      <c r="G49" s="28"/>
      <c r="H49" s="28"/>
      <c r="I49" s="28"/>
      <c r="J49" s="28"/>
      <c r="K49" s="28"/>
      <c r="L49" s="30"/>
      <c r="M49" s="28"/>
      <c r="N49" s="35" t="s">
        <v>196</v>
      </c>
      <c r="O49" s="28"/>
      <c r="P49" s="11"/>
      <c r="Q49" s="11"/>
      <c r="R49" s="11"/>
      <c r="S49" s="11"/>
      <c r="T49" s="11"/>
      <c r="U49" s="11"/>
      <c r="V49" s="11"/>
      <c r="W49" s="11"/>
      <c r="X49" s="11"/>
      <c r="Y49" s="11"/>
      <c r="Z49" s="11"/>
      <c r="AA49" s="11"/>
      <c r="AB49" s="11"/>
      <c r="AC49" s="11"/>
      <c r="AD49" s="11"/>
      <c r="AE49" s="11"/>
      <c r="AF49" s="11"/>
      <c r="AG49" s="11"/>
    </row>
    <row r="50" spans="1:33">
      <c r="A50" s="28"/>
      <c r="B50" s="28"/>
      <c r="C50" s="28"/>
      <c r="D50" s="28"/>
      <c r="E50" s="28"/>
      <c r="F50" s="28"/>
      <c r="G50" s="28"/>
      <c r="H50" s="28"/>
      <c r="I50" s="28"/>
      <c r="J50" s="28"/>
      <c r="K50" s="28"/>
      <c r="L50" s="30"/>
      <c r="M50" s="28"/>
      <c r="N50" s="28"/>
      <c r="O50" s="28"/>
      <c r="P50" s="11"/>
      <c r="Q50" s="11"/>
      <c r="R50" s="11"/>
      <c r="S50" s="11"/>
      <c r="T50" s="11"/>
      <c r="U50" s="11"/>
      <c r="V50" s="11"/>
      <c r="W50" s="11"/>
      <c r="X50" s="11"/>
      <c r="Y50" s="11"/>
      <c r="Z50" s="11"/>
      <c r="AA50" s="11"/>
      <c r="AB50" s="11"/>
      <c r="AC50" s="11"/>
      <c r="AD50" s="11"/>
      <c r="AE50" s="11"/>
      <c r="AF50" s="11"/>
      <c r="AG50" s="11"/>
    </row>
    <row r="51" spans="1:33">
      <c r="A51" s="28"/>
      <c r="B51" s="28"/>
      <c r="C51" s="28"/>
      <c r="D51" s="28"/>
      <c r="E51" s="28"/>
      <c r="F51" s="28"/>
      <c r="G51" s="28"/>
      <c r="H51" s="28"/>
      <c r="I51" s="28"/>
      <c r="J51" s="28"/>
      <c r="K51" s="28"/>
      <c r="L51" s="30"/>
      <c r="M51" s="28"/>
      <c r="N51" s="28"/>
      <c r="O51" s="28"/>
      <c r="P51" s="11"/>
      <c r="Q51" s="11"/>
      <c r="R51" s="11"/>
      <c r="S51" s="11"/>
      <c r="T51" s="11"/>
      <c r="U51" s="11"/>
      <c r="V51" s="11"/>
      <c r="W51" s="11"/>
      <c r="X51" s="11"/>
      <c r="Y51" s="11"/>
      <c r="Z51" s="11"/>
      <c r="AA51" s="11"/>
      <c r="AB51" s="11"/>
      <c r="AC51" s="11"/>
      <c r="AD51" s="11"/>
      <c r="AE51" s="11"/>
      <c r="AF51" s="11"/>
      <c r="AG51" s="11"/>
    </row>
    <row r="52" spans="1:33">
      <c r="A52" s="28"/>
      <c r="B52" s="28"/>
      <c r="C52" s="28"/>
      <c r="D52" s="28"/>
      <c r="E52" s="28"/>
      <c r="F52" s="28"/>
      <c r="G52" s="28"/>
      <c r="H52" s="28"/>
      <c r="I52" s="28"/>
      <c r="J52" s="28"/>
      <c r="K52" s="28"/>
      <c r="L52" s="28"/>
      <c r="M52" s="28"/>
      <c r="N52" s="35" t="s">
        <v>197</v>
      </c>
      <c r="O52" s="28"/>
      <c r="P52" s="11"/>
      <c r="Q52" s="11"/>
      <c r="R52" s="11"/>
      <c r="S52" s="11"/>
      <c r="T52" s="11"/>
      <c r="U52" s="11"/>
      <c r="V52" s="11"/>
      <c r="W52" s="11"/>
      <c r="X52" s="11"/>
      <c r="Y52" s="11"/>
      <c r="Z52" s="11"/>
      <c r="AA52" s="11"/>
      <c r="AB52" s="11"/>
      <c r="AC52" s="11"/>
      <c r="AD52" s="11"/>
      <c r="AE52" s="11"/>
      <c r="AF52" s="11"/>
      <c r="AG52" s="11"/>
    </row>
    <row r="53" spans="1:33">
      <c r="A53" s="28"/>
      <c r="B53" s="28"/>
      <c r="C53" s="28"/>
      <c r="D53" s="28"/>
      <c r="E53" s="28"/>
      <c r="F53" s="28"/>
      <c r="G53" s="28"/>
      <c r="H53" s="28"/>
      <c r="I53" s="28"/>
      <c r="J53" s="28"/>
      <c r="K53" s="28"/>
      <c r="L53" s="30"/>
      <c r="M53" s="28"/>
      <c r="N53" s="35" t="s">
        <v>198</v>
      </c>
      <c r="O53" s="28"/>
      <c r="P53" s="11"/>
      <c r="Q53" s="11"/>
      <c r="R53" s="11"/>
      <c r="S53" s="11"/>
      <c r="T53" s="11"/>
      <c r="U53" s="11"/>
      <c r="V53" s="11"/>
      <c r="W53" s="11"/>
      <c r="X53" s="11"/>
      <c r="Y53" s="11"/>
      <c r="Z53" s="11"/>
      <c r="AA53" s="11"/>
      <c r="AB53" s="11"/>
      <c r="AC53" s="11"/>
      <c r="AD53" s="11"/>
      <c r="AE53" s="11"/>
      <c r="AF53" s="11"/>
      <c r="AG53" s="11"/>
    </row>
    <row r="54" spans="1:33">
      <c r="A54" s="28"/>
      <c r="B54" s="28"/>
      <c r="C54" s="28"/>
      <c r="D54" s="28"/>
      <c r="E54" s="28"/>
      <c r="F54" s="28"/>
      <c r="G54" s="28"/>
      <c r="H54" s="28"/>
      <c r="I54" s="28"/>
      <c r="J54" s="28"/>
      <c r="K54" s="28"/>
      <c r="L54" s="28"/>
      <c r="M54" s="28"/>
      <c r="N54" s="28"/>
      <c r="O54" s="28"/>
      <c r="P54" s="11"/>
      <c r="Q54" s="11"/>
      <c r="R54" s="11"/>
      <c r="S54" s="11"/>
      <c r="T54" s="11"/>
      <c r="U54" s="11"/>
      <c r="V54" s="11"/>
      <c r="W54" s="11"/>
      <c r="X54" s="11"/>
      <c r="Y54" s="11"/>
      <c r="Z54" s="11"/>
      <c r="AA54" s="11"/>
      <c r="AB54" s="11"/>
      <c r="AC54" s="11"/>
      <c r="AD54" s="11"/>
      <c r="AE54" s="11"/>
      <c r="AF54" s="11"/>
      <c r="AG54" s="11"/>
    </row>
    <row r="55" spans="1:33">
      <c r="A55" s="28"/>
      <c r="B55" s="28"/>
      <c r="C55" s="28"/>
      <c r="D55" s="28"/>
      <c r="E55" s="28"/>
      <c r="F55" s="28"/>
      <c r="G55" s="28"/>
      <c r="H55" s="28"/>
      <c r="I55" s="28"/>
      <c r="J55" s="28"/>
      <c r="K55" s="28"/>
      <c r="L55" s="28"/>
      <c r="M55" s="28"/>
      <c r="N55" s="28"/>
      <c r="O55" s="28"/>
      <c r="P55" s="11"/>
      <c r="Q55" s="11"/>
      <c r="R55" s="11"/>
      <c r="S55" s="11"/>
      <c r="T55" s="11"/>
      <c r="U55" s="11"/>
      <c r="V55" s="11"/>
      <c r="W55" s="11"/>
      <c r="X55" s="11"/>
      <c r="Y55" s="11"/>
      <c r="Z55" s="11"/>
      <c r="AA55" s="11"/>
      <c r="AB55" s="11"/>
      <c r="AC55" s="11"/>
      <c r="AD55" s="11"/>
      <c r="AE55" s="11"/>
      <c r="AF55" s="11"/>
      <c r="AG55" s="11"/>
    </row>
    <row r="56" spans="1:33">
      <c r="A56" s="28"/>
      <c r="B56" s="28"/>
      <c r="C56" s="28"/>
      <c r="D56" s="28"/>
      <c r="E56" s="28"/>
      <c r="F56" s="28"/>
      <c r="G56" s="28"/>
      <c r="H56" s="28"/>
      <c r="I56" s="28"/>
      <c r="J56" s="28"/>
      <c r="K56" s="28"/>
      <c r="L56" s="28"/>
      <c r="M56" s="28"/>
      <c r="N56" s="28"/>
      <c r="O56" s="28"/>
      <c r="P56" s="11"/>
      <c r="Q56" s="11"/>
      <c r="R56" s="11"/>
      <c r="S56" s="11"/>
      <c r="T56" s="11"/>
      <c r="U56" s="11"/>
      <c r="V56" s="11"/>
      <c r="W56" s="11"/>
      <c r="X56" s="11"/>
      <c r="Y56" s="11"/>
      <c r="Z56" s="11"/>
      <c r="AA56" s="11"/>
      <c r="AB56" s="11"/>
      <c r="AC56" s="11"/>
      <c r="AD56" s="11"/>
      <c r="AE56" s="11"/>
      <c r="AF56" s="11"/>
      <c r="AG56" s="11"/>
    </row>
    <row r="57" spans="1:33" ht="12.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row>
    <row r="58" spans="1:33" ht="12.75" customHeight="1">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row>
    <row r="59" spans="1:33" ht="12.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row>
    <row r="60" spans="1:33" ht="12.75" customHeight="1">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row>
    <row r="61" spans="1:33" ht="12.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row>
    <row r="62" spans="1:33" ht="12.75" customHeight="1">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row>
    <row r="63" spans="1:33" ht="12.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row>
    <row r="64" spans="1:33" ht="12.75" customHeight="1">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row>
    <row r="65" spans="1:33" ht="12.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row>
    <row r="66" spans="1:33" ht="12.75" customHeight="1">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row>
    <row r="67" spans="1:33" ht="12.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row>
    <row r="68" spans="1:33" ht="12.75" customHeight="1">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row>
    <row r="69" spans="1:33" ht="12.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row>
    <row r="70" spans="1:33" ht="12.75" customHeight="1">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row>
    <row r="71" spans="1:33" ht="12.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row>
    <row r="72" spans="1:33" ht="12.75" customHeight="1">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row>
    <row r="73" spans="1:33" ht="12.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row>
    <row r="74" spans="1:33" ht="12.75" customHeight="1">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row>
    <row r="75" spans="1:33" ht="12.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row>
    <row r="76" spans="1:33" ht="12.75" customHeight="1">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row>
    <row r="77" spans="1:33" ht="12.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row>
    <row r="78" spans="1:33" ht="12.75" customHeight="1">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row>
    <row r="79" spans="1:33" ht="12.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row>
    <row r="80" spans="1:33" ht="12.75" customHeight="1">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row>
    <row r="81" spans="1:33" ht="12.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row>
    <row r="82" spans="1:33" ht="12.75" customHeight="1">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row>
    <row r="83" spans="1:33" ht="12.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row>
    <row r="84" spans="1:33" ht="12.75" customHeight="1">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row>
    <row r="85" spans="1:33" ht="12.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row>
    <row r="86" spans="1:33" ht="12.75" customHeight="1">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row>
    <row r="87" spans="1:33" ht="12.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row>
    <row r="88" spans="1:33" ht="12.75" customHeight="1">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row>
    <row r="89" spans="1:33" ht="12.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row>
    <row r="90" spans="1:33" ht="12.75" customHeight="1">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row>
    <row r="91" spans="1:33" ht="12.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row>
    <row r="92" spans="1:33" ht="12.75" customHeight="1">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row>
    <row r="93" spans="1:33" ht="12.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row>
    <row r="94" spans="1:33" ht="12.75" customHeight="1">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row>
    <row r="95" spans="1:33" ht="12.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row>
    <row r="96" spans="1:33" ht="12.75" customHeight="1">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row>
    <row r="97" spans="1:33" ht="12.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row>
    <row r="98" spans="1:33" ht="12.75" customHeight="1">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row>
    <row r="99" spans="1:33" ht="12.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row>
    <row r="100" spans="1:33" ht="12.7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row>
    <row r="101" spans="1:33" ht="12.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row>
    <row r="102" spans="1:33" ht="12.7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row>
    <row r="103" spans="1:33" ht="12.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row>
    <row r="104" spans="1:33" ht="12.7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row>
    <row r="105" spans="1:33" ht="12.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row>
    <row r="106" spans="1:33" ht="12.7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row>
    <row r="107" spans="1:33" ht="12.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row>
    <row r="108" spans="1:33" ht="12.7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row>
    <row r="109" spans="1:33" ht="12.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row>
    <row r="110" spans="1:33" ht="12.7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row>
    <row r="111" spans="1:33" ht="12.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row>
    <row r="112" spans="1:33" ht="12.7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row>
    <row r="113" spans="1:33" ht="12.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row>
    <row r="114" spans="1:33" ht="12.7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row>
    <row r="115" spans="1:33" ht="12.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row>
    <row r="116" spans="1:33" ht="12.7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row>
    <row r="117" spans="1:33" ht="12.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row>
    <row r="118" spans="1:33" ht="12.7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row>
    <row r="119" spans="1:33" ht="12.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row>
    <row r="120" spans="1:33" ht="12.7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row>
    <row r="121" spans="1:33" ht="12.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row>
    <row r="122" spans="1:33" ht="12.7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row>
    <row r="123" spans="1:33" ht="12.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row>
    <row r="124" spans="1:33" ht="12.7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row>
    <row r="125" spans="1:33" ht="12.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row>
    <row r="126" spans="1:33" ht="12.7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row>
    <row r="127" spans="1:33" ht="12.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row>
    <row r="128" spans="1:33" ht="12.7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row>
    <row r="129" spans="1:33" ht="12.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row>
    <row r="130" spans="1:33" ht="12.7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row>
    <row r="131" spans="1:33" ht="12.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row>
    <row r="132" spans="1:33" ht="12.7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row>
    <row r="133" spans="1:33" ht="12.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row>
    <row r="134" spans="1:33" ht="12.7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row>
    <row r="135" spans="1:33" ht="12.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row>
    <row r="136" spans="1:33" ht="12.7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row>
    <row r="137" spans="1:33" ht="12.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row>
    <row r="138" spans="1:33" ht="12.7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row>
    <row r="139" spans="1:33" ht="12.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row>
    <row r="140" spans="1:33" ht="12.7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row>
    <row r="141" spans="1:33" ht="12.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row>
    <row r="142" spans="1:33" ht="12.7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row>
    <row r="143" spans="1:33" ht="12.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row>
    <row r="144" spans="1:33" ht="12.7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row>
    <row r="145" spans="1:33" ht="12.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row>
    <row r="146" spans="1:33" ht="12.7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row>
    <row r="147" spans="1:33" ht="12.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row>
    <row r="148" spans="1:33" ht="12.7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row>
    <row r="149" spans="1:33" ht="12.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row>
    <row r="150" spans="1:33" ht="12.7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row>
    <row r="151" spans="1:33" ht="12.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row>
    <row r="152" spans="1:33" ht="12.7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row>
    <row r="153" spans="1:33" ht="12.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row>
    <row r="154" spans="1:33" ht="12.7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row>
    <row r="155" spans="1:33" ht="12.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row>
    <row r="156" spans="1:33" ht="12.7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row>
    <row r="157" spans="1:33" ht="12.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row>
    <row r="158" spans="1:33" ht="12.7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row>
    <row r="159" spans="1:33" ht="12.7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row>
    <row r="160" spans="1:33" ht="12.7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row>
    <row r="161" spans="1:33" ht="12.7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row>
    <row r="162" spans="1:33" ht="12.7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row>
    <row r="163" spans="1:33" ht="12.7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row>
    <row r="164" spans="1:33" ht="12.7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row>
    <row r="165" spans="1:33" ht="12.7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row>
    <row r="166" spans="1:33" ht="12.7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row>
    <row r="167" spans="1:33" ht="12.7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row>
    <row r="168" spans="1:33" ht="12.7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row>
    <row r="169" spans="1:33" ht="12.7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row>
    <row r="170" spans="1:33" ht="12.7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row>
    <row r="171" spans="1:33" ht="12.7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row>
    <row r="172" spans="1:33" ht="12.7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row>
    <row r="173" spans="1:33" ht="12.7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row>
    <row r="174" spans="1:33" ht="12.7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row>
    <row r="175" spans="1:33" ht="12.7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row>
    <row r="176" spans="1:33" ht="12.7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row>
    <row r="177" spans="1:33" ht="12.7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row>
    <row r="178" spans="1:33" ht="12.7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row>
    <row r="179" spans="1:33" ht="12.7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row>
    <row r="180" spans="1:33" ht="12.7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row>
    <row r="181" spans="1:33" ht="12.7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row>
    <row r="182" spans="1:33" ht="12.7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row>
    <row r="183" spans="1:33" ht="12.7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row>
    <row r="184" spans="1:33" ht="12.7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row>
    <row r="185" spans="1:33" ht="12.7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row>
    <row r="186" spans="1:33" ht="12.7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row>
    <row r="187" spans="1:33" ht="12.7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row>
    <row r="188" spans="1:33" ht="12.7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row>
    <row r="189" spans="1:33" ht="12.7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row>
    <row r="190" spans="1:33" ht="12.7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row>
    <row r="191" spans="1:33" ht="12.7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row>
    <row r="192" spans="1:33" ht="12.7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row>
    <row r="193" spans="1:33" ht="12.7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row>
    <row r="194" spans="1:33" ht="12.7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row>
    <row r="195" spans="1:33" ht="12.7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row>
    <row r="196" spans="1:33" ht="12.7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row>
    <row r="197" spans="1:33" ht="12.7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row>
    <row r="198" spans="1:33" ht="12.7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row>
    <row r="199" spans="1:33" ht="12.7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row>
    <row r="200" spans="1:33" ht="12.7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row>
    <row r="201" spans="1:33" ht="12.7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row>
    <row r="202" spans="1:33" ht="12.7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row>
    <row r="203" spans="1:33" ht="12.7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row>
    <row r="204" spans="1:33" ht="12.7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row>
    <row r="205" spans="1:33" ht="12.7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row>
    <row r="206" spans="1:33" ht="12.7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row>
    <row r="207" spans="1:33" ht="12.7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row>
    <row r="208" spans="1:33" ht="12.7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row>
    <row r="209" spans="1:33" ht="12.7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row>
    <row r="210" spans="1:33" ht="12.7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row>
    <row r="211" spans="1:33" ht="12.7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row>
    <row r="212" spans="1:33" ht="12.7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row>
    <row r="213" spans="1:33" ht="12.7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row>
    <row r="214" spans="1:33" ht="12.7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row>
    <row r="215" spans="1:33" ht="12.7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row>
    <row r="216" spans="1:33" ht="12.7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row>
    <row r="217" spans="1:33" ht="12.7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row>
    <row r="218" spans="1:33" ht="12.7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row>
    <row r="219" spans="1:33" ht="12.7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row>
    <row r="220" spans="1:33" ht="12.7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row>
    <row r="221" spans="1:33" ht="12.7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row>
    <row r="222" spans="1:33" ht="12.7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row>
    <row r="223" spans="1:33" ht="12.7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row>
    <row r="224" spans="1:33" ht="12.7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row>
    <row r="225" spans="1:33" ht="12.7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row>
    <row r="226" spans="1:33" ht="12.7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row>
    <row r="227" spans="1:33" ht="12.7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row>
    <row r="228" spans="1:33" ht="12.7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row>
    <row r="229" spans="1:33" ht="12.7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row>
    <row r="230" spans="1:33" ht="12.7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row>
    <row r="231" spans="1:33" ht="12.7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row>
    <row r="232" spans="1:33" ht="12.7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row>
    <row r="233" spans="1:33" ht="12.7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row>
    <row r="234" spans="1:33" ht="12.7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row>
    <row r="235" spans="1:33" ht="12.7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row>
    <row r="236" spans="1:33" ht="12.7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row>
    <row r="237" spans="1:33" ht="12.7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row>
    <row r="238" spans="1:33" ht="12.7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row>
    <row r="239" spans="1:33" ht="12.7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row>
    <row r="240" spans="1:33" ht="12.7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row>
    <row r="241" spans="1:33" ht="12.7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row>
    <row r="242" spans="1:33" ht="12.7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row>
    <row r="243" spans="1:33" ht="12.7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row>
    <row r="244" spans="1:33" ht="12.7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row>
    <row r="245" spans="1:33" ht="12.7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row>
    <row r="246" spans="1:33" ht="12.7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row>
    <row r="247" spans="1:33" ht="12.7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row>
    <row r="248" spans="1:33" ht="12.7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row>
    <row r="249" spans="1:33" ht="12.7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row>
    <row r="250" spans="1:33" ht="12.7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row>
    <row r="251" spans="1:33" ht="12.7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row>
    <row r="252" spans="1:33" ht="12.7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row>
    <row r="253" spans="1:33" ht="12.7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row>
    <row r="254" spans="1:33" ht="12.7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row>
    <row r="255" spans="1:33" ht="12.7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row>
    <row r="256" spans="1:33" ht="12.7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row>
    <row r="257" spans="1:33" ht="12.7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row>
    <row r="258" spans="1:33" ht="12.7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row>
    <row r="259" spans="1:33" ht="12.7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row>
    <row r="260" spans="1:33" ht="12.7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row>
    <row r="261" spans="1:33" ht="12.7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row>
    <row r="262" spans="1:33" ht="12.7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row>
    <row r="263" spans="1:33" ht="12.7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row>
    <row r="264" spans="1:33" ht="12.7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row>
    <row r="265" spans="1:33" ht="12.7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row>
    <row r="266" spans="1:33" ht="12.7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row>
    <row r="267" spans="1:33" ht="12.7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row>
    <row r="268" spans="1:33" ht="12.7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row>
    <row r="269" spans="1:33" ht="12.7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row>
    <row r="270" spans="1:33" ht="12.7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row>
    <row r="271" spans="1:33" ht="12.7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row>
    <row r="272" spans="1:33" ht="12.7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row>
    <row r="273" spans="1:33" ht="12.7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row>
    <row r="274" spans="1:33" ht="12.7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row>
    <row r="275" spans="1:33" ht="12.7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row>
    <row r="276" spans="1:33" ht="12.7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row>
    <row r="277" spans="1:33" ht="12.7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row>
    <row r="278" spans="1:33" ht="12.7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row>
    <row r="279" spans="1:33" ht="12.7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row>
    <row r="280" spans="1:33" ht="12.7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row>
    <row r="281" spans="1:33" ht="12.7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row>
    <row r="282" spans="1:33" ht="12.7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row>
    <row r="283" spans="1:33" ht="12.7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row>
    <row r="284" spans="1:33" ht="12.7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row>
    <row r="285" spans="1:33" ht="12.7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row>
    <row r="286" spans="1:33" ht="12.7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row>
    <row r="287" spans="1:33" ht="12.7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row>
    <row r="288" spans="1:33" ht="12.7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row>
    <row r="289" spans="1:33" ht="12.7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row>
    <row r="290" spans="1:33" ht="12.7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row>
    <row r="291" spans="1:33" ht="12.7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row>
    <row r="292" spans="1:33" ht="12.7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row>
    <row r="293" spans="1:33" ht="12.7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row>
    <row r="294" spans="1:33" ht="12.7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row>
    <row r="295" spans="1:33" ht="12.7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row>
    <row r="296" spans="1:33" ht="12.7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row>
    <row r="297" spans="1:33" ht="12.7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row>
    <row r="298" spans="1:33" ht="12.7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row>
    <row r="299" spans="1:33" ht="12.7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row>
    <row r="300" spans="1:33" ht="12.7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row>
    <row r="301" spans="1:33" ht="12.7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row>
    <row r="302" spans="1:33" ht="12.7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row>
    <row r="303" spans="1:33" ht="12.7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row>
    <row r="304" spans="1:33" ht="12.7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row>
    <row r="305" spans="1:33" ht="12.7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row>
    <row r="306" spans="1:33" ht="12.7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row>
    <row r="307" spans="1:33" ht="12.7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row>
    <row r="308" spans="1:33" ht="12.7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row>
    <row r="309" spans="1:33" ht="12.7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row>
    <row r="310" spans="1:33" ht="12.7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row>
    <row r="311" spans="1:33" ht="12.7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row>
    <row r="312" spans="1:33" ht="12.7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row>
    <row r="313" spans="1:33" ht="12.7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row>
    <row r="314" spans="1:33" ht="12.7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row>
    <row r="315" spans="1:33" ht="12.7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row>
    <row r="316" spans="1:33" ht="12.7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row>
    <row r="317" spans="1:33" ht="12.7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row>
    <row r="318" spans="1:33" ht="12.7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row>
    <row r="319" spans="1:33" ht="12.7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row>
    <row r="320" spans="1:33" ht="12.7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row>
    <row r="321" spans="1:33" ht="12.7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row>
    <row r="322" spans="1:33" ht="12.7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row>
    <row r="323" spans="1:33" ht="12.7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row>
    <row r="324" spans="1:33" ht="12.7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row>
    <row r="325" spans="1:33" ht="12.7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row>
    <row r="326" spans="1:33" ht="12.7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row>
    <row r="327" spans="1:33" ht="12.7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row>
    <row r="328" spans="1:33" ht="12.7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row>
    <row r="329" spans="1:33" ht="12.7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row>
    <row r="330" spans="1:33" ht="12.7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row>
    <row r="331" spans="1:33" ht="12.7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row>
    <row r="332" spans="1:33" ht="12.7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row>
    <row r="333" spans="1:33" ht="12.7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row>
    <row r="334" spans="1:33" ht="12.7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row>
    <row r="335" spans="1:33" ht="12.7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row>
    <row r="336" spans="1:33" ht="12.7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row>
    <row r="337" spans="1:33" ht="12.7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row>
    <row r="338" spans="1:33" ht="12.7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row>
    <row r="339" spans="1:33" ht="12.7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row>
    <row r="340" spans="1:33" ht="12.7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row>
    <row r="341" spans="1:33" ht="12.7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row>
    <row r="342" spans="1:33" ht="12.7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row>
    <row r="343" spans="1:33" ht="12.7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row>
    <row r="344" spans="1:33" ht="12.7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row>
    <row r="345" spans="1:33" ht="12.7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row>
    <row r="346" spans="1:33" ht="12.7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row>
    <row r="347" spans="1:33" ht="12.7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row>
    <row r="348" spans="1:33" ht="12.7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row>
    <row r="349" spans="1:33" ht="12.7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row>
    <row r="350" spans="1:33" ht="12.7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row>
    <row r="351" spans="1:33" ht="12.7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row>
    <row r="352" spans="1:33" ht="12.7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row>
    <row r="353" spans="1:33" ht="12.7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row>
    <row r="354" spans="1:33" ht="12.7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row>
    <row r="355" spans="1:33" ht="12.7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row>
    <row r="356" spans="1:33" ht="12.7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row>
    <row r="357" spans="1:33" ht="12.7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row>
    <row r="358" spans="1:33" ht="12.7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row>
    <row r="359" spans="1:33" ht="12.7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row>
    <row r="360" spans="1:33" ht="12.7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row>
    <row r="361" spans="1:33" ht="12.7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row>
    <row r="362" spans="1:33" ht="12.7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row>
    <row r="363" spans="1:33" ht="12.7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row>
    <row r="364" spans="1:33" ht="12.7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row>
    <row r="365" spans="1:33" ht="12.7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row>
    <row r="366" spans="1:33" ht="12.7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row>
    <row r="367" spans="1:33" ht="12.7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row>
    <row r="368" spans="1:33" ht="12.7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row>
    <row r="369" spans="1:33" ht="12.7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row>
    <row r="370" spans="1:33" ht="12.7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row>
    <row r="371" spans="1:33" ht="12.7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row>
    <row r="372" spans="1:33" ht="12.7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row>
    <row r="373" spans="1:33" ht="12.7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row>
    <row r="374" spans="1:33" ht="12.7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row>
    <row r="375" spans="1:33" ht="12.7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row>
    <row r="376" spans="1:33" ht="12.7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row>
    <row r="377" spans="1:33" ht="12.7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row>
    <row r="378" spans="1:33" ht="12.7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row>
    <row r="379" spans="1:33" ht="12.7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row>
    <row r="380" spans="1:33" ht="12.7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row>
    <row r="381" spans="1:33" ht="12.7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row>
    <row r="382" spans="1:33" ht="12.7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row>
    <row r="383" spans="1:33" ht="12.7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row>
    <row r="384" spans="1:33" ht="12.7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row>
    <row r="385" spans="1:33" ht="12.7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row>
    <row r="386" spans="1:33" ht="12.7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row>
    <row r="387" spans="1:33" ht="12.7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row>
    <row r="388" spans="1:33" ht="12.7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row>
    <row r="389" spans="1:33" ht="12.7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row>
    <row r="390" spans="1:33" ht="12.7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row>
    <row r="391" spans="1:33" ht="12.7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row>
    <row r="392" spans="1:33" ht="12.7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row>
    <row r="393" spans="1:33" ht="12.7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row>
    <row r="394" spans="1:33" ht="12.7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row>
    <row r="395" spans="1:33" ht="12.7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row>
    <row r="396" spans="1:33" ht="12.7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row>
    <row r="397" spans="1:33" ht="12.7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row>
    <row r="398" spans="1:33" ht="12.7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row>
    <row r="399" spans="1:33" ht="12.7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row>
    <row r="400" spans="1:33" ht="12.7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row>
    <row r="401" spans="1:33" ht="12.7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row>
    <row r="402" spans="1:33" ht="12.7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row>
    <row r="403" spans="1:33" ht="12.7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row>
    <row r="404" spans="1:33" ht="12.7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row>
    <row r="405" spans="1:33" ht="12.7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row>
    <row r="406" spans="1:33" ht="12.7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row>
    <row r="407" spans="1:33" ht="12.7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row>
    <row r="408" spans="1:33" ht="12.7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row>
    <row r="409" spans="1:33" ht="12.7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row>
    <row r="410" spans="1:33" ht="12.7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row>
    <row r="411" spans="1:33" ht="12.7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row>
    <row r="412" spans="1:33" ht="12.7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row>
    <row r="413" spans="1:33" ht="12.7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row>
    <row r="414" spans="1:33" ht="12.7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row>
    <row r="415" spans="1:33" ht="12.7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row>
    <row r="416" spans="1:33" ht="12.7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row>
    <row r="417" spans="1:33" ht="12.7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row>
    <row r="418" spans="1:33" ht="12.7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row>
    <row r="419" spans="1:33" ht="12.7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row>
    <row r="420" spans="1:33" ht="12.7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row>
    <row r="421" spans="1:33" ht="12.7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row>
    <row r="422" spans="1:33" ht="12.7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row>
    <row r="423" spans="1:33" ht="12.7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row>
    <row r="424" spans="1:33" ht="12.7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row>
    <row r="425" spans="1:33" ht="12.7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row>
    <row r="426" spans="1:33" ht="12.7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row>
    <row r="427" spans="1:33" ht="12.7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row>
    <row r="428" spans="1:33" ht="12.7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row>
    <row r="429" spans="1:33" ht="12.7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row>
    <row r="430" spans="1:33" ht="12.7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row>
    <row r="431" spans="1:33" ht="12.7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row>
    <row r="432" spans="1:33" ht="12.7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row>
    <row r="433" spans="1:33" ht="12.7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row>
    <row r="434" spans="1:33" ht="12.7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row>
    <row r="435" spans="1:33" ht="12.7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row>
    <row r="436" spans="1:33" ht="12.7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row>
    <row r="437" spans="1:33" ht="12.7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row>
    <row r="438" spans="1:33" ht="12.7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row>
    <row r="439" spans="1:33" ht="12.7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row>
    <row r="440" spans="1:33" ht="12.7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row>
    <row r="441" spans="1:33" ht="12.7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row>
    <row r="442" spans="1:33" ht="12.7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row>
    <row r="443" spans="1:33" ht="12.7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row>
    <row r="444" spans="1:33" ht="12.7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row>
    <row r="445" spans="1:33" ht="12.7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row>
    <row r="446" spans="1:33" ht="12.7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row>
    <row r="447" spans="1:33" ht="12.7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row>
    <row r="448" spans="1:33" ht="12.7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row>
    <row r="449" spans="1:33" ht="12.7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row>
    <row r="450" spans="1:33" ht="12.7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row>
    <row r="451" spans="1:33" ht="12.7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row>
    <row r="452" spans="1:33" ht="12.7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row>
    <row r="453" spans="1:33" ht="12.7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row>
    <row r="454" spans="1:33" ht="12.7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row>
    <row r="455" spans="1:33" ht="12.7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row>
    <row r="456" spans="1:33" ht="12.7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row>
    <row r="457" spans="1:33" ht="12.7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row>
    <row r="458" spans="1:33" ht="12.7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row>
    <row r="459" spans="1:33" ht="12.7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row>
    <row r="460" spans="1:33" ht="12.7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row>
    <row r="461" spans="1:33" ht="12.7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row>
    <row r="462" spans="1:33" ht="12.7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row>
    <row r="463" spans="1:33" ht="12.7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row>
    <row r="464" spans="1:33" ht="12.7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row>
    <row r="465" spans="1:33" ht="12.7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row>
    <row r="466" spans="1:33" ht="12.7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row>
    <row r="467" spans="1:33" ht="12.7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row>
    <row r="468" spans="1:33" ht="12.7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row>
    <row r="469" spans="1:33" ht="12.7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row>
    <row r="470" spans="1:33" ht="12.7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row>
    <row r="471" spans="1:33" ht="12.7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row>
    <row r="472" spans="1:33" ht="12.7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row>
    <row r="473" spans="1:33" ht="12.7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row>
    <row r="474" spans="1:33" ht="12.7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row>
    <row r="475" spans="1:33" ht="12.7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row>
    <row r="476" spans="1:33" ht="12.7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row>
    <row r="477" spans="1:33" ht="12.7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row>
    <row r="478" spans="1:33" ht="12.7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row>
    <row r="479" spans="1:33" ht="12.7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row>
    <row r="480" spans="1:33" ht="12.7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row>
    <row r="481" spans="1:33" ht="12.7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row>
    <row r="482" spans="1:33" ht="12.7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row>
    <row r="483" spans="1:33" ht="12.7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row>
    <row r="484" spans="1:33" ht="12.7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row>
    <row r="485" spans="1:33" ht="12.7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row>
    <row r="486" spans="1:33" ht="12.7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row>
    <row r="487" spans="1:33" ht="12.7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row>
    <row r="488" spans="1:33" ht="12.7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row>
    <row r="489" spans="1:33" ht="12.7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row>
    <row r="490" spans="1:33" ht="12.7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row>
    <row r="491" spans="1:33" ht="12.7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row>
    <row r="492" spans="1:33" ht="12.7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row>
    <row r="493" spans="1:33" ht="12.7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row>
    <row r="494" spans="1:33" ht="12.7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row>
    <row r="495" spans="1:33" ht="12.7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row>
    <row r="496" spans="1:33" ht="12.7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row>
    <row r="497" spans="1:33" ht="12.7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row>
    <row r="498" spans="1:33" ht="12.7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row>
    <row r="499" spans="1:33" ht="12.7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row>
    <row r="500" spans="1:33" ht="12.7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row>
    <row r="501" spans="1:33" ht="12.7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row>
    <row r="502" spans="1:33" ht="12.7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row>
    <row r="503" spans="1:33" ht="12.7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row>
    <row r="504" spans="1:33" ht="12.7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row>
    <row r="505" spans="1:33" ht="12.7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row>
    <row r="506" spans="1:33" ht="12.7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row>
    <row r="507" spans="1:33" ht="12.7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row>
    <row r="508" spans="1:33" ht="12.7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row>
    <row r="509" spans="1:33" ht="12.7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row>
    <row r="510" spans="1:33" ht="12.7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row>
    <row r="511" spans="1:33" ht="12.7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row>
    <row r="512" spans="1:33" ht="12.7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row>
    <row r="513" spans="1:33" ht="12.7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row>
    <row r="514" spans="1:33" ht="12.7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row>
    <row r="515" spans="1:33" ht="12.7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row>
    <row r="516" spans="1:33" ht="12.7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row>
    <row r="517" spans="1:33" ht="12.7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row>
    <row r="518" spans="1:33" ht="12.7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row>
    <row r="519" spans="1:33" ht="12.7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row>
    <row r="520" spans="1:33" ht="12.7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row>
    <row r="521" spans="1:33" ht="12.7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row>
    <row r="522" spans="1:33" ht="12.7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row>
    <row r="523" spans="1:33" ht="12.7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row>
    <row r="524" spans="1:33" ht="12.7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row>
    <row r="525" spans="1:33" ht="12.7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row>
    <row r="526" spans="1:33" ht="12.7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row>
    <row r="527" spans="1:33" ht="12.7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row>
    <row r="528" spans="1:33" ht="12.7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row>
    <row r="529" spans="1:33" ht="12.7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row>
    <row r="530" spans="1:33" ht="12.7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row>
    <row r="531" spans="1:33" ht="12.7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row>
    <row r="532" spans="1:33" ht="12.7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row>
    <row r="533" spans="1:33" ht="12.7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row>
    <row r="534" spans="1:33" ht="12.7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row>
    <row r="535" spans="1:33" ht="12.7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row>
    <row r="536" spans="1:33" ht="12.7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row>
    <row r="537" spans="1:33" ht="12.7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row>
    <row r="538" spans="1:33" ht="12.7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row>
    <row r="539" spans="1:33" ht="12.7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row>
    <row r="540" spans="1:33" ht="12.7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row>
    <row r="541" spans="1:33" ht="12.7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row>
    <row r="542" spans="1:33" ht="12.7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row>
    <row r="543" spans="1:33" ht="12.7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row>
    <row r="544" spans="1:33" ht="12.7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row>
    <row r="545" spans="1:33" ht="12.7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row>
    <row r="546" spans="1:33" ht="12.7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row>
    <row r="547" spans="1:33" ht="12.7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row>
    <row r="548" spans="1:33" ht="12.7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row>
    <row r="549" spans="1:33" ht="12.7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row>
    <row r="550" spans="1:33" ht="12.7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row>
    <row r="551" spans="1:33" ht="12.7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row>
    <row r="552" spans="1:33" ht="12.7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row>
    <row r="553" spans="1:33" ht="12.7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row>
    <row r="554" spans="1:33" ht="12.7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row>
    <row r="555" spans="1:33" ht="12.7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row>
    <row r="556" spans="1:33" ht="12.7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row>
    <row r="557" spans="1:33" ht="12.7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row>
    <row r="558" spans="1:33" ht="12.7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row>
    <row r="559" spans="1:33" ht="12.7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row>
    <row r="560" spans="1:33" ht="12.7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row>
    <row r="561" spans="1:33" ht="12.7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row>
    <row r="562" spans="1:33" ht="12.7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row>
    <row r="563" spans="1:33" ht="12.7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row>
    <row r="564" spans="1:33" ht="12.7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row>
    <row r="565" spans="1:33" ht="12.7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row>
    <row r="566" spans="1:33" ht="12.7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row>
    <row r="567" spans="1:33" ht="12.7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row>
    <row r="568" spans="1:33" ht="12.7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row>
    <row r="569" spans="1:33" ht="12.7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row>
    <row r="570" spans="1:33" ht="12.7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row>
    <row r="571" spans="1:33" ht="12.7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row>
    <row r="572" spans="1:33" ht="12.7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row>
    <row r="573" spans="1:33" ht="12.7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row>
    <row r="574" spans="1:33" ht="12.7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row>
    <row r="575" spans="1:33" ht="12.7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row>
    <row r="576" spans="1:33" ht="12.7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row>
    <row r="577" spans="1:33" ht="12.7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row>
    <row r="578" spans="1:33" ht="12.7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row>
    <row r="579" spans="1:33" ht="12.7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row>
    <row r="580" spans="1:33" ht="12.7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row>
    <row r="581" spans="1:33" ht="12.7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row>
    <row r="582" spans="1:33" ht="12.7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row>
    <row r="583" spans="1:33" ht="12.7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row>
    <row r="584" spans="1:33" ht="12.7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row>
    <row r="585" spans="1:33" ht="12.7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row>
    <row r="586" spans="1:33" ht="12.7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row>
    <row r="587" spans="1:33" ht="12.7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row>
    <row r="588" spans="1:33" ht="12.7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row>
    <row r="589" spans="1:33" ht="12.7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row>
    <row r="590" spans="1:33" ht="12.7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row>
    <row r="591" spans="1:33" ht="12.7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row>
    <row r="592" spans="1:33" ht="12.7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row>
    <row r="593" spans="1:33" ht="12.7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row>
    <row r="594" spans="1:33" ht="12.7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row>
    <row r="595" spans="1:33" ht="12.7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row>
    <row r="596" spans="1:33" ht="12.7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row>
    <row r="597" spans="1:33" ht="12.7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row>
    <row r="598" spans="1:33" ht="12.7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row>
    <row r="599" spans="1:33" ht="12.7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row>
    <row r="600" spans="1:33" ht="12.7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row>
    <row r="601" spans="1:33" ht="12.7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row>
    <row r="602" spans="1:33" ht="12.7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row>
    <row r="603" spans="1:33" ht="12.7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row>
    <row r="604" spans="1:33" ht="12.7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row>
    <row r="605" spans="1:33" ht="12.7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row>
    <row r="606" spans="1:33" ht="12.7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row>
    <row r="607" spans="1:33" ht="12.7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row>
    <row r="608" spans="1:33" ht="12.7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row>
    <row r="609" spans="1:33" ht="12.7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row>
    <row r="610" spans="1:33" ht="12.7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row>
    <row r="611" spans="1:33" ht="12.7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row>
    <row r="612" spans="1:33" ht="12.7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row>
    <row r="613" spans="1:33" ht="12.7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row>
    <row r="614" spans="1:33" ht="12.7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row>
    <row r="615" spans="1:33" ht="12.7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row>
    <row r="616" spans="1:33" ht="12.7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row>
    <row r="617" spans="1:33" ht="12.7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row>
    <row r="618" spans="1:33" ht="12.7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row>
    <row r="619" spans="1:33" ht="12.7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row>
    <row r="620" spans="1:33" ht="12.7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row>
    <row r="621" spans="1:33" ht="12.7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row>
    <row r="622" spans="1:33" ht="12.7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row>
    <row r="623" spans="1:33" ht="12.7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row>
    <row r="624" spans="1:33" ht="12.7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row>
    <row r="625" spans="1:33" ht="12.7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row>
    <row r="626" spans="1:33" ht="12.7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row>
    <row r="627" spans="1:33" ht="12.7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row>
    <row r="628" spans="1:33" ht="12.7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row>
    <row r="629" spans="1:33" ht="12.7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row>
    <row r="630" spans="1:33" ht="12.7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row>
    <row r="631" spans="1:33" ht="12.7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row>
    <row r="632" spans="1:33" ht="12.7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row>
    <row r="633" spans="1:33" ht="12.7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row>
    <row r="634" spans="1:33" ht="12.7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row>
    <row r="635" spans="1:33" ht="12.7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row>
    <row r="636" spans="1:33" ht="12.7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row>
    <row r="637" spans="1:33" ht="12.7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row>
    <row r="638" spans="1:33" ht="12.7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row>
    <row r="639" spans="1:33" ht="12.7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row>
    <row r="640" spans="1:33" ht="12.7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row>
    <row r="641" spans="1:33" ht="12.7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row>
    <row r="642" spans="1:33" ht="12.7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row>
    <row r="643" spans="1:33" ht="12.7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row>
    <row r="644" spans="1:33" ht="12.7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row>
    <row r="645" spans="1:33" ht="12.7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row>
    <row r="646" spans="1:33" ht="12.7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row>
    <row r="647" spans="1:33" ht="12.7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row>
    <row r="648" spans="1:33" ht="12.7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row>
    <row r="649" spans="1:33" ht="12.7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row>
    <row r="650" spans="1:33" ht="12.7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row>
    <row r="651" spans="1:33" ht="12.7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row>
    <row r="652" spans="1:33" ht="12.7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row>
    <row r="653" spans="1:33" ht="12.7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row>
    <row r="654" spans="1:33" ht="12.7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row>
    <row r="655" spans="1:33" ht="12.7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row>
    <row r="656" spans="1:33" ht="12.7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row>
    <row r="657" spans="1:33" ht="12.7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row>
    <row r="658" spans="1:33" ht="12.7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row>
    <row r="659" spans="1:33" ht="12.7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row>
    <row r="660" spans="1:33" ht="12.7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row>
    <row r="661" spans="1:33" ht="12.7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row>
    <row r="662" spans="1:33" ht="12.7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row>
    <row r="663" spans="1:33" ht="12.7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row>
    <row r="664" spans="1:33" ht="12.7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row>
    <row r="665" spans="1:33" ht="12.7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row>
    <row r="666" spans="1:33" ht="12.7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row>
    <row r="667" spans="1:33" ht="12.7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row>
    <row r="668" spans="1:33" ht="12.7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row>
    <row r="669" spans="1:33" ht="12.7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row>
    <row r="670" spans="1:33" ht="12.7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row>
    <row r="671" spans="1:33" ht="12.7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row>
    <row r="672" spans="1:33" ht="12.7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row>
    <row r="673" spans="1:33" ht="12.7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row>
    <row r="674" spans="1:33" ht="12.7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row>
    <row r="675" spans="1:33" ht="12.7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row>
    <row r="676" spans="1:33" ht="12.7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row>
    <row r="677" spans="1:33" ht="12.7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row>
    <row r="678" spans="1:33" ht="12.7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row>
    <row r="679" spans="1:33" ht="12.7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row>
    <row r="680" spans="1:33" ht="12.7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row>
    <row r="681" spans="1:33" ht="12.7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row>
    <row r="682" spans="1:33" ht="12.7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row>
    <row r="683" spans="1:33" ht="12.7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row>
    <row r="684" spans="1:33" ht="12.7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row>
    <row r="685" spans="1:33" ht="12.7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row>
    <row r="686" spans="1:33" ht="12.7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row>
    <row r="687" spans="1:33" ht="12.7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row>
    <row r="688" spans="1:33" ht="12.7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row>
    <row r="689" spans="1:33" ht="12.7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row>
    <row r="690" spans="1:33" ht="12.7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row>
    <row r="691" spans="1:33" ht="12.7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row>
    <row r="692" spans="1:33" ht="12.7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row>
    <row r="693" spans="1:33" ht="12.7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row>
    <row r="694" spans="1:33" ht="12.7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row>
    <row r="695" spans="1:33" ht="12.7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row>
    <row r="696" spans="1:33" ht="12.7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row>
    <row r="697" spans="1:33" ht="12.7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row>
    <row r="698" spans="1:33" ht="12.7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row>
    <row r="699" spans="1:33" ht="12.7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row>
    <row r="700" spans="1:33" ht="12.7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row>
    <row r="701" spans="1:33" ht="12.7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row>
    <row r="702" spans="1:33" ht="12.7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row>
    <row r="703" spans="1:33" ht="12.7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row>
    <row r="704" spans="1:33" ht="12.7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row>
    <row r="705" spans="1:33" ht="12.7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row>
    <row r="706" spans="1:33" ht="12.7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row>
    <row r="707" spans="1:33" ht="12.7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row>
    <row r="708" spans="1:33" ht="12.7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row>
    <row r="709" spans="1:33" ht="12.7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row>
    <row r="710" spans="1:33" ht="12.7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row>
    <row r="711" spans="1:33" ht="12.7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row>
    <row r="712" spans="1:33" ht="12.7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row>
    <row r="713" spans="1:33" ht="12.7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row>
    <row r="714" spans="1:33" ht="12.7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row>
    <row r="715" spans="1:33" ht="12.7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row>
    <row r="716" spans="1:33" ht="12.7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row>
    <row r="717" spans="1:33" ht="12.7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row>
    <row r="718" spans="1:33" ht="12.7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row>
    <row r="719" spans="1:33" ht="12.7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row>
    <row r="720" spans="1:33" ht="12.7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row>
    <row r="721" spans="1:33" ht="12.7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row>
    <row r="722" spans="1:33" ht="12.7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row>
    <row r="723" spans="1:33" ht="12.7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row>
    <row r="724" spans="1:33" ht="12.7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row>
    <row r="725" spans="1:33" ht="12.7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row>
    <row r="726" spans="1:33" ht="12.7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row>
    <row r="727" spans="1:33" ht="12.7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row>
    <row r="728" spans="1:33" ht="12.7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row>
    <row r="729" spans="1:33" ht="12.7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row>
    <row r="730" spans="1:33" ht="12.7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row>
    <row r="731" spans="1:33" ht="12.7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row>
    <row r="732" spans="1:33" ht="12.7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row>
    <row r="733" spans="1:33" ht="12.7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row>
    <row r="734" spans="1:33" ht="12.7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row>
    <row r="735" spans="1:33" ht="12.7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row>
    <row r="736" spans="1:33" ht="12.7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row>
    <row r="737" spans="1:33" ht="12.7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row>
    <row r="738" spans="1:33" ht="12.7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row>
    <row r="739" spans="1:33" ht="12.7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row>
    <row r="740" spans="1:33" ht="12.7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row>
    <row r="741" spans="1:33" ht="12.7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row>
    <row r="742" spans="1:33" ht="12.7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row>
    <row r="743" spans="1:33" ht="12.7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row>
    <row r="744" spans="1:33" ht="12.7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row>
    <row r="745" spans="1:33" ht="12.7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row>
    <row r="746" spans="1:33" ht="12.7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row>
    <row r="747" spans="1:33" ht="12.7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row>
    <row r="748" spans="1:33" ht="12.7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row>
    <row r="749" spans="1:33" ht="12.7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row>
    <row r="750" spans="1:33" ht="12.7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row>
    <row r="751" spans="1:33" ht="12.7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row>
    <row r="752" spans="1:33" ht="12.7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row>
    <row r="753" spans="1:33" ht="12.7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row>
    <row r="754" spans="1:33" ht="12.7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row>
    <row r="755" spans="1:33" ht="12.7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row>
    <row r="756" spans="1:33" ht="12.7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row>
    <row r="757" spans="1:33" ht="12.7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row>
    <row r="758" spans="1:33" ht="12.7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row>
    <row r="759" spans="1:33" ht="12.7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row>
    <row r="760" spans="1:33" ht="12.7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row>
    <row r="761" spans="1:33" ht="12.7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row>
    <row r="762" spans="1:33" ht="12.7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row>
    <row r="763" spans="1:33" ht="12.7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row>
    <row r="764" spans="1:33" ht="12.7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row>
    <row r="765" spans="1:33" ht="12.7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row>
    <row r="766" spans="1:33" ht="12.7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row>
    <row r="767" spans="1:33" ht="12.7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row>
    <row r="768" spans="1:33" ht="12.7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row>
    <row r="769" spans="1:33" ht="12.7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row>
    <row r="770" spans="1:33" ht="12.7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row>
    <row r="771" spans="1:33" ht="12.7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row>
    <row r="772" spans="1:33" ht="12.7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row>
    <row r="773" spans="1:33" ht="12.7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row>
    <row r="774" spans="1:33" ht="12.7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row>
    <row r="775" spans="1:33" ht="12.7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row>
    <row r="776" spans="1:33" ht="12.7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row>
    <row r="777" spans="1:33" ht="12.7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row>
    <row r="778" spans="1:33" ht="12.7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row>
    <row r="779" spans="1:33" ht="12.7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row>
    <row r="780" spans="1:33" ht="12.7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row>
    <row r="781" spans="1:33" ht="12.7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row>
    <row r="782" spans="1:33" ht="12.7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row>
    <row r="783" spans="1:33" ht="12.7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row>
    <row r="784" spans="1:33" ht="12.7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row>
    <row r="785" spans="1:33" ht="12.7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row>
    <row r="786" spans="1:33" ht="12.7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row>
    <row r="787" spans="1:33" ht="12.7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row>
    <row r="788" spans="1:33" ht="12.7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row>
    <row r="789" spans="1:33" ht="12.7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row>
    <row r="790" spans="1:33" ht="12.7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row>
    <row r="791" spans="1:33" ht="12.7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row>
    <row r="792" spans="1:33" ht="12.7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row>
    <row r="793" spans="1:33" ht="12.7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row>
    <row r="794" spans="1:33" ht="12.7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row>
    <row r="795" spans="1:33" ht="12.7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row>
    <row r="796" spans="1:33" ht="12.7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row>
    <row r="797" spans="1:33" ht="12.7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row>
    <row r="798" spans="1:33" ht="12.7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row>
    <row r="799" spans="1:33" ht="12.7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row>
    <row r="800" spans="1:33" ht="12.7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row>
    <row r="801" spans="1:33" ht="12.7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row>
    <row r="802" spans="1:33" ht="12.7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row>
    <row r="803" spans="1:33" ht="12.7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row>
    <row r="804" spans="1:33" ht="12.7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row>
    <row r="805" spans="1:33" ht="12.7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row>
    <row r="806" spans="1:33" ht="12.7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row>
    <row r="807" spans="1:33" ht="12.7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row>
    <row r="808" spans="1:33" ht="12.7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row>
    <row r="809" spans="1:33" ht="12.7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row>
    <row r="810" spans="1:33" ht="12.7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row>
    <row r="811" spans="1:33" ht="12.7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row>
    <row r="812" spans="1:33" ht="12.7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row>
    <row r="813" spans="1:33" ht="12.7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row>
    <row r="814" spans="1:33" ht="12.7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row>
    <row r="815" spans="1:33" ht="12.7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row>
    <row r="816" spans="1:33" ht="12.7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row>
    <row r="817" spans="1:33" ht="12.7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row>
    <row r="818" spans="1:33" ht="12.7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row>
    <row r="819" spans="1:33" ht="12.7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row>
    <row r="820" spans="1:33" ht="12.7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row>
    <row r="821" spans="1:33" ht="12.7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row>
    <row r="822" spans="1:33" ht="12.7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row>
    <row r="823" spans="1:33" ht="12.7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row>
    <row r="824" spans="1:33" ht="12.7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row>
    <row r="825" spans="1:33" ht="12.7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row>
    <row r="826" spans="1:33" ht="12.7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row>
    <row r="827" spans="1:33" ht="12.7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row>
    <row r="828" spans="1:33" ht="12.7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row>
    <row r="829" spans="1:33" ht="12.7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row>
    <row r="830" spans="1:33" ht="12.7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row>
    <row r="831" spans="1:33" ht="12.7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row>
    <row r="832" spans="1:33" ht="12.7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row>
    <row r="833" spans="1:33" ht="12.7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row>
    <row r="834" spans="1:33" ht="12.7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row>
    <row r="835" spans="1:33" ht="12.7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row>
    <row r="836" spans="1:33" ht="12.7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row>
    <row r="837" spans="1:33" ht="12.7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row>
    <row r="838" spans="1:33" ht="12.7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row>
    <row r="839" spans="1:33" ht="12.7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row>
    <row r="840" spans="1:33" ht="12.7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row>
    <row r="841" spans="1:33" ht="12.7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row>
    <row r="842" spans="1:33" ht="12.7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row>
    <row r="843" spans="1:33" ht="12.7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row>
    <row r="844" spans="1:33" ht="12.7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row>
    <row r="845" spans="1:33" ht="12.7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row>
    <row r="846" spans="1:33" ht="12.7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row>
    <row r="847" spans="1:33" ht="12.7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row>
    <row r="848" spans="1:33" ht="12.7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row>
    <row r="849" spans="1:33" ht="12.7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row>
    <row r="850" spans="1:33" ht="12.7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row>
    <row r="851" spans="1:33" ht="12.7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row>
    <row r="852" spans="1:33" ht="12.7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row>
    <row r="853" spans="1:33" ht="12.7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row>
    <row r="854" spans="1:33" ht="12.7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row>
    <row r="855" spans="1:33" ht="12.7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row>
    <row r="856" spans="1:33" ht="12.7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row>
    <row r="857" spans="1:33" ht="12.7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row>
    <row r="858" spans="1:33" ht="12.7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row>
    <row r="859" spans="1:33" ht="12.7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row>
    <row r="860" spans="1:33" ht="12.7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row>
    <row r="861" spans="1:33" ht="12.7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row>
    <row r="862" spans="1:33" ht="12.7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row>
    <row r="863" spans="1:33" ht="12.7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row>
    <row r="864" spans="1:33" ht="12.7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row>
    <row r="865" spans="1:33" ht="12.7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row>
    <row r="866" spans="1:33" ht="12.7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row>
    <row r="867" spans="1:33" ht="12.7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row>
    <row r="868" spans="1:33" ht="12.7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row>
    <row r="869" spans="1:33" ht="12.7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row>
    <row r="870" spans="1:33" ht="12.7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row>
    <row r="871" spans="1:33" ht="12.7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row>
    <row r="872" spans="1:33" ht="12.7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row>
    <row r="873" spans="1:33" ht="12.7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row>
    <row r="874" spans="1:33" ht="12.7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row>
    <row r="875" spans="1:33" ht="12.7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row>
    <row r="876" spans="1:33" ht="12.7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row>
    <row r="877" spans="1:33" ht="12.7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row>
    <row r="878" spans="1:33" ht="12.7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row>
    <row r="879" spans="1:33" ht="12.7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row>
    <row r="880" spans="1:33" ht="12.7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row>
    <row r="881" spans="1:33" ht="12.7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row>
    <row r="882" spans="1:33" ht="12.7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row>
    <row r="883" spans="1:33" ht="12.7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row>
    <row r="884" spans="1:33" ht="12.7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row>
    <row r="885" spans="1:33" ht="12.7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row>
    <row r="886" spans="1:33" ht="12.7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row>
    <row r="887" spans="1:33" ht="12.7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row>
    <row r="888" spans="1:33" ht="12.7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row>
    <row r="889" spans="1:33" ht="12.7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row>
    <row r="890" spans="1:33" ht="12.7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row>
    <row r="891" spans="1:33" ht="12.7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row>
    <row r="892" spans="1:33" ht="12.7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row>
    <row r="893" spans="1:33" ht="12.7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row>
    <row r="894" spans="1:33" ht="12.7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row>
    <row r="895" spans="1:33" ht="12.7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row>
    <row r="896" spans="1:33" ht="12.7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row>
    <row r="897" spans="1:33" ht="12.7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row>
    <row r="898" spans="1:33" ht="12.7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row>
    <row r="899" spans="1:33" ht="12.7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row>
    <row r="900" spans="1:33" ht="12.7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row>
    <row r="901" spans="1:33" ht="12.7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row>
    <row r="902" spans="1:33" ht="12.7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row>
    <row r="903" spans="1:33" ht="12.7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row>
    <row r="904" spans="1:33" ht="12.7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row>
    <row r="905" spans="1:33" ht="12.7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row>
    <row r="906" spans="1:33" ht="12.7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row>
    <row r="907" spans="1:33" ht="12.7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row>
    <row r="908" spans="1:33" ht="12.7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row>
    <row r="909" spans="1:33" ht="12.7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row>
    <row r="910" spans="1:33" ht="12.7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row>
    <row r="911" spans="1:33" ht="12.7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row>
    <row r="912" spans="1:33" ht="12.7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row>
    <row r="913" spans="1:33" ht="12.7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row>
    <row r="914" spans="1:33" ht="12.7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row>
    <row r="915" spans="1:33" ht="12.7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row>
    <row r="916" spans="1:33" ht="12.7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row>
    <row r="917" spans="1:33" ht="12.7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row>
    <row r="918" spans="1:33" ht="12.7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row>
    <row r="919" spans="1:33" ht="12.7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row>
    <row r="920" spans="1:33" ht="12.7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row>
    <row r="921" spans="1:33" ht="12.7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row>
    <row r="922" spans="1:33" ht="12.7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row>
    <row r="923" spans="1:33" ht="12.7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row>
    <row r="924" spans="1:33" ht="12.7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row>
    <row r="925" spans="1:33" ht="12.7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row>
    <row r="926" spans="1:33" ht="12.7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row>
    <row r="927" spans="1:33" ht="12.7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row>
    <row r="928" spans="1:33" ht="12.7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row>
    <row r="929" spans="1:33" ht="12.7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row>
    <row r="930" spans="1:33" ht="12.7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row>
    <row r="931" spans="1:33" ht="12.7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row>
    <row r="932" spans="1:33" ht="12.7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row>
    <row r="933" spans="1:33" ht="12.7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row>
    <row r="934" spans="1:33" ht="12.7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row>
    <row r="935" spans="1:33" ht="12.7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row>
    <row r="936" spans="1:33" ht="12.7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row>
    <row r="937" spans="1:33" ht="12.7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row>
    <row r="938" spans="1:33" ht="12.7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row>
    <row r="939" spans="1:33" ht="12.7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row>
    <row r="940" spans="1:33" ht="12.7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row>
    <row r="941" spans="1:33" ht="12.7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row>
    <row r="942" spans="1:33" ht="12.7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row>
    <row r="943" spans="1:33" ht="12.7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row>
    <row r="944" spans="1:33" ht="12.7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row>
    <row r="945" spans="1:33" ht="12.7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row>
    <row r="946" spans="1:33" ht="12.7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row>
    <row r="947" spans="1:33" ht="12.7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row>
    <row r="948" spans="1:33" ht="12.7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row>
    <row r="949" spans="1:33" ht="12.7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row>
    <row r="950" spans="1:33" ht="12.7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row>
    <row r="951" spans="1:33" ht="12.7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row>
    <row r="952" spans="1:33" ht="12.7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row>
    <row r="953" spans="1:33" ht="12.7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row>
    <row r="954" spans="1:33" ht="12.7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row>
    <row r="955" spans="1:33" ht="12.7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row>
    <row r="956" spans="1:33" ht="12.7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row>
    <row r="957" spans="1:33" ht="12.7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row>
    <row r="958" spans="1:33" ht="12.7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row>
    <row r="959" spans="1:33" ht="12.7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row>
    <row r="960" spans="1:33" ht="12.7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row>
    <row r="961" spans="1:33" ht="12.7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row>
    <row r="962" spans="1:33" ht="12.7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row>
    <row r="963" spans="1:33" ht="12.7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row>
    <row r="964" spans="1:33" ht="12.7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row>
    <row r="965" spans="1:33" ht="12.7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row>
    <row r="966" spans="1:33" ht="12.7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row>
    <row r="967" spans="1:33" ht="12.7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row>
    <row r="968" spans="1:33" ht="12.7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row>
    <row r="969" spans="1:33" ht="12.7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row>
    <row r="970" spans="1:33" ht="12.7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row>
    <row r="971" spans="1:33" ht="12.7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row>
    <row r="972" spans="1:33" ht="12.7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row>
    <row r="973" spans="1:33" ht="12.7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row>
    <row r="974" spans="1:33" ht="12.7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row>
    <row r="975" spans="1:33" ht="12.7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row>
    <row r="976" spans="1:33" ht="12.7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row>
    <row r="977" spans="1:33" ht="12.7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row>
    <row r="978" spans="1:33" ht="12.7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row>
    <row r="979" spans="1:33" ht="12.7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row>
    <row r="980" spans="1:33" ht="12.7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row>
    <row r="981" spans="1:33" ht="12.7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row>
    <row r="982" spans="1:33" ht="12.7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c r="AC982" s="9"/>
      <c r="AD982" s="9"/>
      <c r="AE982" s="9"/>
      <c r="AF982" s="9"/>
      <c r="AG982" s="9"/>
    </row>
    <row r="983" spans="1:33" ht="12.7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c r="AF983" s="9"/>
      <c r="AG983" s="9"/>
    </row>
    <row r="984" spans="1:33" ht="12.7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c r="AC984" s="9"/>
      <c r="AD984" s="9"/>
      <c r="AE984" s="9"/>
      <c r="AF984" s="9"/>
      <c r="AG984" s="9"/>
    </row>
    <row r="985" spans="1:33" ht="12.7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c r="AC985" s="9"/>
      <c r="AD985" s="9"/>
      <c r="AE985" s="9"/>
      <c r="AF985" s="9"/>
      <c r="AG985" s="9"/>
    </row>
    <row r="986" spans="1:33" ht="12.7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G986" s="9"/>
    </row>
    <row r="987" spans="1:33" ht="12.7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c r="AC987" s="9"/>
      <c r="AD987" s="9"/>
      <c r="AE987" s="9"/>
      <c r="AF987" s="9"/>
      <c r="AG987" s="9"/>
    </row>
    <row r="988" spans="1:33" ht="12.7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c r="AC988" s="9"/>
      <c r="AD988" s="9"/>
      <c r="AE988" s="9"/>
      <c r="AF988" s="9"/>
      <c r="AG988" s="9"/>
    </row>
    <row r="989" spans="1:33" ht="12.7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c r="AC989" s="9"/>
      <c r="AD989" s="9"/>
      <c r="AE989" s="9"/>
      <c r="AF989" s="9"/>
      <c r="AG989" s="9"/>
    </row>
    <row r="990" spans="1:33" ht="12.7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c r="AC990" s="9"/>
      <c r="AD990" s="9"/>
      <c r="AE990" s="9"/>
      <c r="AF990" s="9"/>
      <c r="AG990" s="9"/>
    </row>
    <row r="991" spans="1:33" ht="12.7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c r="AC991" s="9"/>
      <c r="AD991" s="9"/>
      <c r="AE991" s="9"/>
      <c r="AF991" s="9"/>
      <c r="AG991" s="9"/>
    </row>
    <row r="992" spans="1:33" ht="12.7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c r="AC992" s="9"/>
      <c r="AD992" s="9"/>
      <c r="AE992" s="9"/>
      <c r="AF992" s="9"/>
      <c r="AG992" s="9"/>
    </row>
    <row r="993" spans="1:33" ht="12.7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c r="AC993" s="9"/>
      <c r="AD993" s="9"/>
      <c r="AE993" s="9"/>
      <c r="AF993" s="9"/>
      <c r="AG993" s="9"/>
    </row>
    <row r="994" spans="1:33" ht="12.7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c r="AC994" s="9"/>
      <c r="AD994" s="9"/>
      <c r="AE994" s="9"/>
      <c r="AF994" s="9"/>
      <c r="AG994" s="9"/>
    </row>
    <row r="995" spans="1:33" ht="12.7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c r="AC995" s="9"/>
      <c r="AD995" s="9"/>
      <c r="AE995" s="9"/>
      <c r="AF995" s="9"/>
      <c r="AG995" s="9"/>
    </row>
    <row r="996" spans="1:33" ht="12.7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G996" s="9"/>
    </row>
    <row r="997" spans="1:33" ht="12.7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G997" s="9"/>
    </row>
    <row r="998" spans="1:33" ht="12.7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c r="AA998" s="9"/>
      <c r="AB998" s="9"/>
      <c r="AC998" s="9"/>
      <c r="AD998" s="9"/>
      <c r="AE998" s="9"/>
      <c r="AF998" s="9"/>
      <c r="AG998" s="9"/>
    </row>
    <row r="999" spans="1:33" ht="12.75"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c r="AA999" s="9"/>
      <c r="AB999" s="9"/>
      <c r="AC999" s="9"/>
      <c r="AD999" s="9"/>
      <c r="AE999" s="9"/>
      <c r="AF999" s="9"/>
      <c r="AG999" s="9"/>
    </row>
    <row r="1000" spans="1:33" ht="12.75" customHeigh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c r="AA1000" s="9"/>
      <c r="AB1000" s="9"/>
      <c r="AC1000" s="9"/>
      <c r="AD1000" s="9"/>
      <c r="AE1000" s="9"/>
      <c r="AF1000" s="9"/>
      <c r="AG1000" s="9"/>
    </row>
    <row r="1001" spans="1:33" ht="12.75" customHeight="1">
      <c r="A1001" s="9"/>
      <c r="B1001" s="9"/>
      <c r="C1001" s="9"/>
      <c r="D1001" s="9"/>
      <c r="E1001" s="9"/>
      <c r="F1001" s="9"/>
      <c r="G1001" s="9"/>
      <c r="H1001" s="9"/>
      <c r="I1001" s="9"/>
      <c r="J1001" s="9"/>
      <c r="K1001" s="9"/>
      <c r="L1001" s="9"/>
      <c r="M1001" s="9"/>
      <c r="N1001" s="9"/>
      <c r="O1001" s="9"/>
      <c r="P1001" s="9"/>
      <c r="Q1001" s="9"/>
      <c r="R1001" s="9"/>
      <c r="S1001" s="9"/>
      <c r="T1001" s="9"/>
      <c r="U1001" s="9"/>
      <c r="V1001" s="9"/>
      <c r="W1001" s="9"/>
      <c r="X1001" s="9"/>
      <c r="Y1001" s="9"/>
      <c r="Z1001" s="9"/>
      <c r="AA1001" s="9"/>
      <c r="AB1001" s="9"/>
      <c r="AC1001" s="9"/>
      <c r="AD1001" s="9"/>
      <c r="AE1001" s="9"/>
      <c r="AF1001" s="9"/>
      <c r="AG1001" s="9"/>
    </row>
    <row r="1002" spans="1:33" ht="12.75" customHeight="1">
      <c r="A1002" s="9"/>
      <c r="B1002" s="9"/>
      <c r="C1002" s="9"/>
      <c r="D1002" s="9"/>
      <c r="E1002" s="9"/>
      <c r="F1002" s="9"/>
      <c r="G1002" s="9"/>
      <c r="H1002" s="9"/>
      <c r="I1002" s="9"/>
      <c r="J1002" s="9"/>
      <c r="K1002" s="9"/>
      <c r="L1002" s="9"/>
      <c r="M1002" s="9"/>
      <c r="N1002" s="9"/>
      <c r="O1002" s="9"/>
      <c r="P1002" s="9"/>
      <c r="Q1002" s="9"/>
      <c r="R1002" s="9"/>
      <c r="S1002" s="9"/>
      <c r="T1002" s="9"/>
      <c r="U1002" s="9"/>
      <c r="V1002" s="9"/>
      <c r="W1002" s="9"/>
      <c r="X1002" s="9"/>
      <c r="Y1002" s="9"/>
      <c r="Z1002" s="9"/>
      <c r="AA1002" s="9"/>
      <c r="AB1002" s="9"/>
      <c r="AC1002" s="9"/>
      <c r="AD1002" s="9"/>
      <c r="AE1002" s="9"/>
      <c r="AF1002" s="9"/>
      <c r="AG1002" s="9"/>
    </row>
  </sheetData>
  <mergeCells count="1">
    <mergeCell ref="P1:S1"/>
  </mergeCells>
  <conditionalFormatting sqref="A9:O1001">
    <cfRule type="expression" dxfId="34" priority="1">
      <formula>$L9="New"</formula>
    </cfRule>
    <cfRule type="expression" dxfId="33" priority="2">
      <formula>$L9="Old"</formula>
    </cfRule>
    <cfRule type="expression" dxfId="32" priority="3">
      <formula>$L9="Fail"</formula>
    </cfRule>
    <cfRule type="expression" dxfId="31" priority="4">
      <formula>$L9="Pass"</formula>
    </cfRule>
    <cfRule type="expression" dxfId="30" priority="5">
      <formula>$L9="Skip"</formula>
    </cfRule>
  </conditionalFormatting>
  <dataValidations count="4">
    <dataValidation type="list" allowBlank="1" showErrorMessage="1" sqref="K9:K56" xr:uid="{00000000-0002-0000-0400-000000000000}">
      <formula1>$K$1:$K$6</formula1>
    </dataValidation>
    <dataValidation type="list" allowBlank="1" showErrorMessage="1" sqref="L9:L56" xr:uid="{00000000-0002-0000-0400-000001000000}">
      <formula1>$L$1:$L$7</formula1>
    </dataValidation>
    <dataValidation type="list" allowBlank="1" showErrorMessage="1" sqref="I9:I56" xr:uid="{00000000-0002-0000-0400-000002000000}">
      <formula1>$I$1:$I$6</formula1>
    </dataValidation>
    <dataValidation type="list" allowBlank="1" showErrorMessage="1" sqref="J9:J56" xr:uid="{00000000-0002-0000-0400-000003000000}">
      <formula1>$J$1:$J$6</formula1>
    </dataValidation>
  </dataValidations>
  <hyperlinks>
    <hyperlink ref="N30" r:id="rId1" xr:uid="{00000000-0004-0000-0400-000000000000}"/>
    <hyperlink ref="N31" r:id="rId2" xr:uid="{00000000-0004-0000-0400-000001000000}"/>
    <hyperlink ref="N32" r:id="rId3" xr:uid="{00000000-0004-0000-0400-000002000000}"/>
    <hyperlink ref="N35" r:id="rId4" xr:uid="{00000000-0004-0000-0400-000003000000}"/>
    <hyperlink ref="N36" r:id="rId5" xr:uid="{00000000-0004-0000-0400-000004000000}"/>
    <hyperlink ref="N47" r:id="rId6" xr:uid="{00000000-0004-0000-0400-000005000000}"/>
    <hyperlink ref="N52" r:id="rId7" xr:uid="{00000000-0004-0000-0400-000006000000}"/>
    <hyperlink ref="N53" r:id="rId8" xr:uid="{00000000-0004-0000-0400-000007000000}"/>
  </hyperlinks>
  <pageMargins left="0.7" right="0.7" top="0.75" bottom="0.75" header="0" footer="0"/>
  <pageSetup orientation="landscape"/>
  <tableParts count="1">
    <tablePart r:id="rId9"/>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1000"/>
  <sheetViews>
    <sheetView workbookViewId="0">
      <selection activeCell="E21" sqref="E21"/>
    </sheetView>
  </sheetViews>
  <sheetFormatPr defaultColWidth="12.5703125" defaultRowHeight="15" customHeight="1"/>
  <cols>
    <col min="1" max="1" width="28.85546875" customWidth="1" collapsed="1"/>
    <col min="2" max="2" width="8.85546875" customWidth="1" collapsed="1"/>
    <col min="3" max="3" width="10.5703125" customWidth="1" collapsed="1"/>
    <col min="4" max="4" width="47.42578125" customWidth="1" collapsed="1"/>
    <col min="5" max="5" width="29.42578125" customWidth="1" collapsed="1"/>
    <col min="6" max="6" width="51" customWidth="1" collapsed="1"/>
    <col min="7" max="7" width="25.7109375" customWidth="1" collapsed="1"/>
    <col min="8" max="8" width="46.42578125" customWidth="1" collapsed="1"/>
    <col min="11" max="11" width="17.85546875" customWidth="1" collapsed="1"/>
    <col min="12" max="12" width="15.140625" customWidth="1" collapsed="1"/>
    <col min="13" max="13" width="19" customWidth="1" collapsed="1"/>
    <col min="14" max="14" width="9.85546875" customWidth="1" collapsed="1"/>
    <col min="15" max="15" width="12.28515625" customWidth="1" collapsed="1"/>
    <col min="17" max="17" width="13.85546875" customWidth="1" collapsed="1"/>
    <col min="18" max="18" width="21.5703125" customWidth="1" collapsed="1"/>
    <col min="20" max="20" width="15.85546875" customWidth="1" collapsed="1"/>
  </cols>
  <sheetData>
    <row r="1" spans="1:33" ht="15.75" customHeight="1">
      <c r="A1" s="6" t="s">
        <v>23</v>
      </c>
      <c r="B1" s="7" t="s">
        <v>108</v>
      </c>
      <c r="C1" s="8" t="s">
        <v>25</v>
      </c>
      <c r="D1" s="8" t="s">
        <v>26</v>
      </c>
      <c r="F1" s="10"/>
      <c r="G1" s="11"/>
      <c r="H1" s="9"/>
      <c r="I1" s="12" t="s">
        <v>27</v>
      </c>
      <c r="J1" s="12" t="s">
        <v>28</v>
      </c>
      <c r="K1" s="12" t="s">
        <v>29</v>
      </c>
      <c r="L1" s="12" t="s">
        <v>7</v>
      </c>
      <c r="M1" s="12"/>
      <c r="N1" s="11"/>
      <c r="O1" s="12"/>
      <c r="P1" s="69" t="s">
        <v>30</v>
      </c>
      <c r="Q1" s="70"/>
      <c r="R1" s="70"/>
      <c r="S1" s="70"/>
      <c r="T1" s="11"/>
      <c r="U1" s="11"/>
      <c r="V1" s="11"/>
      <c r="W1" s="11"/>
      <c r="X1" s="11"/>
      <c r="Y1" s="11"/>
      <c r="Z1" s="11"/>
      <c r="AA1" s="11"/>
      <c r="AB1" s="11"/>
      <c r="AC1" s="11"/>
      <c r="AD1" s="11"/>
      <c r="AE1" s="11"/>
      <c r="AF1" s="11"/>
      <c r="AG1" s="11"/>
    </row>
    <row r="2" spans="1:33" ht="15.75" customHeight="1">
      <c r="A2" s="13" t="s">
        <v>31</v>
      </c>
      <c r="B2" s="14" t="s">
        <v>154</v>
      </c>
      <c r="C2" s="15" t="s">
        <v>33</v>
      </c>
      <c r="D2" s="16"/>
      <c r="F2" s="11"/>
      <c r="G2" s="11"/>
      <c r="H2" s="9"/>
      <c r="I2" s="12" t="s">
        <v>34</v>
      </c>
      <c r="J2" s="12" t="s">
        <v>35</v>
      </c>
      <c r="K2" s="12" t="s">
        <v>36</v>
      </c>
      <c r="L2" s="12" t="s">
        <v>8</v>
      </c>
      <c r="M2" s="12"/>
      <c r="N2" s="11"/>
      <c r="O2" s="12"/>
      <c r="P2" s="17" t="s">
        <v>37</v>
      </c>
      <c r="Q2" s="18">
        <f>COUNTA(D9:D999)</f>
        <v>11</v>
      </c>
      <c r="R2" s="17" t="s">
        <v>38</v>
      </c>
      <c r="S2" s="18">
        <f>COUNTIF(K9:K999,"Automation")</f>
        <v>0</v>
      </c>
      <c r="T2" s="11"/>
      <c r="U2" s="11"/>
      <c r="V2" s="11"/>
      <c r="W2" s="11"/>
      <c r="X2" s="11"/>
      <c r="Y2" s="11"/>
      <c r="Z2" s="11"/>
      <c r="AA2" s="11"/>
      <c r="AB2" s="11"/>
      <c r="AC2" s="11"/>
      <c r="AD2" s="11"/>
      <c r="AE2" s="11"/>
      <c r="AF2" s="11"/>
      <c r="AG2" s="11"/>
    </row>
    <row r="3" spans="1:33" ht="15.75" customHeight="1">
      <c r="A3" s="13" t="s">
        <v>39</v>
      </c>
      <c r="B3" s="14" t="s">
        <v>199</v>
      </c>
      <c r="C3" s="15" t="s">
        <v>41</v>
      </c>
      <c r="D3" s="16"/>
      <c r="F3" s="11"/>
      <c r="G3" s="11"/>
      <c r="H3" s="9"/>
      <c r="I3" s="12" t="s">
        <v>42</v>
      </c>
      <c r="J3" s="12" t="s">
        <v>43</v>
      </c>
      <c r="K3" s="12"/>
      <c r="L3" s="12" t="s">
        <v>9</v>
      </c>
      <c r="M3" s="12"/>
      <c r="N3" s="11"/>
      <c r="O3" s="12"/>
      <c r="P3" s="19" t="s">
        <v>7</v>
      </c>
      <c r="Q3" s="20">
        <f>COUNTIF(L9:L900,"Pass")</f>
        <v>0</v>
      </c>
      <c r="R3" s="19" t="s">
        <v>44</v>
      </c>
      <c r="S3" s="18">
        <f>COUNTIF(K9:K999,"Manual")</f>
        <v>0</v>
      </c>
      <c r="T3" s="11"/>
      <c r="U3" s="11"/>
      <c r="V3" s="11"/>
      <c r="W3" s="11"/>
      <c r="X3" s="11"/>
      <c r="Y3" s="11"/>
      <c r="Z3" s="11"/>
      <c r="AA3" s="11"/>
      <c r="AB3" s="11"/>
      <c r="AC3" s="11"/>
      <c r="AD3" s="11"/>
      <c r="AE3" s="11"/>
      <c r="AF3" s="11"/>
      <c r="AG3" s="11"/>
    </row>
    <row r="4" spans="1:33" ht="15.75" customHeight="1">
      <c r="A4" s="13" t="s">
        <v>45</v>
      </c>
      <c r="B4" s="14"/>
      <c r="C4" s="15" t="s">
        <v>46</v>
      </c>
      <c r="D4" s="16"/>
      <c r="F4" s="11"/>
      <c r="G4" s="11"/>
      <c r="H4" s="9"/>
      <c r="I4" s="12"/>
      <c r="J4" s="12" t="s">
        <v>47</v>
      </c>
      <c r="K4" s="12"/>
      <c r="L4" s="12" t="s">
        <v>48</v>
      </c>
      <c r="M4" s="12"/>
      <c r="N4" s="11"/>
      <c r="O4" s="11"/>
      <c r="P4" s="17" t="s">
        <v>8</v>
      </c>
      <c r="Q4" s="20">
        <f>COUNTIF(L10:L901,"Fail")</f>
        <v>0</v>
      </c>
      <c r="R4" s="17" t="s">
        <v>49</v>
      </c>
      <c r="S4" s="18">
        <f>COUNTIF(M9:M996,"Done")</f>
        <v>0</v>
      </c>
      <c r="T4" s="11"/>
      <c r="U4" s="11"/>
      <c r="V4" s="11"/>
      <c r="W4" s="11"/>
      <c r="X4" s="11"/>
      <c r="Y4" s="11"/>
      <c r="Z4" s="11"/>
      <c r="AA4" s="11"/>
      <c r="AB4" s="11"/>
      <c r="AC4" s="11"/>
      <c r="AD4" s="11"/>
      <c r="AE4" s="11"/>
      <c r="AF4" s="11"/>
      <c r="AG4" s="11"/>
    </row>
    <row r="5" spans="1:33" ht="15.75" customHeight="1">
      <c r="A5" s="13" t="s">
        <v>50</v>
      </c>
      <c r="B5" s="21"/>
      <c r="C5" s="15" t="s">
        <v>51</v>
      </c>
      <c r="D5" s="16"/>
      <c r="F5" s="11"/>
      <c r="G5" s="11"/>
      <c r="H5" s="9"/>
      <c r="I5" s="11"/>
      <c r="J5" s="11" t="s">
        <v>52</v>
      </c>
      <c r="K5" s="11"/>
      <c r="L5" s="12" t="s">
        <v>53</v>
      </c>
      <c r="M5" s="12"/>
      <c r="N5" s="11"/>
      <c r="O5" s="11"/>
      <c r="P5" s="19" t="s">
        <v>9</v>
      </c>
      <c r="Q5" s="20">
        <f>COUNTIF(L11:L902,"Skip")</f>
        <v>0</v>
      </c>
      <c r="R5" s="19"/>
      <c r="S5" s="20"/>
      <c r="T5" s="11"/>
      <c r="U5" s="11"/>
      <c r="V5" s="11"/>
      <c r="W5" s="11"/>
      <c r="X5" s="11"/>
      <c r="Y5" s="11"/>
      <c r="Z5" s="11"/>
      <c r="AA5" s="11"/>
      <c r="AB5" s="11"/>
      <c r="AC5" s="11"/>
      <c r="AD5" s="11"/>
      <c r="AE5" s="11"/>
      <c r="AF5" s="11"/>
      <c r="AG5" s="11"/>
    </row>
    <row r="6" spans="1:33" ht="15.75" customHeight="1">
      <c r="A6" s="22" t="s">
        <v>54</v>
      </c>
      <c r="B6" s="23"/>
      <c r="C6" s="15" t="s">
        <v>55</v>
      </c>
      <c r="D6" s="16"/>
      <c r="F6" s="11"/>
      <c r="G6" s="11"/>
      <c r="H6" s="9"/>
      <c r="I6" s="11"/>
      <c r="J6" s="11"/>
      <c r="K6" s="11"/>
      <c r="L6" s="11"/>
      <c r="M6" s="11"/>
      <c r="N6" s="11"/>
      <c r="O6" s="11"/>
      <c r="P6" s="17" t="s">
        <v>110</v>
      </c>
      <c r="Q6" s="18">
        <f>COUNTIF(O10:O54,"Old")</f>
        <v>0</v>
      </c>
      <c r="R6" s="17"/>
      <c r="S6" s="18"/>
      <c r="T6" s="11"/>
      <c r="U6" s="11"/>
      <c r="V6" s="11"/>
      <c r="W6" s="11"/>
      <c r="X6" s="11"/>
      <c r="Y6" s="11"/>
      <c r="Z6" s="11"/>
      <c r="AA6" s="11"/>
      <c r="AB6" s="11"/>
      <c r="AC6" s="11"/>
      <c r="AD6" s="11"/>
      <c r="AE6" s="11"/>
      <c r="AF6" s="11"/>
      <c r="AG6" s="11"/>
    </row>
    <row r="7" spans="1:33" ht="15.75" customHeight="1">
      <c r="A7" s="11"/>
      <c r="B7" s="11"/>
      <c r="C7" s="11"/>
      <c r="D7" s="11"/>
      <c r="E7" s="11"/>
      <c r="F7" s="11"/>
      <c r="G7" s="11"/>
      <c r="H7" s="11"/>
      <c r="I7" s="11"/>
      <c r="J7" s="11"/>
      <c r="K7" s="11"/>
      <c r="L7" s="11"/>
      <c r="M7" s="11"/>
      <c r="N7" s="11"/>
      <c r="O7" s="11"/>
      <c r="P7" s="24"/>
      <c r="Q7" s="24"/>
      <c r="R7" s="25"/>
      <c r="S7" s="25"/>
      <c r="T7" s="11"/>
      <c r="U7" s="11"/>
      <c r="V7" s="11"/>
      <c r="W7" s="11"/>
      <c r="X7" s="11"/>
      <c r="Y7" s="11"/>
      <c r="Z7" s="11"/>
      <c r="AA7" s="11"/>
      <c r="AB7" s="11"/>
      <c r="AC7" s="11"/>
      <c r="AD7" s="11"/>
      <c r="AE7" s="11"/>
      <c r="AF7" s="11"/>
      <c r="AG7" s="11"/>
    </row>
    <row r="8" spans="1:33" ht="15.75" customHeight="1">
      <c r="A8" s="26" t="s">
        <v>56</v>
      </c>
      <c r="B8" s="27" t="s">
        <v>57</v>
      </c>
      <c r="C8" s="26" t="s">
        <v>58</v>
      </c>
      <c r="D8" s="26" t="s">
        <v>59</v>
      </c>
      <c r="E8" s="26" t="s">
        <v>60</v>
      </c>
      <c r="F8" s="26" t="s">
        <v>61</v>
      </c>
      <c r="G8" s="26" t="s">
        <v>62</v>
      </c>
      <c r="H8" s="26" t="s">
        <v>63</v>
      </c>
      <c r="I8" s="26" t="s">
        <v>64</v>
      </c>
      <c r="J8" s="26" t="s">
        <v>65</v>
      </c>
      <c r="K8" s="26" t="s">
        <v>66</v>
      </c>
      <c r="L8" s="26" t="s">
        <v>67</v>
      </c>
      <c r="M8" s="26" t="s">
        <v>68</v>
      </c>
      <c r="N8" s="26" t="s">
        <v>69</v>
      </c>
      <c r="O8" s="26" t="s">
        <v>70</v>
      </c>
      <c r="P8" s="11"/>
      <c r="Q8" s="11"/>
      <c r="R8" s="25"/>
      <c r="S8" s="25"/>
      <c r="T8" s="25"/>
      <c r="U8" s="25"/>
      <c r="V8" s="24"/>
      <c r="W8" s="24"/>
      <c r="X8" s="24"/>
      <c r="Y8" s="24"/>
      <c r="Z8" s="24"/>
      <c r="AA8" s="24"/>
      <c r="AB8" s="24"/>
      <c r="AC8" s="24"/>
      <c r="AD8" s="24"/>
      <c r="AE8" s="24"/>
      <c r="AF8" s="24"/>
      <c r="AG8" s="24"/>
    </row>
    <row r="9" spans="1:33">
      <c r="A9" s="28" t="str">
        <f t="shared" ref="A9:A19" si="0">CONCATENATE($B$3,ROW()-8)</f>
        <v>TC - Dashboard -1</v>
      </c>
      <c r="B9" s="28" t="s">
        <v>71</v>
      </c>
      <c r="C9" s="29"/>
      <c r="D9" s="28" t="s">
        <v>200</v>
      </c>
      <c r="E9" s="28"/>
      <c r="F9" s="28"/>
      <c r="G9" s="28"/>
      <c r="H9" s="28" t="s">
        <v>74</v>
      </c>
      <c r="I9" s="28"/>
      <c r="J9" s="28"/>
      <c r="K9" s="28"/>
      <c r="L9" s="28"/>
      <c r="M9" s="28"/>
      <c r="N9" s="28"/>
      <c r="O9" s="28"/>
      <c r="P9" s="11"/>
      <c r="Q9" s="11"/>
      <c r="R9" s="25"/>
      <c r="S9" s="25"/>
      <c r="T9" s="25"/>
      <c r="U9" s="25"/>
      <c r="V9" s="11"/>
      <c r="W9" s="11"/>
      <c r="X9" s="11"/>
      <c r="Y9" s="11"/>
      <c r="Z9" s="11"/>
      <c r="AA9" s="11"/>
      <c r="AB9" s="11"/>
      <c r="AC9" s="11"/>
      <c r="AD9" s="11"/>
      <c r="AE9" s="11"/>
      <c r="AF9" s="11"/>
      <c r="AG9" s="11"/>
    </row>
    <row r="10" spans="1:33" ht="30">
      <c r="A10" s="28" t="str">
        <f t="shared" si="0"/>
        <v>TC - Dashboard -2</v>
      </c>
      <c r="B10" s="28" t="s">
        <v>75</v>
      </c>
      <c r="C10" s="28"/>
      <c r="D10" s="28" t="s">
        <v>201</v>
      </c>
      <c r="E10" s="28"/>
      <c r="F10" s="28" t="s">
        <v>202</v>
      </c>
      <c r="G10" s="28"/>
      <c r="H10" s="28" t="s">
        <v>203</v>
      </c>
      <c r="I10" s="28"/>
      <c r="J10" s="28"/>
      <c r="K10" s="28"/>
      <c r="L10" s="30"/>
      <c r="M10" s="28"/>
      <c r="N10" s="28"/>
      <c r="O10" s="28"/>
      <c r="P10" s="11"/>
      <c r="Q10" s="12"/>
      <c r="R10" s="12"/>
      <c r="S10" s="12"/>
      <c r="T10" s="12"/>
      <c r="U10" s="25"/>
      <c r="V10" s="11"/>
      <c r="W10" s="11"/>
      <c r="X10" s="11"/>
      <c r="Y10" s="11"/>
      <c r="Z10" s="11"/>
      <c r="AA10" s="11"/>
      <c r="AB10" s="11"/>
      <c r="AC10" s="11"/>
      <c r="AD10" s="11"/>
      <c r="AE10" s="11"/>
      <c r="AF10" s="11"/>
      <c r="AG10" s="11"/>
    </row>
    <row r="11" spans="1:33" ht="30">
      <c r="A11" s="28" t="str">
        <f t="shared" si="0"/>
        <v>TC - Dashboard -3</v>
      </c>
      <c r="B11" s="28" t="s">
        <v>81</v>
      </c>
      <c r="C11" s="28"/>
      <c r="D11" s="28" t="s">
        <v>204</v>
      </c>
      <c r="E11" s="28"/>
      <c r="F11" s="36" t="s">
        <v>205</v>
      </c>
      <c r="G11" s="28"/>
      <c r="H11" s="28" t="s">
        <v>206</v>
      </c>
      <c r="I11" s="28"/>
      <c r="J11" s="28"/>
      <c r="K11" s="28"/>
      <c r="L11" s="30"/>
      <c r="M11" s="28"/>
      <c r="N11" s="28"/>
      <c r="O11" s="28"/>
      <c r="P11" s="11"/>
      <c r="Q11" s="12"/>
      <c r="R11" s="12"/>
      <c r="S11" s="12"/>
      <c r="T11" s="12"/>
      <c r="U11" s="25"/>
      <c r="V11" s="11"/>
      <c r="W11" s="11"/>
      <c r="X11" s="11"/>
      <c r="Y11" s="11"/>
      <c r="Z11" s="11"/>
      <c r="AA11" s="11"/>
      <c r="AB11" s="11"/>
      <c r="AC11" s="11"/>
      <c r="AD11" s="11"/>
      <c r="AE11" s="11"/>
      <c r="AF11" s="11"/>
      <c r="AG11" s="11"/>
    </row>
    <row r="12" spans="1:33" ht="75">
      <c r="A12" s="28" t="str">
        <f t="shared" si="0"/>
        <v>TC - Dashboard -4</v>
      </c>
      <c r="B12" s="28" t="s">
        <v>85</v>
      </c>
      <c r="C12" s="28"/>
      <c r="D12" s="28" t="s">
        <v>207</v>
      </c>
      <c r="E12" s="28"/>
      <c r="F12" s="28" t="s">
        <v>208</v>
      </c>
      <c r="G12" s="28"/>
      <c r="H12" s="28" t="s">
        <v>209</v>
      </c>
      <c r="I12" s="28"/>
      <c r="J12" s="28"/>
      <c r="K12" s="28"/>
      <c r="L12" s="30"/>
      <c r="M12" s="28"/>
      <c r="N12" s="28"/>
      <c r="O12" s="28"/>
      <c r="P12" s="11"/>
      <c r="Q12" s="12"/>
      <c r="R12" s="12"/>
      <c r="S12" s="12"/>
      <c r="T12" s="12"/>
      <c r="U12" s="25"/>
      <c r="V12" s="11"/>
      <c r="W12" s="11"/>
      <c r="X12" s="11"/>
      <c r="Y12" s="11"/>
      <c r="Z12" s="11"/>
      <c r="AA12" s="11"/>
      <c r="AB12" s="11"/>
      <c r="AC12" s="11"/>
      <c r="AD12" s="11"/>
      <c r="AE12" s="11"/>
      <c r="AF12" s="11"/>
      <c r="AG12" s="11"/>
    </row>
    <row r="13" spans="1:33" ht="75">
      <c r="A13" s="28" t="str">
        <f t="shared" si="0"/>
        <v>TC - Dashboard -5</v>
      </c>
      <c r="B13" s="28" t="s">
        <v>88</v>
      </c>
      <c r="C13" s="28"/>
      <c r="D13" s="28" t="s">
        <v>210</v>
      </c>
      <c r="E13" s="28"/>
      <c r="F13" s="28" t="s">
        <v>211</v>
      </c>
      <c r="G13" s="28"/>
      <c r="H13" s="28" t="s">
        <v>212</v>
      </c>
      <c r="I13" s="28"/>
      <c r="J13" s="28"/>
      <c r="K13" s="28"/>
      <c r="L13" s="30"/>
      <c r="M13" s="28"/>
      <c r="N13" s="28"/>
      <c r="O13" s="28"/>
      <c r="P13" s="11"/>
      <c r="Q13" s="12"/>
      <c r="R13" s="12"/>
      <c r="S13" s="12"/>
      <c r="T13" s="12"/>
      <c r="U13" s="25"/>
      <c r="V13" s="11"/>
      <c r="W13" s="11"/>
      <c r="X13" s="11"/>
      <c r="Y13" s="11"/>
      <c r="Z13" s="11"/>
      <c r="AA13" s="11"/>
      <c r="AB13" s="11"/>
      <c r="AC13" s="11"/>
      <c r="AD13" s="11"/>
      <c r="AE13" s="11"/>
      <c r="AF13" s="11"/>
      <c r="AG13" s="11"/>
    </row>
    <row r="14" spans="1:33" ht="75">
      <c r="A14" s="28" t="str">
        <f t="shared" si="0"/>
        <v>TC - Dashboard -6</v>
      </c>
      <c r="B14" s="28" t="s">
        <v>91</v>
      </c>
      <c r="C14" s="28"/>
      <c r="D14" s="28" t="s">
        <v>213</v>
      </c>
      <c r="E14" s="28"/>
      <c r="F14" s="28" t="s">
        <v>214</v>
      </c>
      <c r="G14" s="28"/>
      <c r="H14" s="28" t="s">
        <v>215</v>
      </c>
      <c r="I14" s="28"/>
      <c r="J14" s="28"/>
      <c r="K14" s="28"/>
      <c r="L14" s="30"/>
      <c r="M14" s="28"/>
      <c r="N14" s="28"/>
      <c r="O14" s="28"/>
      <c r="P14" s="11"/>
      <c r="Q14" s="12"/>
      <c r="R14" s="12"/>
      <c r="S14" s="12"/>
      <c r="T14" s="12"/>
      <c r="U14" s="11"/>
      <c r="V14" s="11"/>
      <c r="W14" s="11"/>
      <c r="X14" s="11"/>
      <c r="Y14" s="11"/>
      <c r="Z14" s="11"/>
      <c r="AA14" s="11"/>
      <c r="AB14" s="11"/>
      <c r="AC14" s="11"/>
      <c r="AD14" s="11"/>
      <c r="AE14" s="11"/>
      <c r="AF14" s="11"/>
      <c r="AG14" s="11"/>
    </row>
    <row r="15" spans="1:33" ht="30">
      <c r="A15" s="28" t="str">
        <f t="shared" si="0"/>
        <v>TC - Dashboard -7</v>
      </c>
      <c r="B15" s="28" t="s">
        <v>94</v>
      </c>
      <c r="C15" s="28"/>
      <c r="D15" s="28" t="s">
        <v>216</v>
      </c>
      <c r="E15" s="28"/>
      <c r="F15" s="28" t="s">
        <v>217</v>
      </c>
      <c r="G15" s="28"/>
      <c r="H15" s="28" t="s">
        <v>218</v>
      </c>
      <c r="I15" s="28"/>
      <c r="J15" s="28"/>
      <c r="K15" s="28"/>
      <c r="L15" s="30"/>
      <c r="M15" s="28"/>
      <c r="N15" s="28"/>
      <c r="O15" s="28"/>
      <c r="P15" s="11"/>
      <c r="Q15" s="11"/>
      <c r="R15" s="11"/>
      <c r="S15" s="11"/>
      <c r="T15" s="11"/>
      <c r="U15" s="11"/>
      <c r="V15" s="11"/>
      <c r="W15" s="11"/>
      <c r="X15" s="11"/>
      <c r="Y15" s="11"/>
      <c r="Z15" s="11"/>
      <c r="AA15" s="11"/>
      <c r="AB15" s="11"/>
      <c r="AC15" s="11"/>
      <c r="AD15" s="11"/>
      <c r="AE15" s="11"/>
      <c r="AF15" s="11"/>
      <c r="AG15" s="11"/>
    </row>
    <row r="16" spans="1:33" ht="60">
      <c r="A16" s="28" t="str">
        <f t="shared" si="0"/>
        <v>TC - Dashboard -8</v>
      </c>
      <c r="B16" s="28" t="s">
        <v>99</v>
      </c>
      <c r="C16" s="28"/>
      <c r="D16" s="28" t="s">
        <v>219</v>
      </c>
      <c r="E16" s="28"/>
      <c r="F16" s="28" t="s">
        <v>220</v>
      </c>
      <c r="G16" s="28"/>
      <c r="H16" s="28" t="s">
        <v>221</v>
      </c>
      <c r="I16" s="28"/>
      <c r="J16" s="28"/>
      <c r="K16" s="28"/>
      <c r="L16" s="28"/>
      <c r="M16" s="28"/>
      <c r="N16" s="28"/>
      <c r="O16" s="28"/>
      <c r="P16" s="11"/>
      <c r="Q16" s="9"/>
      <c r="R16" s="9"/>
      <c r="S16" s="9"/>
      <c r="T16" s="9"/>
      <c r="U16" s="11"/>
      <c r="V16" s="11"/>
      <c r="W16" s="11"/>
      <c r="X16" s="11"/>
      <c r="Y16" s="11"/>
      <c r="Z16" s="11"/>
      <c r="AA16" s="11"/>
      <c r="AB16" s="11"/>
      <c r="AC16" s="11"/>
      <c r="AD16" s="11"/>
      <c r="AE16" s="11"/>
      <c r="AF16" s="11"/>
      <c r="AG16" s="11"/>
    </row>
    <row r="17" spans="1:33" ht="60">
      <c r="A17" s="28" t="str">
        <f t="shared" si="0"/>
        <v>TC - Dashboard -9</v>
      </c>
      <c r="B17" s="28" t="s">
        <v>102</v>
      </c>
      <c r="C17" s="29"/>
      <c r="D17" s="28" t="s">
        <v>222</v>
      </c>
      <c r="E17" s="28"/>
      <c r="F17" s="28" t="s">
        <v>223</v>
      </c>
      <c r="G17" s="28"/>
      <c r="H17" s="28" t="s">
        <v>224</v>
      </c>
      <c r="I17" s="28"/>
      <c r="J17" s="28"/>
      <c r="K17" s="28"/>
      <c r="L17" s="28"/>
      <c r="M17" s="28"/>
      <c r="N17" s="28"/>
      <c r="O17" s="28"/>
      <c r="P17" s="11"/>
      <c r="Q17" s="9"/>
      <c r="R17" s="9"/>
      <c r="S17" s="9"/>
      <c r="T17" s="9"/>
      <c r="U17" s="11"/>
      <c r="V17" s="11"/>
      <c r="W17" s="11"/>
      <c r="X17" s="11"/>
      <c r="Y17" s="11"/>
      <c r="Z17" s="11"/>
      <c r="AA17" s="11"/>
      <c r="AB17" s="11"/>
      <c r="AC17" s="11"/>
      <c r="AD17" s="11"/>
      <c r="AE17" s="11"/>
      <c r="AF17" s="11"/>
      <c r="AG17" s="11"/>
    </row>
    <row r="18" spans="1:33" ht="60">
      <c r="A18" s="28" t="str">
        <f t="shared" si="0"/>
        <v>TC - Dashboard -10</v>
      </c>
      <c r="B18" s="28" t="s">
        <v>105</v>
      </c>
      <c r="C18" s="28"/>
      <c r="D18" s="28" t="s">
        <v>225</v>
      </c>
      <c r="E18" s="28"/>
      <c r="F18" s="28" t="s">
        <v>226</v>
      </c>
      <c r="G18" s="28"/>
      <c r="H18" s="28" t="s">
        <v>227</v>
      </c>
      <c r="I18" s="28"/>
      <c r="J18" s="28"/>
      <c r="K18" s="28"/>
      <c r="L18" s="28"/>
      <c r="M18" s="28"/>
      <c r="N18" s="28"/>
      <c r="O18" s="28"/>
      <c r="P18" s="11"/>
      <c r="Q18" s="9"/>
      <c r="R18" s="9"/>
      <c r="S18" s="9"/>
      <c r="T18" s="9"/>
      <c r="U18" s="11"/>
      <c r="V18" s="11"/>
      <c r="W18" s="11"/>
      <c r="X18" s="11"/>
      <c r="Y18" s="11"/>
      <c r="Z18" s="11"/>
      <c r="AA18" s="11"/>
      <c r="AB18" s="11"/>
      <c r="AC18" s="11"/>
      <c r="AD18" s="11"/>
      <c r="AE18" s="11"/>
      <c r="AF18" s="11"/>
      <c r="AG18" s="11"/>
    </row>
    <row r="19" spans="1:33" ht="30">
      <c r="A19" s="28" t="str">
        <f t="shared" si="0"/>
        <v>TC - Dashboard -11</v>
      </c>
      <c r="B19" s="28" t="s">
        <v>177</v>
      </c>
      <c r="C19" s="28"/>
      <c r="D19" s="28" t="s">
        <v>228</v>
      </c>
      <c r="E19" s="28"/>
      <c r="F19" s="28" t="s">
        <v>229</v>
      </c>
      <c r="G19" s="28"/>
      <c r="H19" s="28" t="s">
        <v>230</v>
      </c>
      <c r="I19" s="28"/>
      <c r="J19" s="28"/>
      <c r="K19" s="28"/>
      <c r="L19" s="30"/>
      <c r="M19" s="28"/>
      <c r="N19" s="28"/>
      <c r="O19" s="28"/>
      <c r="P19" s="11"/>
      <c r="Q19" s="9"/>
      <c r="R19" s="9"/>
      <c r="S19" s="9"/>
      <c r="T19" s="9"/>
      <c r="U19" s="11"/>
      <c r="V19" s="11"/>
      <c r="W19" s="11"/>
      <c r="X19" s="11"/>
      <c r="Y19" s="11"/>
      <c r="Z19" s="11"/>
      <c r="AA19" s="11"/>
      <c r="AB19" s="11"/>
      <c r="AC19" s="11"/>
      <c r="AD19" s="11"/>
      <c r="AE19" s="11"/>
      <c r="AF19" s="11"/>
      <c r="AG19" s="11"/>
    </row>
    <row r="20" spans="1:33">
      <c r="A20" s="28"/>
      <c r="B20" s="28"/>
      <c r="C20" s="28"/>
      <c r="D20" s="28"/>
      <c r="E20" s="28"/>
      <c r="F20" s="28"/>
      <c r="G20" s="28"/>
      <c r="H20" s="28"/>
      <c r="I20" s="28"/>
      <c r="J20" s="28"/>
      <c r="K20" s="28"/>
      <c r="L20" s="30"/>
      <c r="M20" s="28"/>
      <c r="N20" s="28"/>
      <c r="O20" s="28"/>
      <c r="P20" s="11"/>
      <c r="Q20" s="9"/>
      <c r="R20" s="9"/>
      <c r="S20" s="9"/>
      <c r="T20" s="9"/>
      <c r="U20" s="11"/>
      <c r="V20" s="11"/>
      <c r="W20" s="11"/>
      <c r="X20" s="11"/>
      <c r="Y20" s="11"/>
      <c r="Z20" s="11"/>
      <c r="AA20" s="11"/>
      <c r="AB20" s="11"/>
      <c r="AC20" s="11"/>
      <c r="AD20" s="11"/>
      <c r="AE20" s="11"/>
      <c r="AF20" s="11"/>
      <c r="AG20" s="11"/>
    </row>
    <row r="21" spans="1:33">
      <c r="A21" s="28"/>
      <c r="B21" s="28"/>
      <c r="C21" s="28"/>
      <c r="D21" s="28"/>
      <c r="E21" s="28"/>
      <c r="F21" s="28"/>
      <c r="G21" s="28"/>
      <c r="H21" s="28"/>
      <c r="I21" s="28"/>
      <c r="J21" s="28"/>
      <c r="K21" s="28"/>
      <c r="L21" s="30"/>
      <c r="M21" s="28"/>
      <c r="N21" s="28"/>
      <c r="O21" s="28"/>
      <c r="P21" s="11"/>
      <c r="Q21" s="11"/>
      <c r="R21" s="11"/>
      <c r="S21" s="11"/>
      <c r="T21" s="11"/>
      <c r="U21" s="11"/>
      <c r="V21" s="11"/>
      <c r="W21" s="11"/>
      <c r="X21" s="11"/>
      <c r="Y21" s="11"/>
      <c r="Z21" s="11"/>
      <c r="AA21" s="11"/>
      <c r="AB21" s="11"/>
      <c r="AC21" s="11"/>
      <c r="AD21" s="11"/>
      <c r="AE21" s="11"/>
      <c r="AF21" s="11"/>
      <c r="AG21" s="11"/>
    </row>
    <row r="22" spans="1:33">
      <c r="A22" s="28"/>
      <c r="B22" s="28"/>
      <c r="C22" s="28"/>
      <c r="D22" s="28"/>
      <c r="E22" s="28"/>
      <c r="F22" s="28"/>
      <c r="G22" s="28"/>
      <c r="H22" s="28"/>
      <c r="I22" s="28"/>
      <c r="J22" s="28"/>
      <c r="K22" s="28"/>
      <c r="L22" s="30"/>
      <c r="M22" s="28"/>
      <c r="N22" s="28"/>
      <c r="O22" s="28"/>
      <c r="P22" s="11"/>
      <c r="Q22" s="11"/>
      <c r="R22" s="11"/>
      <c r="S22" s="11"/>
      <c r="T22" s="11"/>
      <c r="U22" s="11"/>
      <c r="V22" s="11"/>
      <c r="W22" s="11"/>
      <c r="X22" s="11"/>
      <c r="Y22" s="11"/>
      <c r="Z22" s="11"/>
      <c r="AA22" s="11"/>
      <c r="AB22" s="11"/>
      <c r="AC22" s="11"/>
      <c r="AD22" s="11"/>
      <c r="AE22" s="11"/>
      <c r="AF22" s="11"/>
      <c r="AG22" s="11"/>
    </row>
    <row r="23" spans="1:33">
      <c r="A23" s="28"/>
      <c r="B23" s="28"/>
      <c r="C23" s="28"/>
      <c r="D23" s="28"/>
      <c r="E23" s="28"/>
      <c r="F23" s="28"/>
      <c r="G23" s="28"/>
      <c r="H23" s="28"/>
      <c r="I23" s="28"/>
      <c r="J23" s="28"/>
      <c r="K23" s="28"/>
      <c r="L23" s="30"/>
      <c r="M23" s="28"/>
      <c r="N23" s="28"/>
      <c r="O23" s="28"/>
      <c r="P23" s="11"/>
      <c r="Q23" s="11"/>
      <c r="R23" s="11"/>
      <c r="S23" s="11"/>
      <c r="T23" s="11"/>
      <c r="U23" s="11"/>
      <c r="V23" s="11"/>
      <c r="W23" s="11"/>
      <c r="X23" s="11"/>
      <c r="Y23" s="11"/>
      <c r="Z23" s="11"/>
      <c r="AA23" s="11"/>
      <c r="AB23" s="11"/>
      <c r="AC23" s="11"/>
      <c r="AD23" s="11"/>
      <c r="AE23" s="11"/>
      <c r="AF23" s="11"/>
      <c r="AG23" s="11"/>
    </row>
    <row r="24" spans="1:33">
      <c r="A24" s="28"/>
      <c r="B24" s="28"/>
      <c r="C24" s="28"/>
      <c r="D24" s="28"/>
      <c r="E24" s="28"/>
      <c r="F24" s="28"/>
      <c r="G24" s="28"/>
      <c r="H24" s="28"/>
      <c r="I24" s="28"/>
      <c r="J24" s="28"/>
      <c r="K24" s="28"/>
      <c r="L24" s="30"/>
      <c r="M24" s="28"/>
      <c r="N24" s="28"/>
      <c r="O24" s="28"/>
      <c r="P24" s="11"/>
      <c r="Q24" s="11"/>
      <c r="R24" s="11"/>
      <c r="S24" s="11"/>
      <c r="T24" s="11"/>
      <c r="U24" s="11"/>
      <c r="V24" s="11"/>
      <c r="W24" s="11"/>
      <c r="X24" s="11"/>
      <c r="Y24" s="11"/>
      <c r="Z24" s="11"/>
      <c r="AA24" s="11"/>
      <c r="AB24" s="11"/>
      <c r="AC24" s="11"/>
      <c r="AD24" s="11"/>
      <c r="AE24" s="11"/>
      <c r="AF24" s="11"/>
      <c r="AG24" s="11"/>
    </row>
    <row r="25" spans="1:33">
      <c r="A25" s="28"/>
      <c r="B25" s="28"/>
      <c r="C25" s="28"/>
      <c r="D25" s="28"/>
      <c r="E25" s="28"/>
      <c r="F25" s="28"/>
      <c r="G25" s="28"/>
      <c r="H25" s="28"/>
      <c r="I25" s="28"/>
      <c r="J25" s="28"/>
      <c r="K25" s="28"/>
      <c r="L25" s="30"/>
      <c r="M25" s="28"/>
      <c r="N25" s="28"/>
      <c r="O25" s="28"/>
      <c r="P25" s="11"/>
      <c r="Q25" s="11"/>
      <c r="R25" s="11"/>
      <c r="S25" s="11"/>
      <c r="T25" s="11"/>
      <c r="U25" s="11"/>
      <c r="V25" s="11"/>
      <c r="W25" s="11"/>
      <c r="X25" s="11"/>
      <c r="Y25" s="11"/>
      <c r="Z25" s="11"/>
      <c r="AA25" s="11"/>
      <c r="AB25" s="11"/>
      <c r="AC25" s="11"/>
      <c r="AD25" s="11"/>
      <c r="AE25" s="11"/>
      <c r="AF25" s="11"/>
      <c r="AG25" s="11"/>
    </row>
    <row r="26" spans="1:33">
      <c r="A26" s="28"/>
      <c r="B26" s="28"/>
      <c r="C26" s="28"/>
      <c r="D26" s="28"/>
      <c r="E26" s="28"/>
      <c r="F26" s="28"/>
      <c r="G26" s="28"/>
      <c r="H26" s="28"/>
      <c r="I26" s="28"/>
      <c r="J26" s="28"/>
      <c r="K26" s="28"/>
      <c r="L26" s="30"/>
      <c r="M26" s="28"/>
      <c r="N26" s="28"/>
      <c r="O26" s="28"/>
      <c r="P26" s="11"/>
      <c r="Q26" s="11"/>
      <c r="R26" s="11"/>
      <c r="S26" s="11"/>
      <c r="T26" s="11"/>
      <c r="U26" s="11"/>
      <c r="V26" s="11"/>
      <c r="W26" s="11"/>
      <c r="X26" s="11"/>
      <c r="Y26" s="11"/>
      <c r="Z26" s="11"/>
      <c r="AA26" s="11"/>
      <c r="AB26" s="11"/>
      <c r="AC26" s="11"/>
      <c r="AD26" s="11"/>
      <c r="AE26" s="11"/>
      <c r="AF26" s="11"/>
      <c r="AG26" s="11"/>
    </row>
    <row r="27" spans="1:33">
      <c r="A27" s="28"/>
      <c r="B27" s="28"/>
      <c r="C27" s="28"/>
      <c r="D27" s="28"/>
      <c r="E27" s="28"/>
      <c r="F27" s="28"/>
      <c r="G27" s="28"/>
      <c r="H27" s="28"/>
      <c r="I27" s="28"/>
      <c r="J27" s="28"/>
      <c r="K27" s="28"/>
      <c r="L27" s="30"/>
      <c r="M27" s="28"/>
      <c r="N27" s="28"/>
      <c r="O27" s="28"/>
      <c r="P27" s="11"/>
      <c r="Q27" s="11"/>
      <c r="R27" s="11"/>
      <c r="S27" s="11"/>
      <c r="T27" s="11"/>
      <c r="U27" s="11"/>
      <c r="V27" s="11"/>
      <c r="W27" s="11"/>
      <c r="X27" s="11"/>
      <c r="Y27" s="11"/>
      <c r="Z27" s="11"/>
      <c r="AA27" s="11"/>
      <c r="AB27" s="11"/>
      <c r="AC27" s="11"/>
      <c r="AD27" s="11"/>
      <c r="AE27" s="11"/>
      <c r="AF27" s="11"/>
      <c r="AG27" s="11"/>
    </row>
    <row r="28" spans="1:33">
      <c r="A28" s="28"/>
      <c r="B28" s="28"/>
      <c r="C28" s="28"/>
      <c r="D28" s="28"/>
      <c r="E28" s="28"/>
      <c r="F28" s="28"/>
      <c r="G28" s="28"/>
      <c r="H28" s="28"/>
      <c r="I28" s="28"/>
      <c r="J28" s="28"/>
      <c r="K28" s="28"/>
      <c r="L28" s="30"/>
      <c r="M28" s="28"/>
      <c r="N28" s="37"/>
      <c r="O28" s="28"/>
      <c r="P28" s="11"/>
      <c r="Q28" s="11"/>
      <c r="R28" s="11"/>
      <c r="S28" s="11"/>
      <c r="T28" s="11"/>
      <c r="U28" s="11"/>
      <c r="V28" s="11"/>
      <c r="W28" s="11"/>
      <c r="X28" s="11"/>
      <c r="Y28" s="11"/>
      <c r="Z28" s="11"/>
      <c r="AA28" s="11"/>
      <c r="AB28" s="11"/>
      <c r="AC28" s="11"/>
      <c r="AD28" s="11"/>
      <c r="AE28" s="11"/>
      <c r="AF28" s="11"/>
      <c r="AG28" s="11"/>
    </row>
    <row r="29" spans="1:33">
      <c r="A29" s="28"/>
      <c r="B29" s="28"/>
      <c r="C29" s="28"/>
      <c r="D29" s="28"/>
      <c r="E29" s="28"/>
      <c r="F29" s="28"/>
      <c r="G29" s="28"/>
      <c r="H29" s="28"/>
      <c r="I29" s="28"/>
      <c r="J29" s="28"/>
      <c r="K29" s="28"/>
      <c r="L29" s="30"/>
      <c r="M29" s="28"/>
      <c r="N29" s="37"/>
      <c r="O29" s="28"/>
      <c r="P29" s="11"/>
      <c r="Q29" s="11"/>
      <c r="R29" s="11"/>
      <c r="S29" s="11"/>
      <c r="T29" s="11"/>
      <c r="U29" s="11"/>
      <c r="V29" s="11"/>
      <c r="W29" s="11"/>
      <c r="X29" s="11"/>
      <c r="Y29" s="11"/>
      <c r="Z29" s="11"/>
      <c r="AA29" s="11"/>
      <c r="AB29" s="11"/>
      <c r="AC29" s="11"/>
      <c r="AD29" s="11"/>
      <c r="AE29" s="11"/>
      <c r="AF29" s="11"/>
      <c r="AG29" s="11"/>
    </row>
    <row r="30" spans="1:33">
      <c r="A30" s="28"/>
      <c r="B30" s="28"/>
      <c r="C30" s="28"/>
      <c r="D30" s="28"/>
      <c r="E30" s="28"/>
      <c r="F30" s="28"/>
      <c r="G30" s="28"/>
      <c r="H30" s="28"/>
      <c r="I30" s="28"/>
      <c r="J30" s="28"/>
      <c r="K30" s="28"/>
      <c r="L30" s="30"/>
      <c r="M30" s="28"/>
      <c r="N30" s="37"/>
      <c r="O30" s="28"/>
      <c r="P30" s="11"/>
      <c r="Q30" s="11"/>
      <c r="R30" s="11"/>
      <c r="S30" s="11"/>
      <c r="T30" s="11"/>
      <c r="U30" s="11"/>
      <c r="V30" s="11"/>
      <c r="W30" s="11"/>
      <c r="X30" s="11"/>
      <c r="Y30" s="11"/>
      <c r="Z30" s="11"/>
      <c r="AA30" s="11"/>
      <c r="AB30" s="11"/>
      <c r="AC30" s="11"/>
      <c r="AD30" s="11"/>
      <c r="AE30" s="11"/>
      <c r="AF30" s="11"/>
      <c r="AG30" s="11"/>
    </row>
    <row r="31" spans="1:33">
      <c r="A31" s="28"/>
      <c r="B31" s="28"/>
      <c r="C31" s="28"/>
      <c r="D31" s="28"/>
      <c r="E31" s="28"/>
      <c r="F31" s="28"/>
      <c r="G31" s="28"/>
      <c r="H31" s="28"/>
      <c r="I31" s="28"/>
      <c r="J31" s="28"/>
      <c r="K31" s="28"/>
      <c r="L31" s="30"/>
      <c r="M31" s="28"/>
      <c r="N31" s="28"/>
      <c r="O31" s="28"/>
      <c r="P31" s="11"/>
      <c r="Q31" s="11"/>
      <c r="R31" s="11"/>
      <c r="S31" s="11"/>
      <c r="T31" s="11"/>
      <c r="U31" s="11"/>
      <c r="V31" s="11"/>
      <c r="W31" s="11"/>
      <c r="X31" s="11"/>
      <c r="Y31" s="11"/>
      <c r="Z31" s="11"/>
      <c r="AA31" s="11"/>
      <c r="AB31" s="11"/>
      <c r="AC31" s="11"/>
      <c r="AD31" s="11"/>
      <c r="AE31" s="11"/>
      <c r="AF31" s="11"/>
      <c r="AG31" s="11"/>
    </row>
    <row r="32" spans="1:33">
      <c r="A32" s="28"/>
      <c r="B32" s="28"/>
      <c r="C32" s="28"/>
      <c r="D32" s="28"/>
      <c r="E32" s="28"/>
      <c r="F32" s="28"/>
      <c r="G32" s="28"/>
      <c r="H32" s="28"/>
      <c r="I32" s="28"/>
      <c r="J32" s="28"/>
      <c r="K32" s="28"/>
      <c r="L32" s="30"/>
      <c r="M32" s="28"/>
      <c r="N32" s="28"/>
      <c r="O32" s="28"/>
      <c r="P32" s="11"/>
      <c r="Q32" s="11"/>
      <c r="R32" s="11"/>
      <c r="S32" s="11"/>
      <c r="T32" s="11"/>
      <c r="U32" s="11"/>
      <c r="V32" s="11"/>
      <c r="W32" s="11"/>
      <c r="X32" s="11"/>
      <c r="Y32" s="11"/>
      <c r="Z32" s="11"/>
      <c r="AA32" s="11"/>
      <c r="AB32" s="11"/>
      <c r="AC32" s="11"/>
      <c r="AD32" s="11"/>
      <c r="AE32" s="11"/>
      <c r="AF32" s="11"/>
      <c r="AG32" s="11"/>
    </row>
    <row r="33" spans="1:33">
      <c r="A33" s="28"/>
      <c r="B33" s="28"/>
      <c r="C33" s="28"/>
      <c r="D33" s="28"/>
      <c r="E33" s="28"/>
      <c r="F33" s="28"/>
      <c r="G33" s="28"/>
      <c r="H33" s="28"/>
      <c r="I33" s="28"/>
      <c r="J33" s="28"/>
      <c r="K33" s="28"/>
      <c r="L33" s="28"/>
      <c r="M33" s="28"/>
      <c r="N33" s="37"/>
      <c r="O33" s="28"/>
      <c r="P33" s="11"/>
      <c r="Q33" s="11"/>
      <c r="R33" s="11"/>
      <c r="S33" s="11"/>
      <c r="T33" s="11"/>
      <c r="U33" s="11"/>
      <c r="V33" s="11"/>
      <c r="W33" s="11"/>
      <c r="X33" s="11"/>
      <c r="Y33" s="11"/>
      <c r="Z33" s="11"/>
      <c r="AA33" s="11"/>
      <c r="AB33" s="11"/>
      <c r="AC33" s="11"/>
      <c r="AD33" s="11"/>
      <c r="AE33" s="11"/>
      <c r="AF33" s="11"/>
      <c r="AG33" s="11"/>
    </row>
    <row r="34" spans="1:33">
      <c r="A34" s="28"/>
      <c r="B34" s="28"/>
      <c r="C34" s="28"/>
      <c r="D34" s="28"/>
      <c r="E34" s="28"/>
      <c r="F34" s="28"/>
      <c r="G34" s="28"/>
      <c r="H34" s="28"/>
      <c r="I34" s="28"/>
      <c r="J34" s="28"/>
      <c r="K34" s="28"/>
      <c r="L34" s="30"/>
      <c r="M34" s="28"/>
      <c r="N34" s="37"/>
      <c r="O34" s="28"/>
      <c r="P34" s="11"/>
      <c r="Q34" s="11"/>
      <c r="R34" s="11"/>
      <c r="S34" s="11"/>
      <c r="T34" s="11"/>
      <c r="U34" s="11"/>
      <c r="V34" s="11"/>
      <c r="W34" s="11"/>
      <c r="X34" s="11"/>
      <c r="Y34" s="11"/>
      <c r="Z34" s="11"/>
      <c r="AA34" s="11"/>
      <c r="AB34" s="11"/>
      <c r="AC34" s="11"/>
      <c r="AD34" s="11"/>
      <c r="AE34" s="11"/>
      <c r="AF34" s="11"/>
      <c r="AG34" s="11"/>
    </row>
    <row r="35" spans="1:33">
      <c r="A35" s="28"/>
      <c r="B35" s="28"/>
      <c r="C35" s="29"/>
      <c r="D35" s="28"/>
      <c r="E35" s="28"/>
      <c r="F35" s="28"/>
      <c r="G35" s="28"/>
      <c r="H35" s="28"/>
      <c r="I35" s="28"/>
      <c r="J35" s="28"/>
      <c r="K35" s="28"/>
      <c r="L35" s="28"/>
      <c r="M35" s="28"/>
      <c r="N35" s="28"/>
      <c r="O35" s="28"/>
      <c r="P35" s="11"/>
      <c r="Q35" s="11"/>
      <c r="R35" s="11"/>
      <c r="S35" s="11"/>
      <c r="T35" s="11"/>
      <c r="U35" s="11"/>
      <c r="V35" s="11"/>
      <c r="W35" s="11"/>
      <c r="X35" s="11"/>
      <c r="Y35" s="11"/>
      <c r="Z35" s="11"/>
      <c r="AA35" s="11"/>
      <c r="AB35" s="11"/>
      <c r="AC35" s="11"/>
      <c r="AD35" s="11"/>
      <c r="AE35" s="11"/>
      <c r="AF35" s="11"/>
      <c r="AG35" s="11"/>
    </row>
    <row r="36" spans="1:33">
      <c r="A36" s="28"/>
      <c r="B36" s="28"/>
      <c r="C36" s="28"/>
      <c r="D36" s="28"/>
      <c r="E36" s="28"/>
      <c r="F36" s="28"/>
      <c r="G36" s="28"/>
      <c r="H36" s="28"/>
      <c r="I36" s="28"/>
      <c r="J36" s="28"/>
      <c r="K36" s="28"/>
      <c r="L36" s="30"/>
      <c r="M36" s="28"/>
      <c r="N36" s="28"/>
      <c r="O36" s="28"/>
      <c r="P36" s="11"/>
      <c r="Q36" s="11"/>
      <c r="R36" s="11"/>
      <c r="S36" s="11"/>
      <c r="T36" s="11"/>
      <c r="U36" s="11"/>
      <c r="V36" s="11"/>
      <c r="W36" s="11"/>
      <c r="X36" s="11"/>
      <c r="Y36" s="11"/>
      <c r="Z36" s="11"/>
      <c r="AA36" s="11"/>
      <c r="AB36" s="11"/>
      <c r="AC36" s="11"/>
      <c r="AD36" s="11"/>
      <c r="AE36" s="11"/>
      <c r="AF36" s="11"/>
      <c r="AG36" s="11"/>
    </row>
    <row r="37" spans="1:33">
      <c r="A37" s="28"/>
      <c r="B37" s="28"/>
      <c r="C37" s="28"/>
      <c r="D37" s="28"/>
      <c r="E37" s="28"/>
      <c r="F37" s="28"/>
      <c r="G37" s="28"/>
      <c r="H37" s="28"/>
      <c r="I37" s="28"/>
      <c r="J37" s="28"/>
      <c r="K37" s="28"/>
      <c r="L37" s="30"/>
      <c r="M37" s="28"/>
      <c r="N37" s="28"/>
      <c r="O37" s="28"/>
      <c r="P37" s="11"/>
      <c r="Q37" s="11"/>
      <c r="R37" s="11"/>
      <c r="S37" s="11"/>
      <c r="T37" s="11"/>
      <c r="U37" s="11"/>
      <c r="V37" s="11"/>
      <c r="W37" s="11"/>
      <c r="X37" s="11"/>
      <c r="Y37" s="11"/>
      <c r="Z37" s="11"/>
      <c r="AA37" s="11"/>
      <c r="AB37" s="11"/>
      <c r="AC37" s="11"/>
      <c r="AD37" s="11"/>
      <c r="AE37" s="11"/>
      <c r="AF37" s="11"/>
      <c r="AG37" s="11"/>
    </row>
    <row r="38" spans="1:33">
      <c r="A38" s="28"/>
      <c r="B38" s="28"/>
      <c r="C38" s="28"/>
      <c r="D38" s="28"/>
      <c r="E38" s="28"/>
      <c r="F38" s="28"/>
      <c r="G38" s="28"/>
      <c r="H38" s="28"/>
      <c r="I38" s="28"/>
      <c r="J38" s="28"/>
      <c r="K38" s="28"/>
      <c r="L38" s="30"/>
      <c r="M38" s="28"/>
      <c r="N38" s="28"/>
      <c r="O38" s="28"/>
      <c r="P38" s="11"/>
      <c r="Q38" s="11"/>
      <c r="R38" s="11"/>
      <c r="S38" s="11"/>
      <c r="T38" s="11"/>
      <c r="U38" s="11"/>
      <c r="V38" s="11"/>
      <c r="W38" s="11"/>
      <c r="X38" s="11"/>
      <c r="Y38" s="11"/>
      <c r="Z38" s="11"/>
      <c r="AA38" s="11"/>
      <c r="AB38" s="11"/>
      <c r="AC38" s="11"/>
      <c r="AD38" s="11"/>
      <c r="AE38" s="11"/>
      <c r="AF38" s="11"/>
      <c r="AG38" s="11"/>
    </row>
    <row r="39" spans="1:33">
      <c r="A39" s="28"/>
      <c r="B39" s="28"/>
      <c r="C39" s="28"/>
      <c r="D39" s="28"/>
      <c r="E39" s="28"/>
      <c r="F39" s="28"/>
      <c r="G39" s="28"/>
      <c r="H39" s="28"/>
      <c r="I39" s="28"/>
      <c r="J39" s="28"/>
      <c r="K39" s="28"/>
      <c r="L39" s="30"/>
      <c r="M39" s="28"/>
      <c r="N39" s="28"/>
      <c r="O39" s="28"/>
      <c r="P39" s="11"/>
      <c r="Q39" s="11"/>
      <c r="R39" s="11"/>
      <c r="S39" s="11"/>
      <c r="T39" s="11"/>
      <c r="U39" s="11"/>
      <c r="V39" s="11"/>
      <c r="W39" s="11"/>
      <c r="X39" s="11"/>
      <c r="Y39" s="11"/>
      <c r="Z39" s="11"/>
      <c r="AA39" s="11"/>
      <c r="AB39" s="11"/>
      <c r="AC39" s="11"/>
      <c r="AD39" s="11"/>
      <c r="AE39" s="11"/>
      <c r="AF39" s="11"/>
      <c r="AG39" s="11"/>
    </row>
    <row r="40" spans="1:33">
      <c r="A40" s="28"/>
      <c r="B40" s="28"/>
      <c r="C40" s="28"/>
      <c r="D40" s="28"/>
      <c r="E40" s="28"/>
      <c r="F40" s="28"/>
      <c r="G40" s="28"/>
      <c r="H40" s="28"/>
      <c r="I40" s="28"/>
      <c r="J40" s="28"/>
      <c r="K40" s="28"/>
      <c r="L40" s="30"/>
      <c r="M40" s="28"/>
      <c r="N40" s="28"/>
      <c r="O40" s="28"/>
      <c r="P40" s="11"/>
      <c r="Q40" s="11"/>
      <c r="R40" s="11"/>
      <c r="S40" s="11"/>
      <c r="T40" s="11"/>
      <c r="U40" s="11"/>
      <c r="V40" s="11"/>
      <c r="W40" s="11"/>
      <c r="X40" s="11"/>
      <c r="Y40" s="11"/>
      <c r="Z40" s="11"/>
      <c r="AA40" s="11"/>
      <c r="AB40" s="11"/>
      <c r="AC40" s="11"/>
      <c r="AD40" s="11"/>
      <c r="AE40" s="11"/>
      <c r="AF40" s="11"/>
      <c r="AG40" s="11"/>
    </row>
    <row r="41" spans="1:33">
      <c r="A41" s="28"/>
      <c r="B41" s="28"/>
      <c r="C41" s="28"/>
      <c r="D41" s="28"/>
      <c r="E41" s="28"/>
      <c r="F41" s="28"/>
      <c r="G41" s="28"/>
      <c r="H41" s="28"/>
      <c r="I41" s="28"/>
      <c r="J41" s="28"/>
      <c r="K41" s="28"/>
      <c r="L41" s="30"/>
      <c r="M41" s="28"/>
      <c r="N41" s="28"/>
      <c r="O41" s="28"/>
      <c r="P41" s="11"/>
      <c r="Q41" s="11"/>
      <c r="R41" s="11"/>
      <c r="S41" s="11"/>
      <c r="T41" s="11"/>
      <c r="U41" s="11"/>
      <c r="V41" s="11"/>
      <c r="W41" s="11"/>
      <c r="X41" s="11"/>
      <c r="Y41" s="11"/>
      <c r="Z41" s="11"/>
      <c r="AA41" s="11"/>
      <c r="AB41" s="11"/>
      <c r="AC41" s="11"/>
      <c r="AD41" s="11"/>
      <c r="AE41" s="11"/>
      <c r="AF41" s="11"/>
      <c r="AG41" s="11"/>
    </row>
    <row r="42" spans="1:33">
      <c r="A42" s="28"/>
      <c r="B42" s="28"/>
      <c r="C42" s="28"/>
      <c r="D42" s="28"/>
      <c r="E42" s="28"/>
      <c r="F42" s="28"/>
      <c r="G42" s="28"/>
      <c r="H42" s="28"/>
      <c r="I42" s="28"/>
      <c r="J42" s="28"/>
      <c r="K42" s="28"/>
      <c r="L42" s="30"/>
      <c r="M42" s="28"/>
      <c r="N42" s="28"/>
      <c r="O42" s="28"/>
      <c r="P42" s="11"/>
      <c r="Q42" s="11"/>
      <c r="R42" s="11"/>
      <c r="S42" s="11"/>
      <c r="T42" s="11"/>
      <c r="U42" s="11"/>
      <c r="V42" s="11"/>
      <c r="W42" s="11"/>
      <c r="X42" s="11"/>
      <c r="Y42" s="11"/>
      <c r="Z42" s="11"/>
      <c r="AA42" s="11"/>
      <c r="AB42" s="11"/>
      <c r="AC42" s="11"/>
      <c r="AD42" s="11"/>
      <c r="AE42" s="11"/>
      <c r="AF42" s="11"/>
      <c r="AG42" s="11"/>
    </row>
    <row r="43" spans="1:33">
      <c r="A43" s="28"/>
      <c r="B43" s="28"/>
      <c r="C43" s="28"/>
      <c r="D43" s="28"/>
      <c r="E43" s="28"/>
      <c r="F43" s="28"/>
      <c r="G43" s="28"/>
      <c r="H43" s="28"/>
      <c r="I43" s="28"/>
      <c r="J43" s="28"/>
      <c r="K43" s="28"/>
      <c r="L43" s="30"/>
      <c r="M43" s="28"/>
      <c r="N43" s="28"/>
      <c r="O43" s="28"/>
      <c r="P43" s="11"/>
      <c r="Q43" s="11"/>
      <c r="R43" s="11"/>
      <c r="S43" s="11"/>
      <c r="T43" s="11"/>
      <c r="U43" s="11"/>
      <c r="V43" s="11"/>
      <c r="W43" s="11"/>
      <c r="X43" s="11"/>
      <c r="Y43" s="11"/>
      <c r="Z43" s="11"/>
      <c r="AA43" s="11"/>
      <c r="AB43" s="11"/>
      <c r="AC43" s="11"/>
      <c r="AD43" s="11"/>
      <c r="AE43" s="11"/>
      <c r="AF43" s="11"/>
      <c r="AG43" s="11"/>
    </row>
    <row r="44" spans="1:33">
      <c r="A44" s="28"/>
      <c r="B44" s="28"/>
      <c r="C44" s="28"/>
      <c r="D44" s="28"/>
      <c r="E44" s="28"/>
      <c r="F44" s="28"/>
      <c r="G44" s="28"/>
      <c r="H44" s="28"/>
      <c r="I44" s="28"/>
      <c r="J44" s="28"/>
      <c r="K44" s="28"/>
      <c r="L44" s="30"/>
      <c r="M44" s="28"/>
      <c r="N44" s="28"/>
      <c r="O44" s="28"/>
      <c r="P44" s="11"/>
      <c r="Q44" s="11"/>
      <c r="R44" s="11"/>
      <c r="S44" s="11"/>
      <c r="T44" s="11"/>
      <c r="U44" s="11"/>
      <c r="V44" s="11"/>
      <c r="W44" s="11"/>
      <c r="X44" s="11"/>
      <c r="Y44" s="11"/>
      <c r="Z44" s="11"/>
      <c r="AA44" s="11"/>
      <c r="AB44" s="11"/>
      <c r="AC44" s="11"/>
      <c r="AD44" s="11"/>
      <c r="AE44" s="11"/>
      <c r="AF44" s="11"/>
      <c r="AG44" s="11"/>
    </row>
    <row r="45" spans="1:33">
      <c r="A45" s="28"/>
      <c r="B45" s="28"/>
      <c r="C45" s="28"/>
      <c r="D45" s="28"/>
      <c r="E45" s="28"/>
      <c r="F45" s="28"/>
      <c r="G45" s="28"/>
      <c r="H45" s="28"/>
      <c r="I45" s="28"/>
      <c r="J45" s="28"/>
      <c r="K45" s="28"/>
      <c r="L45" s="30"/>
      <c r="M45" s="28"/>
      <c r="N45" s="37"/>
      <c r="O45" s="28"/>
      <c r="P45" s="11"/>
      <c r="Q45" s="11"/>
      <c r="R45" s="11"/>
      <c r="S45" s="11"/>
      <c r="T45" s="11"/>
      <c r="U45" s="11"/>
      <c r="V45" s="11"/>
      <c r="W45" s="11"/>
      <c r="X45" s="11"/>
      <c r="Y45" s="11"/>
      <c r="Z45" s="11"/>
      <c r="AA45" s="11"/>
      <c r="AB45" s="11"/>
      <c r="AC45" s="11"/>
      <c r="AD45" s="11"/>
      <c r="AE45" s="11"/>
      <c r="AF45" s="11"/>
      <c r="AG45" s="11"/>
    </row>
    <row r="46" spans="1:33">
      <c r="A46" s="28"/>
      <c r="B46" s="28"/>
      <c r="C46" s="28"/>
      <c r="D46" s="28"/>
      <c r="E46" s="28"/>
      <c r="F46" s="28"/>
      <c r="G46" s="28"/>
      <c r="H46" s="28"/>
      <c r="I46" s="28"/>
      <c r="J46" s="28"/>
      <c r="K46" s="28"/>
      <c r="L46" s="30"/>
      <c r="M46" s="28"/>
      <c r="N46" s="35"/>
      <c r="O46" s="28"/>
      <c r="P46" s="11"/>
      <c r="Q46" s="11"/>
      <c r="R46" s="11"/>
      <c r="S46" s="11"/>
      <c r="T46" s="11"/>
      <c r="U46" s="11"/>
      <c r="V46" s="11"/>
      <c r="W46" s="11"/>
      <c r="X46" s="11"/>
      <c r="Y46" s="11"/>
      <c r="Z46" s="11"/>
      <c r="AA46" s="11"/>
      <c r="AB46" s="11"/>
      <c r="AC46" s="11"/>
      <c r="AD46" s="11"/>
      <c r="AE46" s="11"/>
      <c r="AF46" s="11"/>
      <c r="AG46" s="11"/>
    </row>
    <row r="47" spans="1:33">
      <c r="A47" s="28"/>
      <c r="B47" s="28"/>
      <c r="C47" s="28"/>
      <c r="D47" s="28"/>
      <c r="E47" s="28"/>
      <c r="F47" s="28"/>
      <c r="G47" s="28"/>
      <c r="H47" s="28"/>
      <c r="I47" s="28"/>
      <c r="J47" s="28"/>
      <c r="K47" s="28"/>
      <c r="L47" s="30"/>
      <c r="M47" s="28"/>
      <c r="N47" s="35"/>
      <c r="O47" s="28"/>
      <c r="P47" s="11"/>
      <c r="Q47" s="11"/>
      <c r="R47" s="11"/>
      <c r="S47" s="11"/>
      <c r="T47" s="11"/>
      <c r="U47" s="11"/>
      <c r="V47" s="11"/>
      <c r="W47" s="11"/>
      <c r="X47" s="11"/>
      <c r="Y47" s="11"/>
      <c r="Z47" s="11"/>
      <c r="AA47" s="11"/>
      <c r="AB47" s="11"/>
      <c r="AC47" s="11"/>
      <c r="AD47" s="11"/>
      <c r="AE47" s="11"/>
      <c r="AF47" s="11"/>
      <c r="AG47" s="11"/>
    </row>
    <row r="48" spans="1:33">
      <c r="A48" s="28"/>
      <c r="B48" s="28"/>
      <c r="C48" s="28"/>
      <c r="D48" s="28"/>
      <c r="E48" s="28"/>
      <c r="F48" s="28"/>
      <c r="G48" s="28"/>
      <c r="H48" s="28"/>
      <c r="I48" s="28"/>
      <c r="J48" s="28"/>
      <c r="K48" s="28"/>
      <c r="L48" s="30"/>
      <c r="M48" s="28"/>
      <c r="N48" s="28"/>
      <c r="O48" s="28"/>
      <c r="P48" s="11"/>
      <c r="Q48" s="11"/>
      <c r="R48" s="11"/>
      <c r="S48" s="11"/>
      <c r="T48" s="11"/>
      <c r="U48" s="11"/>
      <c r="V48" s="11"/>
      <c r="W48" s="11"/>
      <c r="X48" s="11"/>
      <c r="Y48" s="11"/>
      <c r="Z48" s="11"/>
      <c r="AA48" s="11"/>
      <c r="AB48" s="11"/>
      <c r="AC48" s="11"/>
      <c r="AD48" s="11"/>
      <c r="AE48" s="11"/>
      <c r="AF48" s="11"/>
      <c r="AG48" s="11"/>
    </row>
    <row r="49" spans="1:33">
      <c r="A49" s="28"/>
      <c r="B49" s="28"/>
      <c r="C49" s="28"/>
      <c r="D49" s="28"/>
      <c r="E49" s="28"/>
      <c r="F49" s="28"/>
      <c r="G49" s="28"/>
      <c r="H49" s="28"/>
      <c r="I49" s="28"/>
      <c r="J49" s="28"/>
      <c r="K49" s="28"/>
      <c r="L49" s="30"/>
      <c r="M49" s="28"/>
      <c r="N49" s="28"/>
      <c r="O49" s="28"/>
      <c r="P49" s="11"/>
      <c r="Q49" s="11"/>
      <c r="R49" s="11"/>
      <c r="S49" s="11"/>
      <c r="T49" s="11"/>
      <c r="U49" s="11"/>
      <c r="V49" s="11"/>
      <c r="W49" s="11"/>
      <c r="X49" s="11"/>
      <c r="Y49" s="11"/>
      <c r="Z49" s="11"/>
      <c r="AA49" s="11"/>
      <c r="AB49" s="11"/>
      <c r="AC49" s="11"/>
      <c r="AD49" s="11"/>
      <c r="AE49" s="11"/>
      <c r="AF49" s="11"/>
      <c r="AG49" s="11"/>
    </row>
    <row r="50" spans="1:33">
      <c r="A50" s="28"/>
      <c r="B50" s="28"/>
      <c r="C50" s="28"/>
      <c r="D50" s="28"/>
      <c r="E50" s="28"/>
      <c r="F50" s="28"/>
      <c r="G50" s="28"/>
      <c r="H50" s="28"/>
      <c r="I50" s="28"/>
      <c r="J50" s="28"/>
      <c r="K50" s="28"/>
      <c r="L50" s="28"/>
      <c r="M50" s="28"/>
      <c r="N50" s="37"/>
      <c r="O50" s="28"/>
      <c r="P50" s="11"/>
      <c r="Q50" s="11"/>
      <c r="R50" s="11"/>
      <c r="S50" s="11"/>
      <c r="T50" s="11"/>
      <c r="U50" s="11"/>
      <c r="V50" s="11"/>
      <c r="W50" s="11"/>
      <c r="X50" s="11"/>
      <c r="Y50" s="11"/>
      <c r="Z50" s="11"/>
      <c r="AA50" s="11"/>
      <c r="AB50" s="11"/>
      <c r="AC50" s="11"/>
      <c r="AD50" s="11"/>
      <c r="AE50" s="11"/>
      <c r="AF50" s="11"/>
      <c r="AG50" s="11"/>
    </row>
    <row r="51" spans="1:33">
      <c r="A51" s="28"/>
      <c r="B51" s="28"/>
      <c r="C51" s="28"/>
      <c r="D51" s="28"/>
      <c r="E51" s="28"/>
      <c r="F51" s="28"/>
      <c r="G51" s="28"/>
      <c r="H51" s="28"/>
      <c r="I51" s="28"/>
      <c r="J51" s="28"/>
      <c r="K51" s="28"/>
      <c r="L51" s="30"/>
      <c r="M51" s="28"/>
      <c r="N51" s="37"/>
      <c r="O51" s="28"/>
      <c r="P51" s="11"/>
      <c r="Q51" s="11"/>
      <c r="R51" s="11"/>
      <c r="S51" s="11"/>
      <c r="T51" s="11"/>
      <c r="U51" s="11"/>
      <c r="V51" s="11"/>
      <c r="W51" s="11"/>
      <c r="X51" s="11"/>
      <c r="Y51" s="11"/>
      <c r="Z51" s="11"/>
      <c r="AA51" s="11"/>
      <c r="AB51" s="11"/>
      <c r="AC51" s="11"/>
      <c r="AD51" s="11"/>
      <c r="AE51" s="11"/>
      <c r="AF51" s="11"/>
      <c r="AG51" s="11"/>
    </row>
    <row r="52" spans="1:33">
      <c r="A52" s="28"/>
      <c r="B52" s="28"/>
      <c r="C52" s="28"/>
      <c r="D52" s="28"/>
      <c r="E52" s="28"/>
      <c r="F52" s="28"/>
      <c r="G52" s="28"/>
      <c r="H52" s="28"/>
      <c r="I52" s="28"/>
      <c r="J52" s="28"/>
      <c r="K52" s="28"/>
      <c r="L52" s="28"/>
      <c r="M52" s="28"/>
      <c r="N52" s="28"/>
      <c r="O52" s="28"/>
      <c r="P52" s="11"/>
      <c r="Q52" s="11"/>
      <c r="R52" s="11"/>
      <c r="S52" s="11"/>
      <c r="T52" s="11"/>
      <c r="U52" s="11"/>
      <c r="V52" s="11"/>
      <c r="W52" s="11"/>
      <c r="X52" s="11"/>
      <c r="Y52" s="11"/>
      <c r="Z52" s="11"/>
      <c r="AA52" s="11"/>
      <c r="AB52" s="11"/>
      <c r="AC52" s="11"/>
      <c r="AD52" s="11"/>
      <c r="AE52" s="11"/>
      <c r="AF52" s="11"/>
      <c r="AG52" s="11"/>
    </row>
    <row r="53" spans="1:33">
      <c r="A53" s="28"/>
      <c r="B53" s="28"/>
      <c r="C53" s="28"/>
      <c r="D53" s="28"/>
      <c r="E53" s="28"/>
      <c r="F53" s="28"/>
      <c r="G53" s="28"/>
      <c r="H53" s="28"/>
      <c r="I53" s="28"/>
      <c r="J53" s="28"/>
      <c r="K53" s="28"/>
      <c r="L53" s="28"/>
      <c r="M53" s="28"/>
      <c r="N53" s="28"/>
      <c r="O53" s="28"/>
      <c r="P53" s="11"/>
      <c r="Q53" s="11"/>
      <c r="R53" s="11"/>
      <c r="S53" s="11"/>
      <c r="T53" s="11"/>
      <c r="U53" s="11"/>
      <c r="V53" s="11"/>
      <c r="W53" s="11"/>
      <c r="X53" s="11"/>
      <c r="Y53" s="11"/>
      <c r="Z53" s="11"/>
      <c r="AA53" s="11"/>
      <c r="AB53" s="11"/>
      <c r="AC53" s="11"/>
      <c r="AD53" s="11"/>
      <c r="AE53" s="11"/>
      <c r="AF53" s="11"/>
      <c r="AG53" s="11"/>
    </row>
    <row r="54" spans="1:33">
      <c r="A54" s="28"/>
      <c r="B54" s="28"/>
      <c r="C54" s="28"/>
      <c r="D54" s="28"/>
      <c r="E54" s="28"/>
      <c r="F54" s="28"/>
      <c r="G54" s="28"/>
      <c r="H54" s="28"/>
      <c r="I54" s="28"/>
      <c r="J54" s="28"/>
      <c r="K54" s="28"/>
      <c r="L54" s="28"/>
      <c r="M54" s="28"/>
      <c r="N54" s="28"/>
      <c r="O54" s="28"/>
      <c r="P54" s="11"/>
      <c r="Q54" s="11"/>
      <c r="R54" s="11"/>
      <c r="S54" s="11"/>
      <c r="T54" s="11"/>
      <c r="U54" s="11"/>
      <c r="V54" s="11"/>
      <c r="W54" s="11"/>
      <c r="X54" s="11"/>
      <c r="Y54" s="11"/>
      <c r="Z54" s="11"/>
      <c r="AA54" s="11"/>
      <c r="AB54" s="11"/>
      <c r="AC54" s="11"/>
      <c r="AD54" s="11"/>
      <c r="AE54" s="11"/>
      <c r="AF54" s="11"/>
      <c r="AG54" s="11"/>
    </row>
    <row r="55" spans="1:33" ht="12.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row>
    <row r="56" spans="1:33" ht="12.75" customHeight="1">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row>
    <row r="57" spans="1:33" ht="12.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row>
    <row r="58" spans="1:33" ht="12.75" customHeight="1">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row>
    <row r="59" spans="1:33" ht="12.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row>
    <row r="60" spans="1:33" ht="12.75" customHeight="1">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row>
    <row r="61" spans="1:33" ht="12.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row>
    <row r="62" spans="1:33" ht="12.75" customHeight="1">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row>
    <row r="63" spans="1:33" ht="12.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row>
    <row r="64" spans="1:33" ht="12.75" customHeight="1">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row>
    <row r="65" spans="1:33" ht="12.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row>
    <row r="66" spans="1:33" ht="12.75" customHeight="1">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row>
    <row r="67" spans="1:33" ht="12.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row>
    <row r="68" spans="1:33" ht="12.75" customHeight="1">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row>
    <row r="69" spans="1:33" ht="12.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row>
    <row r="70" spans="1:33" ht="12.75" customHeight="1">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row>
    <row r="71" spans="1:33" ht="12.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row>
    <row r="72" spans="1:33" ht="12.75" customHeight="1">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row>
    <row r="73" spans="1:33" ht="12.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row>
    <row r="74" spans="1:33" ht="12.75" customHeight="1">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row>
    <row r="75" spans="1:33" ht="12.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row>
    <row r="76" spans="1:33" ht="12.75" customHeight="1">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row>
    <row r="77" spans="1:33" ht="12.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row>
    <row r="78" spans="1:33" ht="12.75" customHeight="1">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row>
    <row r="79" spans="1:33" ht="12.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row>
    <row r="80" spans="1:33" ht="12.75" customHeight="1">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row>
    <row r="81" spans="1:33" ht="12.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row>
    <row r="82" spans="1:33" ht="12.75" customHeight="1">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row>
    <row r="83" spans="1:33" ht="12.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row>
    <row r="84" spans="1:33" ht="12.75" customHeight="1">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row>
    <row r="85" spans="1:33" ht="12.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row>
    <row r="86" spans="1:33" ht="12.75" customHeight="1">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row>
    <row r="87" spans="1:33" ht="12.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row>
    <row r="88" spans="1:33" ht="12.75" customHeight="1">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row>
    <row r="89" spans="1:33" ht="12.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row>
    <row r="90" spans="1:33" ht="12.75" customHeight="1">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row>
    <row r="91" spans="1:33" ht="12.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row>
    <row r="92" spans="1:33" ht="12.75" customHeight="1">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row>
    <row r="93" spans="1:33" ht="12.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row>
    <row r="94" spans="1:33" ht="12.75" customHeight="1">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row>
    <row r="95" spans="1:33" ht="12.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row>
    <row r="96" spans="1:33" ht="12.75" customHeight="1">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row>
    <row r="97" spans="1:33" ht="12.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row>
    <row r="98" spans="1:33" ht="12.75" customHeight="1">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row>
    <row r="99" spans="1:33" ht="12.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row>
    <row r="100" spans="1:33" ht="12.7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row>
    <row r="101" spans="1:33" ht="12.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row>
    <row r="102" spans="1:33" ht="12.7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row>
    <row r="103" spans="1:33" ht="12.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row>
    <row r="104" spans="1:33" ht="12.7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row>
    <row r="105" spans="1:33" ht="12.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row>
    <row r="106" spans="1:33" ht="12.7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row>
    <row r="107" spans="1:33" ht="12.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row>
    <row r="108" spans="1:33" ht="12.7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row>
    <row r="109" spans="1:33" ht="12.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row>
    <row r="110" spans="1:33" ht="12.7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row>
    <row r="111" spans="1:33" ht="12.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row>
    <row r="112" spans="1:33" ht="12.7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row>
    <row r="113" spans="1:33" ht="12.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row>
    <row r="114" spans="1:33" ht="12.7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row>
    <row r="115" spans="1:33" ht="12.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row>
    <row r="116" spans="1:33" ht="12.7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row>
    <row r="117" spans="1:33" ht="12.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row>
    <row r="118" spans="1:33" ht="12.7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row>
    <row r="119" spans="1:33" ht="12.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row>
    <row r="120" spans="1:33" ht="12.7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row>
    <row r="121" spans="1:33" ht="12.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row>
    <row r="122" spans="1:33" ht="12.7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row>
    <row r="123" spans="1:33" ht="12.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row>
    <row r="124" spans="1:33" ht="12.7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row>
    <row r="125" spans="1:33" ht="12.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row>
    <row r="126" spans="1:33" ht="12.7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row>
    <row r="127" spans="1:33" ht="12.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row>
    <row r="128" spans="1:33" ht="12.7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row>
    <row r="129" spans="1:33" ht="12.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row>
    <row r="130" spans="1:33" ht="12.7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row>
    <row r="131" spans="1:33" ht="12.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row>
    <row r="132" spans="1:33" ht="12.7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row>
    <row r="133" spans="1:33" ht="12.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row>
    <row r="134" spans="1:33" ht="12.7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row>
    <row r="135" spans="1:33" ht="12.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row>
    <row r="136" spans="1:33" ht="12.7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row>
    <row r="137" spans="1:33" ht="12.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row>
    <row r="138" spans="1:33" ht="12.7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row>
    <row r="139" spans="1:33" ht="12.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row>
    <row r="140" spans="1:33" ht="12.7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row>
    <row r="141" spans="1:33" ht="12.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row>
    <row r="142" spans="1:33" ht="12.7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row>
    <row r="143" spans="1:33" ht="12.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row>
    <row r="144" spans="1:33" ht="12.7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row>
    <row r="145" spans="1:33" ht="12.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row>
    <row r="146" spans="1:33" ht="12.7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row>
    <row r="147" spans="1:33" ht="12.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row>
    <row r="148" spans="1:33" ht="12.7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row>
    <row r="149" spans="1:33" ht="12.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row>
    <row r="150" spans="1:33" ht="12.7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row>
    <row r="151" spans="1:33" ht="12.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row>
    <row r="152" spans="1:33" ht="12.7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row>
    <row r="153" spans="1:33" ht="12.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row>
    <row r="154" spans="1:33" ht="12.7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row>
    <row r="155" spans="1:33" ht="12.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row>
    <row r="156" spans="1:33" ht="12.7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row>
    <row r="157" spans="1:33" ht="12.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row>
    <row r="158" spans="1:33" ht="12.7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row>
    <row r="159" spans="1:33" ht="12.7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row>
    <row r="160" spans="1:33" ht="12.7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row>
    <row r="161" spans="1:33" ht="12.7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row>
    <row r="162" spans="1:33" ht="12.7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row>
    <row r="163" spans="1:33" ht="12.7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row>
    <row r="164" spans="1:33" ht="12.7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row>
    <row r="165" spans="1:33" ht="12.7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row>
    <row r="166" spans="1:33" ht="12.7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row>
    <row r="167" spans="1:33" ht="12.7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row>
    <row r="168" spans="1:33" ht="12.7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row>
    <row r="169" spans="1:33" ht="12.7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row>
    <row r="170" spans="1:33" ht="12.7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row>
    <row r="171" spans="1:33" ht="12.7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row>
    <row r="172" spans="1:33" ht="12.7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row>
    <row r="173" spans="1:33" ht="12.7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row>
    <row r="174" spans="1:33" ht="12.7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row>
    <row r="175" spans="1:33" ht="12.7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row>
    <row r="176" spans="1:33" ht="12.7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row>
    <row r="177" spans="1:33" ht="12.7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row>
    <row r="178" spans="1:33" ht="12.7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row>
    <row r="179" spans="1:33" ht="12.7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row>
    <row r="180" spans="1:33" ht="12.7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row>
    <row r="181" spans="1:33" ht="12.7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row>
    <row r="182" spans="1:33" ht="12.7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row>
    <row r="183" spans="1:33" ht="12.7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row>
    <row r="184" spans="1:33" ht="12.7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row>
    <row r="185" spans="1:33" ht="12.7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row>
    <row r="186" spans="1:33" ht="12.7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row>
    <row r="187" spans="1:33" ht="12.7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row>
    <row r="188" spans="1:33" ht="12.7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row>
    <row r="189" spans="1:33" ht="12.7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row>
    <row r="190" spans="1:33" ht="12.7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row>
    <row r="191" spans="1:33" ht="12.7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row>
    <row r="192" spans="1:33" ht="12.7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row>
    <row r="193" spans="1:33" ht="12.7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row>
    <row r="194" spans="1:33" ht="12.7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row>
    <row r="195" spans="1:33" ht="12.7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row>
    <row r="196" spans="1:33" ht="12.7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row>
    <row r="197" spans="1:33" ht="12.7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row>
    <row r="198" spans="1:33" ht="12.7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row>
    <row r="199" spans="1:33" ht="12.7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row>
    <row r="200" spans="1:33" ht="12.7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row>
    <row r="201" spans="1:33" ht="12.7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row>
    <row r="202" spans="1:33" ht="12.7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row>
    <row r="203" spans="1:33" ht="12.7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row>
    <row r="204" spans="1:33" ht="12.7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row>
    <row r="205" spans="1:33" ht="12.7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row>
    <row r="206" spans="1:33" ht="12.7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row>
    <row r="207" spans="1:33" ht="12.7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row>
    <row r="208" spans="1:33" ht="12.7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row>
    <row r="209" spans="1:33" ht="12.7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row>
    <row r="210" spans="1:33" ht="12.7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row>
    <row r="211" spans="1:33" ht="12.7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row>
    <row r="212" spans="1:33" ht="12.7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row>
    <row r="213" spans="1:33" ht="12.7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row>
    <row r="214" spans="1:33" ht="12.7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row>
    <row r="215" spans="1:33" ht="12.7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row>
    <row r="216" spans="1:33" ht="12.7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row>
    <row r="217" spans="1:33" ht="12.7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row>
    <row r="218" spans="1:33" ht="12.7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row>
    <row r="219" spans="1:33" ht="12.7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row>
    <row r="220" spans="1:33" ht="12.7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row>
    <row r="221" spans="1:33" ht="12.7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row>
    <row r="222" spans="1:33" ht="12.7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row>
    <row r="223" spans="1:33" ht="12.7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row>
    <row r="224" spans="1:33" ht="12.7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row>
    <row r="225" spans="1:33" ht="12.7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row>
    <row r="226" spans="1:33" ht="12.7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row>
    <row r="227" spans="1:33" ht="12.7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row>
    <row r="228" spans="1:33" ht="12.7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row>
    <row r="229" spans="1:33" ht="12.7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row>
    <row r="230" spans="1:33" ht="12.7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row>
    <row r="231" spans="1:33" ht="12.7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row>
    <row r="232" spans="1:33" ht="12.7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row>
    <row r="233" spans="1:33" ht="12.7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row>
    <row r="234" spans="1:33" ht="12.7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row>
    <row r="235" spans="1:33" ht="12.7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row>
    <row r="236" spans="1:33" ht="12.7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row>
    <row r="237" spans="1:33" ht="12.7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row>
    <row r="238" spans="1:33" ht="12.7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row>
    <row r="239" spans="1:33" ht="12.7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row>
    <row r="240" spans="1:33" ht="12.7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row>
    <row r="241" spans="1:33" ht="12.7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row>
    <row r="242" spans="1:33" ht="12.7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row>
    <row r="243" spans="1:33" ht="12.7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row>
    <row r="244" spans="1:33" ht="12.7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row>
    <row r="245" spans="1:33" ht="12.7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row>
    <row r="246" spans="1:33" ht="12.7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row>
    <row r="247" spans="1:33" ht="12.7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row>
    <row r="248" spans="1:33" ht="12.7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row>
    <row r="249" spans="1:33" ht="12.7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row>
    <row r="250" spans="1:33" ht="12.7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row>
    <row r="251" spans="1:33" ht="12.7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row>
    <row r="252" spans="1:33" ht="12.7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row>
    <row r="253" spans="1:33" ht="12.7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row>
    <row r="254" spans="1:33" ht="12.7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row>
    <row r="255" spans="1:33" ht="12.7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row>
    <row r="256" spans="1:33" ht="12.7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row>
    <row r="257" spans="1:33" ht="12.7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row>
    <row r="258" spans="1:33" ht="12.7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row>
    <row r="259" spans="1:33" ht="12.7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row>
    <row r="260" spans="1:33" ht="12.7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row>
    <row r="261" spans="1:33" ht="12.7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row>
    <row r="262" spans="1:33" ht="12.7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row>
    <row r="263" spans="1:33" ht="12.7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row>
    <row r="264" spans="1:33" ht="12.7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row>
    <row r="265" spans="1:33" ht="12.7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row>
    <row r="266" spans="1:33" ht="12.7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row>
    <row r="267" spans="1:33" ht="12.7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row>
    <row r="268" spans="1:33" ht="12.7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row>
    <row r="269" spans="1:33" ht="12.7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row>
    <row r="270" spans="1:33" ht="12.7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row>
    <row r="271" spans="1:33" ht="12.7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row>
    <row r="272" spans="1:33" ht="12.7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row>
    <row r="273" spans="1:33" ht="12.7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row>
    <row r="274" spans="1:33" ht="12.7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row>
    <row r="275" spans="1:33" ht="12.7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row>
    <row r="276" spans="1:33" ht="12.7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row>
    <row r="277" spans="1:33" ht="12.7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row>
    <row r="278" spans="1:33" ht="12.7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row>
    <row r="279" spans="1:33" ht="12.7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row>
    <row r="280" spans="1:33" ht="12.7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row>
    <row r="281" spans="1:33" ht="12.7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row>
    <row r="282" spans="1:33" ht="12.7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row>
    <row r="283" spans="1:33" ht="12.7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row>
    <row r="284" spans="1:33" ht="12.7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row>
    <row r="285" spans="1:33" ht="12.7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row>
    <row r="286" spans="1:33" ht="12.7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row>
    <row r="287" spans="1:33" ht="12.7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row>
    <row r="288" spans="1:33" ht="12.7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row>
    <row r="289" spans="1:33" ht="12.7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row>
    <row r="290" spans="1:33" ht="12.7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row>
    <row r="291" spans="1:33" ht="12.7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row>
    <row r="292" spans="1:33" ht="12.7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row>
    <row r="293" spans="1:33" ht="12.7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row>
    <row r="294" spans="1:33" ht="12.7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row>
    <row r="295" spans="1:33" ht="12.7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row>
    <row r="296" spans="1:33" ht="12.7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row>
    <row r="297" spans="1:33" ht="12.7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row>
    <row r="298" spans="1:33" ht="12.7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row>
    <row r="299" spans="1:33" ht="12.7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row>
    <row r="300" spans="1:33" ht="12.7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row>
    <row r="301" spans="1:33" ht="12.7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row>
    <row r="302" spans="1:33" ht="12.7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row>
    <row r="303" spans="1:33" ht="12.7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row>
    <row r="304" spans="1:33" ht="12.7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row>
    <row r="305" spans="1:33" ht="12.7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row>
    <row r="306" spans="1:33" ht="12.7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row>
    <row r="307" spans="1:33" ht="12.7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row>
    <row r="308" spans="1:33" ht="12.7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row>
    <row r="309" spans="1:33" ht="12.7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row>
    <row r="310" spans="1:33" ht="12.7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row>
    <row r="311" spans="1:33" ht="12.7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row>
    <row r="312" spans="1:33" ht="12.7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row>
    <row r="313" spans="1:33" ht="12.7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row>
    <row r="314" spans="1:33" ht="12.7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row>
    <row r="315" spans="1:33" ht="12.7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row>
    <row r="316" spans="1:33" ht="12.7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row>
    <row r="317" spans="1:33" ht="12.7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row>
    <row r="318" spans="1:33" ht="12.7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row>
    <row r="319" spans="1:33" ht="12.7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row>
    <row r="320" spans="1:33" ht="12.7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row>
    <row r="321" spans="1:33" ht="12.7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row>
    <row r="322" spans="1:33" ht="12.7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row>
    <row r="323" spans="1:33" ht="12.7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row>
    <row r="324" spans="1:33" ht="12.7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row>
    <row r="325" spans="1:33" ht="12.7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row>
    <row r="326" spans="1:33" ht="12.7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row>
    <row r="327" spans="1:33" ht="12.7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row>
    <row r="328" spans="1:33" ht="12.7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row>
    <row r="329" spans="1:33" ht="12.7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row>
    <row r="330" spans="1:33" ht="12.7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row>
    <row r="331" spans="1:33" ht="12.7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row>
    <row r="332" spans="1:33" ht="12.7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row>
    <row r="333" spans="1:33" ht="12.7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row>
    <row r="334" spans="1:33" ht="12.7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row>
    <row r="335" spans="1:33" ht="12.7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row>
    <row r="336" spans="1:33" ht="12.7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row>
    <row r="337" spans="1:33" ht="12.7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row>
    <row r="338" spans="1:33" ht="12.7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row>
    <row r="339" spans="1:33" ht="12.7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row>
    <row r="340" spans="1:33" ht="12.7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row>
    <row r="341" spans="1:33" ht="12.7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row>
    <row r="342" spans="1:33" ht="12.7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row>
    <row r="343" spans="1:33" ht="12.7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row>
    <row r="344" spans="1:33" ht="12.7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row>
    <row r="345" spans="1:33" ht="12.7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row>
    <row r="346" spans="1:33" ht="12.7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row>
    <row r="347" spans="1:33" ht="12.7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row>
    <row r="348" spans="1:33" ht="12.7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row>
    <row r="349" spans="1:33" ht="12.7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row>
    <row r="350" spans="1:33" ht="12.7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row>
    <row r="351" spans="1:33" ht="12.7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row>
    <row r="352" spans="1:33" ht="12.7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row>
    <row r="353" spans="1:33" ht="12.7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row>
    <row r="354" spans="1:33" ht="12.7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row>
    <row r="355" spans="1:33" ht="12.7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row>
    <row r="356" spans="1:33" ht="12.7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row>
    <row r="357" spans="1:33" ht="12.7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row>
    <row r="358" spans="1:33" ht="12.7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row>
    <row r="359" spans="1:33" ht="12.7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row>
    <row r="360" spans="1:33" ht="12.7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row>
    <row r="361" spans="1:33" ht="12.7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row>
    <row r="362" spans="1:33" ht="12.7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row>
    <row r="363" spans="1:33" ht="12.7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row>
    <row r="364" spans="1:33" ht="12.7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row>
    <row r="365" spans="1:33" ht="12.7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row>
    <row r="366" spans="1:33" ht="12.7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row>
    <row r="367" spans="1:33" ht="12.7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row>
    <row r="368" spans="1:33" ht="12.7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row>
    <row r="369" spans="1:33" ht="12.7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row>
    <row r="370" spans="1:33" ht="12.7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row>
    <row r="371" spans="1:33" ht="12.7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row>
    <row r="372" spans="1:33" ht="12.7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row>
    <row r="373" spans="1:33" ht="12.7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row>
    <row r="374" spans="1:33" ht="12.7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row>
    <row r="375" spans="1:33" ht="12.7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row>
    <row r="376" spans="1:33" ht="12.7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row>
    <row r="377" spans="1:33" ht="12.7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row>
    <row r="378" spans="1:33" ht="12.7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row>
    <row r="379" spans="1:33" ht="12.7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row>
    <row r="380" spans="1:33" ht="12.7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row>
    <row r="381" spans="1:33" ht="12.7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row>
    <row r="382" spans="1:33" ht="12.7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row>
    <row r="383" spans="1:33" ht="12.7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row>
    <row r="384" spans="1:33" ht="12.7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row>
    <row r="385" spans="1:33" ht="12.7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row>
    <row r="386" spans="1:33" ht="12.7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row>
    <row r="387" spans="1:33" ht="12.7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row>
    <row r="388" spans="1:33" ht="12.7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row>
    <row r="389" spans="1:33" ht="12.7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row>
    <row r="390" spans="1:33" ht="12.7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row>
    <row r="391" spans="1:33" ht="12.7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row>
    <row r="392" spans="1:33" ht="12.7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row>
    <row r="393" spans="1:33" ht="12.7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row>
    <row r="394" spans="1:33" ht="12.7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row>
    <row r="395" spans="1:33" ht="12.7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row>
    <row r="396" spans="1:33" ht="12.7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row>
    <row r="397" spans="1:33" ht="12.7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row>
    <row r="398" spans="1:33" ht="12.7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row>
    <row r="399" spans="1:33" ht="12.7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row>
    <row r="400" spans="1:33" ht="12.7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row>
    <row r="401" spans="1:33" ht="12.7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row>
    <row r="402" spans="1:33" ht="12.7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row>
    <row r="403" spans="1:33" ht="12.7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row>
    <row r="404" spans="1:33" ht="12.7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row>
    <row r="405" spans="1:33" ht="12.7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row>
    <row r="406" spans="1:33" ht="12.7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row>
    <row r="407" spans="1:33" ht="12.7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row>
    <row r="408" spans="1:33" ht="12.7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row>
    <row r="409" spans="1:33" ht="12.7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row>
    <row r="410" spans="1:33" ht="12.7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row>
    <row r="411" spans="1:33" ht="12.7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row>
    <row r="412" spans="1:33" ht="12.7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row>
    <row r="413" spans="1:33" ht="12.7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row>
    <row r="414" spans="1:33" ht="12.7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row>
    <row r="415" spans="1:33" ht="12.7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row>
    <row r="416" spans="1:33" ht="12.7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row>
    <row r="417" spans="1:33" ht="12.7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row>
    <row r="418" spans="1:33" ht="12.7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row>
    <row r="419" spans="1:33" ht="12.7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row>
    <row r="420" spans="1:33" ht="12.7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row>
    <row r="421" spans="1:33" ht="12.7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row>
    <row r="422" spans="1:33" ht="12.7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row>
    <row r="423" spans="1:33" ht="12.7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row>
    <row r="424" spans="1:33" ht="12.7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row>
    <row r="425" spans="1:33" ht="12.7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row>
    <row r="426" spans="1:33" ht="12.7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row>
    <row r="427" spans="1:33" ht="12.7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row>
    <row r="428" spans="1:33" ht="12.7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row>
    <row r="429" spans="1:33" ht="12.7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row>
    <row r="430" spans="1:33" ht="12.7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row>
    <row r="431" spans="1:33" ht="12.7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row>
    <row r="432" spans="1:33" ht="12.7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row>
    <row r="433" spans="1:33" ht="12.7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row>
    <row r="434" spans="1:33" ht="12.7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row>
    <row r="435" spans="1:33" ht="12.7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row>
    <row r="436" spans="1:33" ht="12.7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row>
    <row r="437" spans="1:33" ht="12.7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row>
    <row r="438" spans="1:33" ht="12.7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row>
    <row r="439" spans="1:33" ht="12.7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row>
    <row r="440" spans="1:33" ht="12.7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row>
    <row r="441" spans="1:33" ht="12.7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row>
    <row r="442" spans="1:33" ht="12.7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row>
    <row r="443" spans="1:33" ht="12.7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row>
    <row r="444" spans="1:33" ht="12.7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row>
    <row r="445" spans="1:33" ht="12.7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row>
    <row r="446" spans="1:33" ht="12.7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row>
    <row r="447" spans="1:33" ht="12.7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row>
    <row r="448" spans="1:33" ht="12.7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row>
    <row r="449" spans="1:33" ht="12.7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row>
    <row r="450" spans="1:33" ht="12.7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row>
    <row r="451" spans="1:33" ht="12.7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row>
    <row r="452" spans="1:33" ht="12.7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row>
    <row r="453" spans="1:33" ht="12.7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row>
    <row r="454" spans="1:33" ht="12.7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row>
    <row r="455" spans="1:33" ht="12.7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row>
    <row r="456" spans="1:33" ht="12.7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row>
    <row r="457" spans="1:33" ht="12.7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row>
    <row r="458" spans="1:33" ht="12.7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row>
    <row r="459" spans="1:33" ht="12.7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row>
    <row r="460" spans="1:33" ht="12.7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row>
    <row r="461" spans="1:33" ht="12.7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row>
    <row r="462" spans="1:33" ht="12.7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row>
    <row r="463" spans="1:33" ht="12.7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row>
    <row r="464" spans="1:33" ht="12.7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row>
    <row r="465" spans="1:33" ht="12.7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row>
    <row r="466" spans="1:33" ht="12.7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row>
    <row r="467" spans="1:33" ht="12.7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row>
    <row r="468" spans="1:33" ht="12.7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row>
    <row r="469" spans="1:33" ht="12.7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row>
    <row r="470" spans="1:33" ht="12.7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row>
    <row r="471" spans="1:33" ht="12.7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row>
    <row r="472" spans="1:33" ht="12.7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row>
    <row r="473" spans="1:33" ht="12.7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row>
    <row r="474" spans="1:33" ht="12.7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row>
    <row r="475" spans="1:33" ht="12.7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row>
    <row r="476" spans="1:33" ht="12.7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row>
    <row r="477" spans="1:33" ht="12.7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row>
    <row r="478" spans="1:33" ht="12.7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row>
    <row r="479" spans="1:33" ht="12.7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row>
    <row r="480" spans="1:33" ht="12.7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row>
    <row r="481" spans="1:33" ht="12.7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row>
    <row r="482" spans="1:33" ht="12.7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row>
    <row r="483" spans="1:33" ht="12.7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row>
    <row r="484" spans="1:33" ht="12.7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row>
    <row r="485" spans="1:33" ht="12.7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row>
    <row r="486" spans="1:33" ht="12.7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row>
    <row r="487" spans="1:33" ht="12.7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row>
    <row r="488" spans="1:33" ht="12.7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row>
    <row r="489" spans="1:33" ht="12.7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row>
    <row r="490" spans="1:33" ht="12.7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row>
    <row r="491" spans="1:33" ht="12.7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row>
    <row r="492" spans="1:33" ht="12.7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row>
    <row r="493" spans="1:33" ht="12.7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row>
    <row r="494" spans="1:33" ht="12.7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row>
    <row r="495" spans="1:33" ht="12.7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row>
    <row r="496" spans="1:33" ht="12.7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row>
    <row r="497" spans="1:33" ht="12.7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row>
    <row r="498" spans="1:33" ht="12.7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row>
    <row r="499" spans="1:33" ht="12.7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row>
    <row r="500" spans="1:33" ht="12.7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row>
    <row r="501" spans="1:33" ht="12.7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row>
    <row r="502" spans="1:33" ht="12.7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row>
    <row r="503" spans="1:33" ht="12.7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row>
    <row r="504" spans="1:33" ht="12.7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row>
    <row r="505" spans="1:33" ht="12.7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row>
    <row r="506" spans="1:33" ht="12.7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row>
    <row r="507" spans="1:33" ht="12.7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row>
    <row r="508" spans="1:33" ht="12.7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row>
    <row r="509" spans="1:33" ht="12.7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row>
    <row r="510" spans="1:33" ht="12.7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row>
    <row r="511" spans="1:33" ht="12.7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row>
    <row r="512" spans="1:33" ht="12.7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row>
    <row r="513" spans="1:33" ht="12.7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row>
    <row r="514" spans="1:33" ht="12.7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row>
    <row r="515" spans="1:33" ht="12.7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row>
    <row r="516" spans="1:33" ht="12.7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row>
    <row r="517" spans="1:33" ht="12.7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row>
    <row r="518" spans="1:33" ht="12.7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row>
    <row r="519" spans="1:33" ht="12.7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row>
    <row r="520" spans="1:33" ht="12.7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row>
    <row r="521" spans="1:33" ht="12.7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row>
    <row r="522" spans="1:33" ht="12.7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row>
    <row r="523" spans="1:33" ht="12.7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row>
    <row r="524" spans="1:33" ht="12.7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row>
    <row r="525" spans="1:33" ht="12.7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row>
    <row r="526" spans="1:33" ht="12.7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row>
    <row r="527" spans="1:33" ht="12.7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row>
    <row r="528" spans="1:33" ht="12.7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row>
    <row r="529" spans="1:33" ht="12.7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row>
    <row r="530" spans="1:33" ht="12.7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row>
    <row r="531" spans="1:33" ht="12.7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row>
    <row r="532" spans="1:33" ht="12.7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row>
    <row r="533" spans="1:33" ht="12.7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row>
    <row r="534" spans="1:33" ht="12.7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row>
    <row r="535" spans="1:33" ht="12.7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row>
    <row r="536" spans="1:33" ht="12.7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row>
    <row r="537" spans="1:33" ht="12.7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row>
    <row r="538" spans="1:33" ht="12.7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row>
    <row r="539" spans="1:33" ht="12.7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row>
    <row r="540" spans="1:33" ht="12.7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row>
    <row r="541" spans="1:33" ht="12.7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row>
    <row r="542" spans="1:33" ht="12.7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row>
    <row r="543" spans="1:33" ht="12.7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row>
    <row r="544" spans="1:33" ht="12.7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row>
    <row r="545" spans="1:33" ht="12.7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row>
    <row r="546" spans="1:33" ht="12.7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row>
    <row r="547" spans="1:33" ht="12.7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row>
    <row r="548" spans="1:33" ht="12.7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row>
    <row r="549" spans="1:33" ht="12.7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row>
    <row r="550" spans="1:33" ht="12.7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row>
    <row r="551" spans="1:33" ht="12.7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row>
    <row r="552" spans="1:33" ht="12.7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row>
    <row r="553" spans="1:33" ht="12.7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row>
    <row r="554" spans="1:33" ht="12.7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row>
    <row r="555" spans="1:33" ht="12.7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row>
    <row r="556" spans="1:33" ht="12.7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row>
    <row r="557" spans="1:33" ht="12.7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row>
    <row r="558" spans="1:33" ht="12.7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row>
    <row r="559" spans="1:33" ht="12.7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row>
    <row r="560" spans="1:33" ht="12.7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row>
    <row r="561" spans="1:33" ht="12.7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row>
    <row r="562" spans="1:33" ht="12.7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row>
    <row r="563" spans="1:33" ht="12.7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row>
    <row r="564" spans="1:33" ht="12.7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row>
    <row r="565" spans="1:33" ht="12.7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row>
    <row r="566" spans="1:33" ht="12.7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row>
    <row r="567" spans="1:33" ht="12.7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row>
    <row r="568" spans="1:33" ht="12.7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row>
    <row r="569" spans="1:33" ht="12.7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row>
    <row r="570" spans="1:33" ht="12.7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row>
    <row r="571" spans="1:33" ht="12.7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row>
    <row r="572" spans="1:33" ht="12.7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row>
    <row r="573" spans="1:33" ht="12.7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row>
    <row r="574" spans="1:33" ht="12.7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row>
    <row r="575" spans="1:33" ht="12.7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row>
    <row r="576" spans="1:33" ht="12.7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row>
    <row r="577" spans="1:33" ht="12.7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row>
    <row r="578" spans="1:33" ht="12.7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row>
    <row r="579" spans="1:33" ht="12.7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row>
    <row r="580" spans="1:33" ht="12.7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row>
    <row r="581" spans="1:33" ht="12.7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row>
    <row r="582" spans="1:33" ht="12.7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row>
    <row r="583" spans="1:33" ht="12.7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row>
    <row r="584" spans="1:33" ht="12.7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row>
    <row r="585" spans="1:33" ht="12.7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row>
    <row r="586" spans="1:33" ht="12.7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row>
    <row r="587" spans="1:33" ht="12.7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row>
    <row r="588" spans="1:33" ht="12.7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row>
    <row r="589" spans="1:33" ht="12.7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row>
    <row r="590" spans="1:33" ht="12.7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row>
    <row r="591" spans="1:33" ht="12.7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row>
    <row r="592" spans="1:33" ht="12.7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row>
    <row r="593" spans="1:33" ht="12.7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row>
    <row r="594" spans="1:33" ht="12.7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row>
    <row r="595" spans="1:33" ht="12.7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row>
    <row r="596" spans="1:33" ht="12.7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row>
    <row r="597" spans="1:33" ht="12.7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row>
    <row r="598" spans="1:33" ht="12.7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row>
    <row r="599" spans="1:33" ht="12.7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row>
    <row r="600" spans="1:33" ht="12.7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row>
    <row r="601" spans="1:33" ht="12.7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row>
    <row r="602" spans="1:33" ht="12.7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row>
    <row r="603" spans="1:33" ht="12.7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row>
    <row r="604" spans="1:33" ht="12.7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row>
    <row r="605" spans="1:33" ht="12.7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row>
    <row r="606" spans="1:33" ht="12.7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row>
    <row r="607" spans="1:33" ht="12.7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row>
    <row r="608" spans="1:33" ht="12.7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row>
    <row r="609" spans="1:33" ht="12.7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row>
    <row r="610" spans="1:33" ht="12.7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row>
    <row r="611" spans="1:33" ht="12.7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row>
    <row r="612" spans="1:33" ht="12.7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row>
    <row r="613" spans="1:33" ht="12.7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row>
    <row r="614" spans="1:33" ht="12.7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row>
    <row r="615" spans="1:33" ht="12.7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row>
    <row r="616" spans="1:33" ht="12.7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row>
    <row r="617" spans="1:33" ht="12.7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row>
    <row r="618" spans="1:33" ht="12.7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row>
    <row r="619" spans="1:33" ht="12.7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row>
    <row r="620" spans="1:33" ht="12.7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row>
    <row r="621" spans="1:33" ht="12.7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row>
    <row r="622" spans="1:33" ht="12.7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row>
    <row r="623" spans="1:33" ht="12.7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row>
    <row r="624" spans="1:33" ht="12.7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row>
    <row r="625" spans="1:33" ht="12.7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row>
    <row r="626" spans="1:33" ht="12.7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row>
    <row r="627" spans="1:33" ht="12.7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row>
    <row r="628" spans="1:33" ht="12.7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row>
    <row r="629" spans="1:33" ht="12.7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row>
    <row r="630" spans="1:33" ht="12.7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row>
    <row r="631" spans="1:33" ht="12.7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row>
    <row r="632" spans="1:33" ht="12.7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row>
    <row r="633" spans="1:33" ht="12.7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row>
    <row r="634" spans="1:33" ht="12.7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row>
    <row r="635" spans="1:33" ht="12.7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row>
    <row r="636" spans="1:33" ht="12.7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row>
    <row r="637" spans="1:33" ht="12.7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row>
    <row r="638" spans="1:33" ht="12.7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row>
    <row r="639" spans="1:33" ht="12.7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row>
    <row r="640" spans="1:33" ht="12.7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row>
    <row r="641" spans="1:33" ht="12.7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row>
    <row r="642" spans="1:33" ht="12.7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row>
    <row r="643" spans="1:33" ht="12.7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row>
    <row r="644" spans="1:33" ht="12.7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row>
    <row r="645" spans="1:33" ht="12.7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row>
    <row r="646" spans="1:33" ht="12.7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row>
    <row r="647" spans="1:33" ht="12.7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row>
    <row r="648" spans="1:33" ht="12.7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row>
    <row r="649" spans="1:33" ht="12.7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row>
    <row r="650" spans="1:33" ht="12.7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row>
    <row r="651" spans="1:33" ht="12.7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row>
    <row r="652" spans="1:33" ht="12.7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row>
    <row r="653" spans="1:33" ht="12.7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row>
    <row r="654" spans="1:33" ht="12.7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row>
    <row r="655" spans="1:33" ht="12.7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row>
    <row r="656" spans="1:33" ht="12.7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row>
    <row r="657" spans="1:33" ht="12.7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row>
    <row r="658" spans="1:33" ht="12.7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row>
    <row r="659" spans="1:33" ht="12.7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row>
    <row r="660" spans="1:33" ht="12.7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row>
    <row r="661" spans="1:33" ht="12.7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row>
    <row r="662" spans="1:33" ht="12.7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row>
    <row r="663" spans="1:33" ht="12.7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row>
    <row r="664" spans="1:33" ht="12.7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row>
    <row r="665" spans="1:33" ht="12.7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row>
    <row r="666" spans="1:33" ht="12.7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row>
    <row r="667" spans="1:33" ht="12.7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row>
    <row r="668" spans="1:33" ht="12.7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row>
    <row r="669" spans="1:33" ht="12.7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row>
    <row r="670" spans="1:33" ht="12.7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row>
    <row r="671" spans="1:33" ht="12.7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row>
    <row r="672" spans="1:33" ht="12.7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row>
    <row r="673" spans="1:33" ht="12.7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row>
    <row r="674" spans="1:33" ht="12.7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row>
    <row r="675" spans="1:33" ht="12.7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row>
    <row r="676" spans="1:33" ht="12.7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row>
    <row r="677" spans="1:33" ht="12.7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row>
    <row r="678" spans="1:33" ht="12.7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row>
    <row r="679" spans="1:33" ht="12.7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row>
    <row r="680" spans="1:33" ht="12.7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row>
    <row r="681" spans="1:33" ht="12.7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row>
    <row r="682" spans="1:33" ht="12.7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row>
    <row r="683" spans="1:33" ht="12.7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row>
    <row r="684" spans="1:33" ht="12.7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row>
    <row r="685" spans="1:33" ht="12.7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row>
    <row r="686" spans="1:33" ht="12.7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row>
    <row r="687" spans="1:33" ht="12.7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row>
    <row r="688" spans="1:33" ht="12.7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row>
    <row r="689" spans="1:33" ht="12.7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row>
    <row r="690" spans="1:33" ht="12.7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row>
    <row r="691" spans="1:33" ht="12.7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row>
    <row r="692" spans="1:33" ht="12.7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row>
    <row r="693" spans="1:33" ht="12.7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row>
    <row r="694" spans="1:33" ht="12.7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row>
    <row r="695" spans="1:33" ht="12.7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row>
    <row r="696" spans="1:33" ht="12.7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row>
    <row r="697" spans="1:33" ht="12.7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row>
    <row r="698" spans="1:33" ht="12.7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row>
    <row r="699" spans="1:33" ht="12.7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row>
    <row r="700" spans="1:33" ht="12.7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row>
    <row r="701" spans="1:33" ht="12.7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row>
    <row r="702" spans="1:33" ht="12.7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row>
    <row r="703" spans="1:33" ht="12.7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row>
    <row r="704" spans="1:33" ht="12.7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row>
    <row r="705" spans="1:33" ht="12.7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row>
    <row r="706" spans="1:33" ht="12.7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row>
    <row r="707" spans="1:33" ht="12.7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row>
    <row r="708" spans="1:33" ht="12.7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row>
    <row r="709" spans="1:33" ht="12.7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row>
    <row r="710" spans="1:33" ht="12.7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row>
    <row r="711" spans="1:33" ht="12.7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row>
    <row r="712" spans="1:33" ht="12.7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row>
    <row r="713" spans="1:33" ht="12.7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row>
    <row r="714" spans="1:33" ht="12.7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row>
    <row r="715" spans="1:33" ht="12.7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row>
    <row r="716" spans="1:33" ht="12.7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row>
    <row r="717" spans="1:33" ht="12.7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row>
    <row r="718" spans="1:33" ht="12.7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row>
    <row r="719" spans="1:33" ht="12.7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row>
    <row r="720" spans="1:33" ht="12.7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row>
    <row r="721" spans="1:33" ht="12.7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row>
    <row r="722" spans="1:33" ht="12.7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row>
    <row r="723" spans="1:33" ht="12.7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row>
    <row r="724" spans="1:33" ht="12.7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row>
    <row r="725" spans="1:33" ht="12.7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row>
    <row r="726" spans="1:33" ht="12.7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row>
    <row r="727" spans="1:33" ht="12.7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row>
    <row r="728" spans="1:33" ht="12.7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row>
    <row r="729" spans="1:33" ht="12.7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row>
    <row r="730" spans="1:33" ht="12.7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row>
    <row r="731" spans="1:33" ht="12.7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row>
    <row r="732" spans="1:33" ht="12.7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row>
    <row r="733" spans="1:33" ht="12.7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row>
    <row r="734" spans="1:33" ht="12.7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row>
    <row r="735" spans="1:33" ht="12.7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row>
    <row r="736" spans="1:33" ht="12.7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row>
    <row r="737" spans="1:33" ht="12.7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row>
    <row r="738" spans="1:33" ht="12.7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row>
    <row r="739" spans="1:33" ht="12.7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row>
    <row r="740" spans="1:33" ht="12.7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row>
    <row r="741" spans="1:33" ht="12.7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row>
    <row r="742" spans="1:33" ht="12.7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row>
    <row r="743" spans="1:33" ht="12.7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row>
    <row r="744" spans="1:33" ht="12.7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row>
    <row r="745" spans="1:33" ht="12.7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row>
    <row r="746" spans="1:33" ht="12.7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row>
    <row r="747" spans="1:33" ht="12.7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row>
    <row r="748" spans="1:33" ht="12.7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row>
    <row r="749" spans="1:33" ht="12.7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row>
    <row r="750" spans="1:33" ht="12.7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row>
    <row r="751" spans="1:33" ht="12.7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row>
    <row r="752" spans="1:33" ht="12.7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row>
    <row r="753" spans="1:33" ht="12.7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row>
    <row r="754" spans="1:33" ht="12.7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row>
    <row r="755" spans="1:33" ht="12.7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row>
    <row r="756" spans="1:33" ht="12.7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row>
    <row r="757" spans="1:33" ht="12.7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row>
    <row r="758" spans="1:33" ht="12.7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row>
    <row r="759" spans="1:33" ht="12.7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row>
    <row r="760" spans="1:33" ht="12.7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row>
    <row r="761" spans="1:33" ht="12.7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row>
    <row r="762" spans="1:33" ht="12.7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row>
    <row r="763" spans="1:33" ht="12.7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row>
    <row r="764" spans="1:33" ht="12.7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row>
    <row r="765" spans="1:33" ht="12.7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row>
    <row r="766" spans="1:33" ht="12.7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row>
    <row r="767" spans="1:33" ht="12.7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row>
    <row r="768" spans="1:33" ht="12.7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row>
    <row r="769" spans="1:33" ht="12.7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row>
    <row r="770" spans="1:33" ht="12.7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row>
    <row r="771" spans="1:33" ht="12.7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row>
    <row r="772" spans="1:33" ht="12.7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row>
    <row r="773" spans="1:33" ht="12.7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row>
    <row r="774" spans="1:33" ht="12.7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row>
    <row r="775" spans="1:33" ht="12.7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row>
    <row r="776" spans="1:33" ht="12.7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row>
    <row r="777" spans="1:33" ht="12.7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row>
    <row r="778" spans="1:33" ht="12.7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row>
    <row r="779" spans="1:33" ht="12.7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row>
    <row r="780" spans="1:33" ht="12.7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row>
    <row r="781" spans="1:33" ht="12.7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row>
    <row r="782" spans="1:33" ht="12.7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row>
    <row r="783" spans="1:33" ht="12.7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row>
    <row r="784" spans="1:33" ht="12.7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row>
    <row r="785" spans="1:33" ht="12.7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row>
    <row r="786" spans="1:33" ht="12.7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row>
    <row r="787" spans="1:33" ht="12.7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row>
    <row r="788" spans="1:33" ht="12.7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row>
    <row r="789" spans="1:33" ht="12.7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row>
    <row r="790" spans="1:33" ht="12.7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row>
    <row r="791" spans="1:33" ht="12.7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row>
    <row r="792" spans="1:33" ht="12.7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row>
    <row r="793" spans="1:33" ht="12.7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row>
    <row r="794" spans="1:33" ht="12.7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row>
    <row r="795" spans="1:33" ht="12.7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row>
    <row r="796" spans="1:33" ht="12.7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row>
    <row r="797" spans="1:33" ht="12.7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row>
    <row r="798" spans="1:33" ht="12.7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row>
    <row r="799" spans="1:33" ht="12.7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row>
    <row r="800" spans="1:33" ht="12.7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row>
    <row r="801" spans="1:33" ht="12.7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row>
    <row r="802" spans="1:33" ht="12.7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row>
    <row r="803" spans="1:33" ht="12.7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row>
    <row r="804" spans="1:33" ht="12.7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row>
    <row r="805" spans="1:33" ht="12.7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row>
    <row r="806" spans="1:33" ht="12.7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row>
    <row r="807" spans="1:33" ht="12.7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row>
    <row r="808" spans="1:33" ht="12.7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row>
    <row r="809" spans="1:33" ht="12.7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row>
    <row r="810" spans="1:33" ht="12.7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row>
    <row r="811" spans="1:33" ht="12.7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row>
    <row r="812" spans="1:33" ht="12.7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row>
    <row r="813" spans="1:33" ht="12.7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row>
    <row r="814" spans="1:33" ht="12.7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row>
    <row r="815" spans="1:33" ht="12.7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row>
    <row r="816" spans="1:33" ht="12.7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row>
    <row r="817" spans="1:33" ht="12.7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row>
    <row r="818" spans="1:33" ht="12.7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row>
    <row r="819" spans="1:33" ht="12.7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row>
    <row r="820" spans="1:33" ht="12.7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row>
    <row r="821" spans="1:33" ht="12.7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row>
    <row r="822" spans="1:33" ht="12.7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row>
    <row r="823" spans="1:33" ht="12.7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row>
    <row r="824" spans="1:33" ht="12.7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row>
    <row r="825" spans="1:33" ht="12.7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row>
    <row r="826" spans="1:33" ht="12.7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row>
    <row r="827" spans="1:33" ht="12.7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row>
    <row r="828" spans="1:33" ht="12.7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row>
    <row r="829" spans="1:33" ht="12.7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row>
    <row r="830" spans="1:33" ht="12.7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row>
    <row r="831" spans="1:33" ht="12.7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row>
    <row r="832" spans="1:33" ht="12.7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row>
    <row r="833" spans="1:33" ht="12.7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row>
    <row r="834" spans="1:33" ht="12.7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row>
    <row r="835" spans="1:33" ht="12.7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row>
    <row r="836" spans="1:33" ht="12.7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row>
    <row r="837" spans="1:33" ht="12.7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row>
    <row r="838" spans="1:33" ht="12.7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row>
    <row r="839" spans="1:33" ht="12.7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row>
    <row r="840" spans="1:33" ht="12.7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row>
    <row r="841" spans="1:33" ht="12.7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row>
    <row r="842" spans="1:33" ht="12.7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row>
    <row r="843" spans="1:33" ht="12.7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row>
    <row r="844" spans="1:33" ht="12.7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row>
    <row r="845" spans="1:33" ht="12.7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row>
    <row r="846" spans="1:33" ht="12.7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row>
    <row r="847" spans="1:33" ht="12.7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row>
    <row r="848" spans="1:33" ht="12.7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row>
    <row r="849" spans="1:33" ht="12.7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row>
    <row r="850" spans="1:33" ht="12.7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row>
    <row r="851" spans="1:33" ht="12.7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row>
    <row r="852" spans="1:33" ht="12.7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row>
    <row r="853" spans="1:33" ht="12.7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row>
    <row r="854" spans="1:33" ht="12.7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row>
    <row r="855" spans="1:33" ht="12.7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row>
    <row r="856" spans="1:33" ht="12.7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row>
    <row r="857" spans="1:33" ht="12.7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row>
    <row r="858" spans="1:33" ht="12.7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row>
    <row r="859" spans="1:33" ht="12.7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row>
    <row r="860" spans="1:33" ht="12.7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row>
    <row r="861" spans="1:33" ht="12.7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row>
    <row r="862" spans="1:33" ht="12.7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row>
    <row r="863" spans="1:33" ht="12.7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row>
    <row r="864" spans="1:33" ht="12.7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row>
    <row r="865" spans="1:33" ht="12.7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row>
    <row r="866" spans="1:33" ht="12.7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row>
    <row r="867" spans="1:33" ht="12.7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row>
    <row r="868" spans="1:33" ht="12.7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row>
    <row r="869" spans="1:33" ht="12.7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row>
    <row r="870" spans="1:33" ht="12.7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row>
    <row r="871" spans="1:33" ht="12.7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row>
    <row r="872" spans="1:33" ht="12.7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row>
    <row r="873" spans="1:33" ht="12.7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row>
    <row r="874" spans="1:33" ht="12.7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row>
    <row r="875" spans="1:33" ht="12.7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row>
    <row r="876" spans="1:33" ht="12.7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row>
    <row r="877" spans="1:33" ht="12.7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row>
    <row r="878" spans="1:33" ht="12.7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row>
    <row r="879" spans="1:33" ht="12.7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row>
    <row r="880" spans="1:33" ht="12.7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row>
    <row r="881" spans="1:33" ht="12.7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row>
    <row r="882" spans="1:33" ht="12.7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row>
    <row r="883" spans="1:33" ht="12.7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row>
    <row r="884" spans="1:33" ht="12.7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row>
    <row r="885" spans="1:33" ht="12.7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row>
    <row r="886" spans="1:33" ht="12.7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row>
    <row r="887" spans="1:33" ht="12.7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row>
    <row r="888" spans="1:33" ht="12.7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row>
    <row r="889" spans="1:33" ht="12.7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row>
    <row r="890" spans="1:33" ht="12.7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row>
    <row r="891" spans="1:33" ht="12.7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row>
    <row r="892" spans="1:33" ht="12.7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row>
    <row r="893" spans="1:33" ht="12.7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row>
    <row r="894" spans="1:33" ht="12.7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row>
    <row r="895" spans="1:33" ht="12.7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row>
    <row r="896" spans="1:33" ht="12.7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row>
    <row r="897" spans="1:33" ht="12.7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row>
    <row r="898" spans="1:33" ht="12.7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row>
    <row r="899" spans="1:33" ht="12.7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row>
    <row r="900" spans="1:33" ht="12.7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row>
    <row r="901" spans="1:33" ht="12.7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row>
    <row r="902" spans="1:33" ht="12.7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row>
    <row r="903" spans="1:33" ht="12.7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row>
    <row r="904" spans="1:33" ht="12.7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row>
    <row r="905" spans="1:33" ht="12.7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row>
    <row r="906" spans="1:33" ht="12.7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row>
    <row r="907" spans="1:33" ht="12.7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row>
    <row r="908" spans="1:33" ht="12.7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row>
    <row r="909" spans="1:33" ht="12.7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row>
    <row r="910" spans="1:33" ht="12.7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row>
    <row r="911" spans="1:33" ht="12.7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row>
    <row r="912" spans="1:33" ht="12.7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row>
    <row r="913" spans="1:33" ht="12.7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row>
    <row r="914" spans="1:33" ht="12.7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row>
    <row r="915" spans="1:33" ht="12.7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row>
    <row r="916" spans="1:33" ht="12.7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row>
    <row r="917" spans="1:33" ht="12.7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row>
    <row r="918" spans="1:33" ht="12.7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row>
    <row r="919" spans="1:33" ht="12.7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row>
    <row r="920" spans="1:33" ht="12.7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row>
    <row r="921" spans="1:33" ht="12.7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row>
    <row r="922" spans="1:33" ht="12.7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row>
    <row r="923" spans="1:33" ht="12.7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row>
    <row r="924" spans="1:33" ht="12.7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row>
    <row r="925" spans="1:33" ht="12.7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row>
    <row r="926" spans="1:33" ht="12.7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row>
    <row r="927" spans="1:33" ht="12.7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row>
    <row r="928" spans="1:33" ht="12.7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row>
    <row r="929" spans="1:33" ht="12.7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row>
    <row r="930" spans="1:33" ht="12.7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row>
    <row r="931" spans="1:33" ht="12.7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row>
    <row r="932" spans="1:33" ht="12.7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row>
    <row r="933" spans="1:33" ht="12.7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row>
    <row r="934" spans="1:33" ht="12.7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row>
    <row r="935" spans="1:33" ht="12.7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row>
    <row r="936" spans="1:33" ht="12.7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row>
    <row r="937" spans="1:33" ht="12.7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row>
    <row r="938" spans="1:33" ht="12.7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row>
    <row r="939" spans="1:33" ht="12.7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row>
    <row r="940" spans="1:33" ht="12.7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row>
    <row r="941" spans="1:33" ht="12.7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row>
    <row r="942" spans="1:33" ht="12.7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row>
    <row r="943" spans="1:33" ht="12.7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row>
    <row r="944" spans="1:33" ht="12.7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row>
    <row r="945" spans="1:33" ht="12.7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row>
    <row r="946" spans="1:33" ht="12.7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row>
    <row r="947" spans="1:33" ht="12.7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row>
    <row r="948" spans="1:33" ht="12.7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row>
    <row r="949" spans="1:33" ht="12.7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row>
    <row r="950" spans="1:33" ht="12.7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row>
    <row r="951" spans="1:33" ht="12.7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row>
    <row r="952" spans="1:33" ht="12.7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row>
    <row r="953" spans="1:33" ht="12.7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row>
    <row r="954" spans="1:33" ht="12.7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row>
    <row r="955" spans="1:33" ht="12.7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row>
    <row r="956" spans="1:33" ht="12.7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row>
    <row r="957" spans="1:33" ht="12.7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row>
    <row r="958" spans="1:33" ht="12.7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row>
    <row r="959" spans="1:33" ht="12.7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row>
    <row r="960" spans="1:33" ht="12.7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row>
    <row r="961" spans="1:33" ht="12.7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row>
    <row r="962" spans="1:33" ht="12.7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row>
    <row r="963" spans="1:33" ht="12.7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row>
    <row r="964" spans="1:33" ht="12.7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row>
    <row r="965" spans="1:33" ht="12.7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row>
    <row r="966" spans="1:33" ht="12.7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row>
    <row r="967" spans="1:33" ht="12.7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row>
    <row r="968" spans="1:33" ht="12.7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row>
    <row r="969" spans="1:33" ht="12.7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row>
    <row r="970" spans="1:33" ht="12.7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row>
    <row r="971" spans="1:33" ht="12.7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row>
    <row r="972" spans="1:33" ht="12.7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row>
    <row r="973" spans="1:33" ht="12.7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row>
    <row r="974" spans="1:33" ht="12.7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row>
    <row r="975" spans="1:33" ht="12.7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row>
    <row r="976" spans="1:33" ht="12.7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row>
    <row r="977" spans="1:33" ht="12.7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row>
    <row r="978" spans="1:33" ht="12.7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row>
    <row r="979" spans="1:33" ht="12.7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row>
    <row r="980" spans="1:33" ht="12.7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row>
    <row r="981" spans="1:33" ht="12.7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row>
    <row r="982" spans="1:33" ht="12.7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c r="AC982" s="9"/>
      <c r="AD982" s="9"/>
      <c r="AE982" s="9"/>
      <c r="AF982" s="9"/>
      <c r="AG982" s="9"/>
    </row>
    <row r="983" spans="1:33" ht="12.7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c r="AF983" s="9"/>
      <c r="AG983" s="9"/>
    </row>
    <row r="984" spans="1:33" ht="12.7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c r="AC984" s="9"/>
      <c r="AD984" s="9"/>
      <c r="AE984" s="9"/>
      <c r="AF984" s="9"/>
      <c r="AG984" s="9"/>
    </row>
    <row r="985" spans="1:33" ht="12.7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c r="AC985" s="9"/>
      <c r="AD985" s="9"/>
      <c r="AE985" s="9"/>
      <c r="AF985" s="9"/>
      <c r="AG985" s="9"/>
    </row>
    <row r="986" spans="1:33" ht="12.7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G986" s="9"/>
    </row>
    <row r="987" spans="1:33" ht="12.7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c r="AC987" s="9"/>
      <c r="AD987" s="9"/>
      <c r="AE987" s="9"/>
      <c r="AF987" s="9"/>
      <c r="AG987" s="9"/>
    </row>
    <row r="988" spans="1:33" ht="12.7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c r="AC988" s="9"/>
      <c r="AD988" s="9"/>
      <c r="AE988" s="9"/>
      <c r="AF988" s="9"/>
      <c r="AG988" s="9"/>
    </row>
    <row r="989" spans="1:33" ht="12.7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c r="AC989" s="9"/>
      <c r="AD989" s="9"/>
      <c r="AE989" s="9"/>
      <c r="AF989" s="9"/>
      <c r="AG989" s="9"/>
    </row>
    <row r="990" spans="1:33" ht="12.7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c r="AC990" s="9"/>
      <c r="AD990" s="9"/>
      <c r="AE990" s="9"/>
      <c r="AF990" s="9"/>
      <c r="AG990" s="9"/>
    </row>
    <row r="991" spans="1:33" ht="12.7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c r="AC991" s="9"/>
      <c r="AD991" s="9"/>
      <c r="AE991" s="9"/>
      <c r="AF991" s="9"/>
      <c r="AG991" s="9"/>
    </row>
    <row r="992" spans="1:33" ht="12.7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c r="AC992" s="9"/>
      <c r="AD992" s="9"/>
      <c r="AE992" s="9"/>
      <c r="AF992" s="9"/>
      <c r="AG992" s="9"/>
    </row>
    <row r="993" spans="1:33" ht="12.7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c r="AC993" s="9"/>
      <c r="AD993" s="9"/>
      <c r="AE993" s="9"/>
      <c r="AF993" s="9"/>
      <c r="AG993" s="9"/>
    </row>
    <row r="994" spans="1:33" ht="12.7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c r="AC994" s="9"/>
      <c r="AD994" s="9"/>
      <c r="AE994" s="9"/>
      <c r="AF994" s="9"/>
      <c r="AG994" s="9"/>
    </row>
    <row r="995" spans="1:33" ht="12.7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c r="AC995" s="9"/>
      <c r="AD995" s="9"/>
      <c r="AE995" s="9"/>
      <c r="AF995" s="9"/>
      <c r="AG995" s="9"/>
    </row>
    <row r="996" spans="1:33" ht="12.7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G996" s="9"/>
    </row>
    <row r="997" spans="1:33" ht="12.7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G997" s="9"/>
    </row>
    <row r="998" spans="1:33" ht="12.7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c r="AA998" s="9"/>
      <c r="AB998" s="9"/>
      <c r="AC998" s="9"/>
      <c r="AD998" s="9"/>
      <c r="AE998" s="9"/>
      <c r="AF998" s="9"/>
      <c r="AG998" s="9"/>
    </row>
    <row r="999" spans="1:33" ht="12.75"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c r="AA999" s="9"/>
      <c r="AB999" s="9"/>
      <c r="AC999" s="9"/>
      <c r="AD999" s="9"/>
      <c r="AE999" s="9"/>
      <c r="AF999" s="9"/>
      <c r="AG999" s="9"/>
    </row>
    <row r="1000" spans="1:33" ht="12.75" customHeigh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c r="AA1000" s="9"/>
      <c r="AB1000" s="9"/>
      <c r="AC1000" s="9"/>
      <c r="AD1000" s="9"/>
      <c r="AE1000" s="9"/>
      <c r="AF1000" s="9"/>
      <c r="AG1000" s="9"/>
    </row>
  </sheetData>
  <mergeCells count="1">
    <mergeCell ref="P1:S1"/>
  </mergeCells>
  <conditionalFormatting sqref="A9:O999">
    <cfRule type="expression" dxfId="29" priority="1">
      <formula>$L9="New"</formula>
    </cfRule>
    <cfRule type="expression" dxfId="28" priority="2">
      <formula>$L9="Old"</formula>
    </cfRule>
    <cfRule type="expression" dxfId="27" priority="3">
      <formula>$L9="Fail"</formula>
    </cfRule>
    <cfRule type="expression" dxfId="26" priority="4">
      <formula>$L9="Pass"</formula>
    </cfRule>
    <cfRule type="expression" dxfId="25" priority="5">
      <formula>$L9="Skip"</formula>
    </cfRule>
  </conditionalFormatting>
  <dataValidations count="4">
    <dataValidation type="list" allowBlank="1" showErrorMessage="1" sqref="K9:K54" xr:uid="{00000000-0002-0000-0500-000000000000}">
      <formula1>$K$1:$K$6</formula1>
    </dataValidation>
    <dataValidation type="list" allowBlank="1" showErrorMessage="1" sqref="L9:L54" xr:uid="{00000000-0002-0000-0500-000001000000}">
      <formula1>$L$1:$L$7</formula1>
    </dataValidation>
    <dataValidation type="list" allowBlank="1" showErrorMessage="1" sqref="I9:I54" xr:uid="{00000000-0002-0000-0500-000002000000}">
      <formula1>$I$1:$I$6</formula1>
    </dataValidation>
    <dataValidation type="list" allowBlank="1" showErrorMessage="1" sqref="J9:J54" xr:uid="{00000000-0002-0000-0500-000003000000}">
      <formula1>$J$1:$J$6</formula1>
    </dataValidation>
  </dataValidations>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G941"/>
  <sheetViews>
    <sheetView workbookViewId="0">
      <selection activeCell="E21" sqref="E21"/>
    </sheetView>
  </sheetViews>
  <sheetFormatPr defaultColWidth="12.5703125" defaultRowHeight="15" customHeight="1"/>
  <cols>
    <col min="1" max="1" width="18.85546875" customWidth="1" collapsed="1"/>
    <col min="2" max="2" width="16.5703125" customWidth="1" collapsed="1"/>
    <col min="3" max="3" width="15.85546875" customWidth="1" collapsed="1"/>
    <col min="4" max="4" width="47.140625" customWidth="1" collapsed="1"/>
    <col min="5" max="5" width="21" customWidth="1" collapsed="1"/>
    <col min="6" max="6" width="26.42578125" customWidth="1" collapsed="1"/>
    <col min="7" max="7" width="15" customWidth="1" collapsed="1"/>
    <col min="8" max="8" width="43" customWidth="1" collapsed="1"/>
    <col min="11" max="11" width="17.85546875" customWidth="1" collapsed="1"/>
    <col min="12" max="12" width="15.140625" customWidth="1" collapsed="1"/>
    <col min="13" max="13" width="14" customWidth="1" collapsed="1"/>
    <col min="14" max="14" width="9.85546875" customWidth="1" collapsed="1"/>
    <col min="15" max="15" width="12.28515625" customWidth="1" collapsed="1"/>
    <col min="17" max="17" width="13.85546875" customWidth="1" collapsed="1"/>
    <col min="18" max="18" width="17.28515625" customWidth="1" collapsed="1"/>
    <col min="20" max="20" width="15.85546875" customWidth="1" collapsed="1"/>
  </cols>
  <sheetData>
    <row r="1" spans="1:33" ht="15.75" customHeight="1">
      <c r="A1" s="6" t="s">
        <v>23</v>
      </c>
      <c r="B1" s="7" t="s">
        <v>108</v>
      </c>
      <c r="C1" s="8" t="s">
        <v>25</v>
      </c>
      <c r="D1" s="8" t="s">
        <v>26</v>
      </c>
      <c r="F1" s="10"/>
      <c r="G1" s="11"/>
      <c r="H1" s="9"/>
      <c r="I1" s="12" t="s">
        <v>27</v>
      </c>
      <c r="J1" s="12" t="s">
        <v>28</v>
      </c>
      <c r="K1" s="12" t="s">
        <v>29</v>
      </c>
      <c r="L1" s="12" t="s">
        <v>7</v>
      </c>
      <c r="M1" s="11"/>
      <c r="N1" s="11"/>
      <c r="O1" s="12"/>
      <c r="P1" s="69" t="s">
        <v>30</v>
      </c>
      <c r="Q1" s="70"/>
      <c r="R1" s="70"/>
      <c r="S1" s="70"/>
      <c r="T1" s="11"/>
      <c r="U1" s="11"/>
      <c r="V1" s="11"/>
      <c r="W1" s="11"/>
      <c r="X1" s="11"/>
      <c r="Y1" s="11"/>
      <c r="Z1" s="11"/>
      <c r="AA1" s="11"/>
      <c r="AB1" s="11"/>
      <c r="AC1" s="11"/>
      <c r="AD1" s="11"/>
      <c r="AE1" s="11"/>
      <c r="AF1" s="11"/>
      <c r="AG1" s="11"/>
    </row>
    <row r="2" spans="1:33" ht="15.75" customHeight="1">
      <c r="A2" s="13" t="s">
        <v>31</v>
      </c>
      <c r="B2" s="14" t="s">
        <v>231</v>
      </c>
      <c r="C2" s="15" t="s">
        <v>33</v>
      </c>
      <c r="D2" s="16"/>
      <c r="F2" s="11"/>
      <c r="G2" s="11"/>
      <c r="H2" s="9"/>
      <c r="I2" s="12" t="s">
        <v>34</v>
      </c>
      <c r="J2" s="12" t="s">
        <v>35</v>
      </c>
      <c r="K2" s="12" t="s">
        <v>36</v>
      </c>
      <c r="L2" s="12" t="s">
        <v>8</v>
      </c>
      <c r="M2" s="11"/>
      <c r="N2" s="11"/>
      <c r="O2" s="12"/>
      <c r="P2" s="17" t="s">
        <v>37</v>
      </c>
      <c r="Q2" s="18">
        <f>COUNTA(A9:A936)</f>
        <v>11</v>
      </c>
      <c r="R2" s="17" t="s">
        <v>38</v>
      </c>
      <c r="S2" s="18">
        <f>COUNTIF(K9:K936,"Automation")</f>
        <v>0</v>
      </c>
      <c r="T2" s="11"/>
      <c r="U2" s="11"/>
      <c r="V2" s="11"/>
      <c r="W2" s="11"/>
      <c r="X2" s="11"/>
      <c r="Y2" s="11"/>
      <c r="Z2" s="11"/>
      <c r="AA2" s="11"/>
      <c r="AB2" s="11"/>
      <c r="AC2" s="11"/>
      <c r="AD2" s="11"/>
      <c r="AE2" s="11"/>
      <c r="AF2" s="11"/>
      <c r="AG2" s="11"/>
    </row>
    <row r="3" spans="1:33" ht="15.75" customHeight="1">
      <c r="A3" s="13" t="s">
        <v>39</v>
      </c>
      <c r="B3" s="14" t="s">
        <v>232</v>
      </c>
      <c r="C3" s="15" t="s">
        <v>41</v>
      </c>
      <c r="D3" s="16"/>
      <c r="F3" s="11"/>
      <c r="G3" s="11"/>
      <c r="H3" s="9"/>
      <c r="I3" s="12" t="s">
        <v>42</v>
      </c>
      <c r="J3" s="12" t="s">
        <v>43</v>
      </c>
      <c r="K3" s="12"/>
      <c r="L3" s="12" t="s">
        <v>9</v>
      </c>
      <c r="M3" s="11"/>
      <c r="N3" s="11"/>
      <c r="O3" s="12"/>
      <c r="P3" s="19" t="s">
        <v>7</v>
      </c>
      <c r="Q3" s="20">
        <f>COUNTIF(L9:L837,"Pass")</f>
        <v>0</v>
      </c>
      <c r="R3" s="19" t="s">
        <v>44</v>
      </c>
      <c r="S3" s="18">
        <f>COUNTIF(K9:K936,"Manual")</f>
        <v>3</v>
      </c>
      <c r="T3" s="11"/>
      <c r="U3" s="11"/>
      <c r="V3" s="11"/>
      <c r="W3" s="11"/>
      <c r="X3" s="11"/>
      <c r="Y3" s="11"/>
      <c r="Z3" s="11"/>
      <c r="AA3" s="11"/>
      <c r="AB3" s="11"/>
      <c r="AC3" s="11"/>
      <c r="AD3" s="11"/>
      <c r="AE3" s="11"/>
      <c r="AF3" s="11"/>
      <c r="AG3" s="11"/>
    </row>
    <row r="4" spans="1:33" ht="15.75" customHeight="1">
      <c r="A4" s="13" t="s">
        <v>45</v>
      </c>
      <c r="B4" s="14"/>
      <c r="C4" s="15" t="s">
        <v>46</v>
      </c>
      <c r="D4" s="16"/>
      <c r="F4" s="11"/>
      <c r="G4" s="11"/>
      <c r="H4" s="9"/>
      <c r="I4" s="12"/>
      <c r="J4" s="12" t="s">
        <v>47</v>
      </c>
      <c r="K4" s="12"/>
      <c r="L4" s="12"/>
      <c r="M4" s="11"/>
      <c r="N4" s="11"/>
      <c r="O4" s="11"/>
      <c r="P4" s="17" t="s">
        <v>8</v>
      </c>
      <c r="Q4" s="20">
        <f>COUNTIF(L10:L838,"Fail")</f>
        <v>0</v>
      </c>
      <c r="R4" s="17" t="s">
        <v>49</v>
      </c>
      <c r="S4" s="18">
        <f>COUNTIF(M9:M933,"Done")</f>
        <v>0</v>
      </c>
      <c r="T4" s="11"/>
      <c r="U4" s="11"/>
      <c r="V4" s="11"/>
      <c r="W4" s="11"/>
      <c r="X4" s="11"/>
      <c r="Y4" s="11"/>
      <c r="Z4" s="11"/>
      <c r="AA4" s="11"/>
      <c r="AB4" s="11"/>
      <c r="AC4" s="11"/>
      <c r="AD4" s="11"/>
      <c r="AE4" s="11"/>
      <c r="AF4" s="11"/>
      <c r="AG4" s="11"/>
    </row>
    <row r="5" spans="1:33" ht="15.75" customHeight="1">
      <c r="A5" s="13" t="s">
        <v>50</v>
      </c>
      <c r="B5" s="21"/>
      <c r="C5" s="15" t="s">
        <v>51</v>
      </c>
      <c r="D5" s="16"/>
      <c r="F5" s="11"/>
      <c r="G5" s="11"/>
      <c r="H5" s="9"/>
      <c r="I5" s="11"/>
      <c r="J5" s="11" t="s">
        <v>52</v>
      </c>
      <c r="K5" s="11"/>
      <c r="L5" s="12"/>
      <c r="M5" s="11"/>
      <c r="N5" s="11"/>
      <c r="O5" s="11"/>
      <c r="P5" s="19" t="s">
        <v>9</v>
      </c>
      <c r="Q5" s="20">
        <f>COUNTIF(L11:L839,"Skip")</f>
        <v>0</v>
      </c>
      <c r="R5" s="19"/>
      <c r="S5" s="20"/>
      <c r="T5" s="11"/>
      <c r="U5" s="11"/>
      <c r="V5" s="11"/>
      <c r="W5" s="11"/>
      <c r="X5" s="11"/>
      <c r="Y5" s="11"/>
      <c r="Z5" s="11"/>
      <c r="AA5" s="11"/>
      <c r="AB5" s="11"/>
      <c r="AC5" s="11"/>
      <c r="AD5" s="11"/>
      <c r="AE5" s="11"/>
      <c r="AF5" s="11"/>
      <c r="AG5" s="11"/>
    </row>
    <row r="6" spans="1:33" ht="15.75" customHeight="1">
      <c r="A6" s="22" t="s">
        <v>54</v>
      </c>
      <c r="B6" s="23"/>
      <c r="C6" s="15" t="s">
        <v>55</v>
      </c>
      <c r="D6" s="16"/>
      <c r="F6" s="11"/>
      <c r="G6" s="11"/>
      <c r="H6" s="9"/>
      <c r="I6" s="11"/>
      <c r="J6" s="11"/>
      <c r="K6" s="11"/>
      <c r="L6" s="11"/>
      <c r="M6" s="11"/>
      <c r="N6" s="11"/>
      <c r="O6" s="11"/>
      <c r="P6" s="17"/>
      <c r="Q6" s="20"/>
      <c r="R6" s="17"/>
      <c r="S6" s="18"/>
      <c r="T6" s="11"/>
      <c r="U6" s="11"/>
      <c r="V6" s="11"/>
      <c r="W6" s="11"/>
      <c r="X6" s="11"/>
      <c r="Y6" s="11"/>
      <c r="Z6" s="11"/>
      <c r="AA6" s="11"/>
      <c r="AB6" s="11"/>
      <c r="AC6" s="11"/>
      <c r="AD6" s="11"/>
      <c r="AE6" s="11"/>
      <c r="AF6" s="11"/>
      <c r="AG6" s="11"/>
    </row>
    <row r="7" spans="1:33" ht="15.75" customHeight="1">
      <c r="A7" s="11"/>
      <c r="B7" s="11"/>
      <c r="C7" s="11"/>
      <c r="D7" s="11"/>
      <c r="E7" s="11"/>
      <c r="F7" s="11"/>
      <c r="G7" s="11"/>
      <c r="H7" s="11"/>
      <c r="I7" s="11"/>
      <c r="J7" s="11"/>
      <c r="K7" s="11"/>
      <c r="L7" s="11"/>
      <c r="M7" s="11"/>
      <c r="N7" s="11"/>
      <c r="O7" s="11"/>
      <c r="P7" s="24"/>
      <c r="Q7" s="24"/>
      <c r="R7" s="25"/>
      <c r="S7" s="25"/>
      <c r="T7" s="11"/>
      <c r="U7" s="11"/>
      <c r="V7" s="11"/>
      <c r="W7" s="11"/>
      <c r="X7" s="11"/>
      <c r="Y7" s="11"/>
      <c r="Z7" s="11"/>
      <c r="AA7" s="11"/>
      <c r="AB7" s="11"/>
      <c r="AC7" s="11"/>
      <c r="AD7" s="11"/>
      <c r="AE7" s="11"/>
      <c r="AF7" s="11"/>
      <c r="AG7" s="11"/>
    </row>
    <row r="8" spans="1:33" ht="15.75" customHeight="1">
      <c r="A8" s="26" t="s">
        <v>56</v>
      </c>
      <c r="B8" s="27" t="s">
        <v>57</v>
      </c>
      <c r="C8" s="26" t="s">
        <v>58</v>
      </c>
      <c r="D8" s="26" t="s">
        <v>59</v>
      </c>
      <c r="E8" s="26" t="s">
        <v>60</v>
      </c>
      <c r="F8" s="26" t="s">
        <v>61</v>
      </c>
      <c r="G8" s="26" t="s">
        <v>62</v>
      </c>
      <c r="H8" s="26" t="s">
        <v>63</v>
      </c>
      <c r="I8" s="26" t="s">
        <v>64</v>
      </c>
      <c r="J8" s="26" t="s">
        <v>65</v>
      </c>
      <c r="K8" s="26" t="s">
        <v>66</v>
      </c>
      <c r="L8" s="26" t="s">
        <v>67</v>
      </c>
      <c r="M8" s="26" t="s">
        <v>68</v>
      </c>
      <c r="N8" s="26" t="s">
        <v>69</v>
      </c>
      <c r="O8" s="26" t="s">
        <v>70</v>
      </c>
      <c r="P8" s="11"/>
      <c r="Q8" s="11"/>
      <c r="R8" s="25"/>
      <c r="S8" s="25"/>
      <c r="T8" s="25"/>
      <c r="U8" s="25"/>
      <c r="V8" s="24"/>
      <c r="W8" s="24"/>
      <c r="X8" s="24"/>
      <c r="Y8" s="24"/>
      <c r="Z8" s="24"/>
      <c r="AA8" s="24"/>
      <c r="AB8" s="24"/>
      <c r="AC8" s="24"/>
      <c r="AD8" s="24"/>
      <c r="AE8" s="24"/>
      <c r="AF8" s="24"/>
      <c r="AG8" s="24"/>
    </row>
    <row r="9" spans="1:33">
      <c r="A9" s="28" t="str">
        <f t="shared" ref="A9:A19" si="0">CONCATENATE($B$3,ROW()-8)</f>
        <v>TC - Forecast -1</v>
      </c>
      <c r="B9" s="28" t="s">
        <v>71</v>
      </c>
      <c r="C9" s="29"/>
      <c r="D9" s="28" t="s">
        <v>73</v>
      </c>
      <c r="E9" s="28"/>
      <c r="F9" s="28"/>
      <c r="G9" s="28"/>
      <c r="H9" s="28" t="s">
        <v>233</v>
      </c>
      <c r="I9" s="28"/>
      <c r="J9" s="28"/>
      <c r="K9" s="28" t="s">
        <v>36</v>
      </c>
      <c r="L9" s="28"/>
      <c r="M9" s="28"/>
      <c r="N9" s="28"/>
      <c r="O9" s="28"/>
      <c r="P9" s="11"/>
      <c r="Q9" s="11"/>
      <c r="R9" s="25"/>
      <c r="S9" s="25"/>
      <c r="T9" s="25"/>
      <c r="U9" s="25"/>
      <c r="V9" s="11"/>
      <c r="W9" s="11"/>
      <c r="X9" s="11"/>
      <c r="Y9" s="11"/>
      <c r="Z9" s="11"/>
      <c r="AA9" s="11"/>
      <c r="AB9" s="11"/>
      <c r="AC9" s="11"/>
      <c r="AD9" s="11"/>
      <c r="AE9" s="11"/>
      <c r="AF9" s="11"/>
      <c r="AG9" s="11"/>
    </row>
    <row r="10" spans="1:33" ht="45">
      <c r="A10" s="28" t="str">
        <f t="shared" si="0"/>
        <v>TC - Forecast -2</v>
      </c>
      <c r="B10" s="28" t="s">
        <v>75</v>
      </c>
      <c r="C10" s="28"/>
      <c r="D10" s="28" t="s">
        <v>234</v>
      </c>
      <c r="E10" s="28"/>
      <c r="F10" s="28" t="s">
        <v>235</v>
      </c>
      <c r="G10" s="28"/>
      <c r="H10" s="28" t="s">
        <v>236</v>
      </c>
      <c r="I10" s="28"/>
      <c r="J10" s="28"/>
      <c r="K10" s="28" t="s">
        <v>36</v>
      </c>
      <c r="L10" s="30"/>
      <c r="M10" s="38"/>
      <c r="N10" s="35" t="s">
        <v>237</v>
      </c>
      <c r="O10" s="28"/>
      <c r="P10" s="11"/>
      <c r="Q10" s="12"/>
      <c r="R10" s="12"/>
      <c r="S10" s="12"/>
      <c r="T10" s="12"/>
      <c r="U10" s="25"/>
      <c r="V10" s="11"/>
      <c r="W10" s="11"/>
      <c r="X10" s="11"/>
      <c r="Y10" s="11"/>
      <c r="Z10" s="11"/>
      <c r="AA10" s="11"/>
      <c r="AB10" s="11"/>
      <c r="AC10" s="11"/>
      <c r="AD10" s="11"/>
      <c r="AE10" s="11"/>
      <c r="AF10" s="11"/>
      <c r="AG10" s="11"/>
    </row>
    <row r="11" spans="1:33" ht="45">
      <c r="A11" s="28" t="str">
        <f t="shared" si="0"/>
        <v>TC - Forecast -3</v>
      </c>
      <c r="B11" s="28" t="s">
        <v>81</v>
      </c>
      <c r="C11" s="28"/>
      <c r="D11" s="28" t="s">
        <v>238</v>
      </c>
      <c r="E11" s="28"/>
      <c r="F11" s="28" t="s">
        <v>239</v>
      </c>
      <c r="G11" s="28"/>
      <c r="H11" s="28" t="s">
        <v>240</v>
      </c>
      <c r="I11" s="28"/>
      <c r="J11" s="28"/>
      <c r="K11" s="28" t="s">
        <v>36</v>
      </c>
      <c r="L11" s="30"/>
      <c r="M11" s="38"/>
      <c r="N11" s="35" t="s">
        <v>241</v>
      </c>
      <c r="O11" s="28"/>
      <c r="P11" s="11"/>
      <c r="Q11" s="12"/>
      <c r="R11" s="12"/>
      <c r="S11" s="12"/>
      <c r="T11" s="12"/>
      <c r="U11" s="25"/>
      <c r="V11" s="11"/>
      <c r="W11" s="11"/>
      <c r="X11" s="11"/>
      <c r="Y11" s="11"/>
      <c r="Z11" s="11"/>
      <c r="AA11" s="11"/>
      <c r="AB11" s="11"/>
      <c r="AC11" s="11"/>
      <c r="AD11" s="11"/>
      <c r="AE11" s="11"/>
      <c r="AF11" s="11"/>
      <c r="AG11" s="11"/>
    </row>
    <row r="12" spans="1:33" ht="60">
      <c r="A12" s="28" t="str">
        <f t="shared" si="0"/>
        <v>TC - Forecast -4</v>
      </c>
      <c r="B12" s="28" t="s">
        <v>85</v>
      </c>
      <c r="C12" s="28"/>
      <c r="D12" s="28" t="s">
        <v>242</v>
      </c>
      <c r="E12" s="28"/>
      <c r="F12" s="28" t="s">
        <v>243</v>
      </c>
      <c r="G12" s="28"/>
      <c r="H12" s="28" t="s">
        <v>244</v>
      </c>
      <c r="I12" s="28"/>
      <c r="J12" s="28"/>
      <c r="K12" s="28"/>
      <c r="L12" s="30"/>
      <c r="M12" s="38"/>
      <c r="N12" s="28"/>
      <c r="O12" s="28"/>
      <c r="P12" s="11"/>
      <c r="Q12" s="12"/>
      <c r="R12" s="12"/>
      <c r="S12" s="12"/>
      <c r="T12" s="12"/>
      <c r="U12" s="25"/>
      <c r="V12" s="11"/>
      <c r="W12" s="11"/>
      <c r="X12" s="11"/>
      <c r="Y12" s="11"/>
      <c r="Z12" s="11"/>
      <c r="AA12" s="11"/>
      <c r="AB12" s="11"/>
      <c r="AC12" s="11"/>
      <c r="AD12" s="11"/>
      <c r="AE12" s="11"/>
      <c r="AF12" s="11"/>
      <c r="AG12" s="11"/>
    </row>
    <row r="13" spans="1:33" ht="75">
      <c r="A13" s="28" t="str">
        <f t="shared" si="0"/>
        <v>TC - Forecast -5</v>
      </c>
      <c r="B13" s="28" t="s">
        <v>88</v>
      </c>
      <c r="C13" s="28"/>
      <c r="D13" s="28" t="s">
        <v>245</v>
      </c>
      <c r="E13" s="28"/>
      <c r="F13" s="28" t="s">
        <v>246</v>
      </c>
      <c r="G13" s="28"/>
      <c r="H13" s="28" t="s">
        <v>247</v>
      </c>
      <c r="I13" s="28"/>
      <c r="J13" s="28"/>
      <c r="K13" s="28"/>
      <c r="L13" s="30"/>
      <c r="M13" s="38"/>
      <c r="N13" s="35" t="s">
        <v>241</v>
      </c>
      <c r="O13" s="28"/>
      <c r="P13" s="11"/>
      <c r="Q13" s="12"/>
      <c r="R13" s="12"/>
      <c r="S13" s="12"/>
      <c r="T13" s="12"/>
      <c r="U13" s="25"/>
      <c r="V13" s="11"/>
      <c r="W13" s="11"/>
      <c r="X13" s="11"/>
      <c r="Y13" s="11"/>
      <c r="Z13" s="11"/>
      <c r="AA13" s="11"/>
      <c r="AB13" s="11"/>
      <c r="AC13" s="11"/>
      <c r="AD13" s="11"/>
      <c r="AE13" s="11"/>
      <c r="AF13" s="11"/>
      <c r="AG13" s="11"/>
    </row>
    <row r="14" spans="1:33" ht="30">
      <c r="A14" s="28" t="str">
        <f t="shared" si="0"/>
        <v>TC - Forecast -6</v>
      </c>
      <c r="B14" s="28" t="s">
        <v>91</v>
      </c>
      <c r="C14" s="28"/>
      <c r="D14" s="28" t="s">
        <v>248</v>
      </c>
      <c r="E14" s="28"/>
      <c r="F14" s="28" t="s">
        <v>249</v>
      </c>
      <c r="G14" s="28"/>
      <c r="H14" s="28" t="s">
        <v>250</v>
      </c>
      <c r="I14" s="28"/>
      <c r="J14" s="28"/>
      <c r="K14" s="28"/>
      <c r="L14" s="30"/>
      <c r="M14" s="38"/>
      <c r="N14" s="28"/>
      <c r="O14" s="28"/>
      <c r="P14" s="11"/>
      <c r="Q14" s="12"/>
      <c r="R14" s="12"/>
      <c r="S14" s="12"/>
      <c r="T14" s="12"/>
      <c r="U14" s="11"/>
      <c r="V14" s="11"/>
      <c r="W14" s="11"/>
      <c r="X14" s="11"/>
      <c r="Y14" s="11"/>
      <c r="Z14" s="11"/>
      <c r="AA14" s="11"/>
      <c r="AB14" s="11"/>
      <c r="AC14" s="11"/>
      <c r="AD14" s="11"/>
      <c r="AE14" s="11"/>
      <c r="AF14" s="11"/>
      <c r="AG14" s="11"/>
    </row>
    <row r="15" spans="1:33" ht="30">
      <c r="A15" s="28" t="str">
        <f t="shared" si="0"/>
        <v>TC - Forecast -7</v>
      </c>
      <c r="B15" s="28" t="s">
        <v>94</v>
      </c>
      <c r="C15" s="28"/>
      <c r="D15" s="28" t="s">
        <v>251</v>
      </c>
      <c r="E15" s="28"/>
      <c r="F15" s="28" t="s">
        <v>252</v>
      </c>
      <c r="G15" s="28"/>
      <c r="H15" s="28" t="s">
        <v>253</v>
      </c>
      <c r="I15" s="28"/>
      <c r="J15" s="28"/>
      <c r="K15" s="28"/>
      <c r="L15" s="30"/>
      <c r="M15" s="38"/>
      <c r="N15" s="35" t="s">
        <v>254</v>
      </c>
      <c r="O15" s="28"/>
      <c r="P15" s="11"/>
      <c r="Q15" s="11"/>
      <c r="R15" s="11"/>
      <c r="S15" s="11"/>
      <c r="T15" s="11"/>
      <c r="U15" s="11"/>
      <c r="V15" s="11"/>
      <c r="W15" s="11"/>
      <c r="X15" s="11"/>
      <c r="Y15" s="11"/>
      <c r="Z15" s="11"/>
      <c r="AA15" s="11"/>
      <c r="AB15" s="11"/>
      <c r="AC15" s="11"/>
      <c r="AD15" s="11"/>
      <c r="AE15" s="11"/>
      <c r="AF15" s="11"/>
      <c r="AG15" s="11"/>
    </row>
    <row r="16" spans="1:33" ht="75">
      <c r="A16" s="28" t="str">
        <f t="shared" si="0"/>
        <v>TC - Forecast -8</v>
      </c>
      <c r="B16" s="28" t="s">
        <v>99</v>
      </c>
      <c r="C16" s="28"/>
      <c r="D16" s="28" t="s">
        <v>255</v>
      </c>
      <c r="E16" s="28"/>
      <c r="F16" s="28" t="s">
        <v>256</v>
      </c>
      <c r="G16" s="28"/>
      <c r="H16" s="28" t="s">
        <v>257</v>
      </c>
      <c r="I16" s="28"/>
      <c r="J16" s="28"/>
      <c r="K16" s="28"/>
      <c r="L16" s="28"/>
      <c r="M16" s="38"/>
      <c r="N16" s="35" t="s">
        <v>258</v>
      </c>
      <c r="O16" s="28"/>
      <c r="P16" s="11"/>
      <c r="Q16" s="9"/>
      <c r="R16" s="9"/>
      <c r="S16" s="9"/>
      <c r="T16" s="9"/>
      <c r="U16" s="11"/>
      <c r="V16" s="11"/>
      <c r="W16" s="11"/>
      <c r="X16" s="11"/>
      <c r="Y16" s="11"/>
      <c r="Z16" s="11"/>
      <c r="AA16" s="11"/>
      <c r="AB16" s="11"/>
      <c r="AC16" s="11"/>
      <c r="AD16" s="11"/>
      <c r="AE16" s="11"/>
      <c r="AF16" s="11"/>
      <c r="AG16" s="11"/>
    </row>
    <row r="17" spans="1:33">
      <c r="A17" s="28" t="str">
        <f t="shared" si="0"/>
        <v>TC - Forecast -9</v>
      </c>
      <c r="B17" s="28" t="s">
        <v>102</v>
      </c>
      <c r="C17" s="29"/>
      <c r="D17" s="28"/>
      <c r="E17" s="28"/>
      <c r="F17" s="28" t="s">
        <v>259</v>
      </c>
      <c r="G17" s="28"/>
      <c r="H17" s="28" t="s">
        <v>260</v>
      </c>
      <c r="I17" s="28"/>
      <c r="J17" s="28"/>
      <c r="K17" s="28"/>
      <c r="L17" s="28"/>
      <c r="M17" s="39"/>
      <c r="N17" s="28"/>
      <c r="O17" s="28"/>
      <c r="P17" s="11"/>
      <c r="Q17" s="9"/>
      <c r="R17" s="9"/>
      <c r="S17" s="9"/>
      <c r="T17" s="9"/>
      <c r="U17" s="11"/>
      <c r="V17" s="11"/>
      <c r="W17" s="11"/>
      <c r="X17" s="11"/>
      <c r="Y17" s="11"/>
      <c r="Z17" s="11"/>
      <c r="AA17" s="11"/>
      <c r="AB17" s="11"/>
      <c r="AC17" s="11"/>
      <c r="AD17" s="11"/>
      <c r="AE17" s="11"/>
      <c r="AF17" s="11"/>
      <c r="AG17" s="11"/>
    </row>
    <row r="18" spans="1:33" ht="90">
      <c r="A18" s="28" t="str">
        <f t="shared" si="0"/>
        <v>TC - Forecast -10</v>
      </c>
      <c r="B18" s="28" t="s">
        <v>105</v>
      </c>
      <c r="C18" s="28"/>
      <c r="D18" s="28"/>
      <c r="E18" s="28"/>
      <c r="F18" s="28" t="s">
        <v>261</v>
      </c>
      <c r="G18" s="28"/>
      <c r="H18" s="28" t="s">
        <v>262</v>
      </c>
      <c r="I18" s="28"/>
      <c r="J18" s="28"/>
      <c r="K18" s="28"/>
      <c r="L18" s="28"/>
      <c r="M18" s="39"/>
      <c r="N18" s="28"/>
      <c r="O18" s="28"/>
      <c r="P18" s="11"/>
      <c r="Q18" s="9"/>
      <c r="R18" s="9"/>
      <c r="S18" s="9"/>
      <c r="T18" s="9"/>
      <c r="U18" s="11"/>
      <c r="V18" s="11"/>
      <c r="W18" s="11"/>
      <c r="X18" s="11"/>
      <c r="Y18" s="11"/>
      <c r="Z18" s="11"/>
      <c r="AA18" s="11"/>
      <c r="AB18" s="11"/>
      <c r="AC18" s="11"/>
      <c r="AD18" s="11"/>
      <c r="AE18" s="11"/>
      <c r="AF18" s="11"/>
      <c r="AG18" s="11"/>
    </row>
    <row r="19" spans="1:33" ht="60">
      <c r="A19" s="28" t="str">
        <f t="shared" si="0"/>
        <v>TC - Forecast -11</v>
      </c>
      <c r="B19" s="28" t="s">
        <v>177</v>
      </c>
      <c r="C19" s="28"/>
      <c r="D19" s="28"/>
      <c r="E19" s="28"/>
      <c r="F19" s="28" t="s">
        <v>263</v>
      </c>
      <c r="G19" s="28"/>
      <c r="H19" s="28" t="s">
        <v>264</v>
      </c>
      <c r="I19" s="28"/>
      <c r="J19" s="28"/>
      <c r="K19" s="28"/>
      <c r="L19" s="30"/>
      <c r="M19" s="39"/>
      <c r="N19" s="28"/>
      <c r="O19" s="28"/>
      <c r="P19" s="11"/>
      <c r="Q19" s="9"/>
      <c r="R19" s="9"/>
      <c r="S19" s="9"/>
      <c r="T19" s="9"/>
      <c r="U19" s="11"/>
      <c r="V19" s="11"/>
      <c r="W19" s="11"/>
      <c r="X19" s="11"/>
      <c r="Y19" s="11"/>
      <c r="Z19" s="11"/>
      <c r="AA19" s="11"/>
      <c r="AB19" s="11"/>
      <c r="AC19" s="11"/>
      <c r="AD19" s="11"/>
      <c r="AE19" s="11"/>
      <c r="AF19" s="11"/>
      <c r="AG19" s="11"/>
    </row>
    <row r="20" spans="1:33">
      <c r="A20" s="28"/>
      <c r="B20" s="28"/>
      <c r="C20" s="28"/>
      <c r="D20" s="28"/>
      <c r="E20" s="28"/>
      <c r="F20" s="28"/>
      <c r="G20" s="28"/>
      <c r="H20" s="28"/>
      <c r="I20" s="28"/>
      <c r="J20" s="28"/>
      <c r="K20" s="28"/>
      <c r="L20" s="30"/>
      <c r="M20" s="39"/>
      <c r="N20" s="28"/>
      <c r="O20" s="28"/>
      <c r="P20" s="11"/>
      <c r="Q20" s="9"/>
      <c r="R20" s="9"/>
      <c r="S20" s="9"/>
      <c r="T20" s="9"/>
      <c r="U20" s="11"/>
      <c r="V20" s="11"/>
      <c r="W20" s="11"/>
      <c r="X20" s="11"/>
      <c r="Y20" s="11"/>
      <c r="Z20" s="11"/>
      <c r="AA20" s="11"/>
      <c r="AB20" s="11"/>
      <c r="AC20" s="11"/>
      <c r="AD20" s="11"/>
      <c r="AE20" s="11"/>
      <c r="AF20" s="11"/>
      <c r="AG20" s="11"/>
    </row>
    <row r="21" spans="1:33">
      <c r="A21" s="28"/>
      <c r="B21" s="28"/>
      <c r="C21" s="28"/>
      <c r="D21" s="28"/>
      <c r="E21" s="28"/>
      <c r="F21" s="28"/>
      <c r="G21" s="28"/>
      <c r="H21" s="28"/>
      <c r="I21" s="28"/>
      <c r="J21" s="28"/>
      <c r="K21" s="28"/>
      <c r="L21" s="30"/>
      <c r="M21" s="39"/>
      <c r="N21" s="28"/>
      <c r="O21" s="28"/>
      <c r="P21" s="11"/>
      <c r="Q21" s="9"/>
      <c r="R21" s="9"/>
      <c r="S21" s="9"/>
      <c r="T21" s="9"/>
      <c r="U21" s="11"/>
      <c r="V21" s="11"/>
      <c r="W21" s="11"/>
      <c r="X21" s="11"/>
      <c r="Y21" s="11"/>
      <c r="Z21" s="11"/>
      <c r="AA21" s="11"/>
      <c r="AB21" s="11"/>
      <c r="AC21" s="11"/>
      <c r="AD21" s="11"/>
      <c r="AE21" s="11"/>
      <c r="AF21" s="11"/>
      <c r="AG21" s="11"/>
    </row>
    <row r="22" spans="1:33" ht="12.75" customHeight="1">
      <c r="A22" s="9"/>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row>
    <row r="23" spans="1:33" ht="12.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row>
    <row r="24" spans="1:33" ht="12.75" customHeight="1">
      <c r="A24" s="9"/>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row>
    <row r="25" spans="1:33" ht="12.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row>
    <row r="26" spans="1:33" ht="12.75" customHeight="1">
      <c r="A26" s="9"/>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row>
    <row r="27" spans="1:33" ht="12.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row>
    <row r="28" spans="1:33" ht="12.75" customHeight="1">
      <c r="A28" s="9"/>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row>
    <row r="29" spans="1:33" ht="12.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row>
    <row r="30" spans="1:33" ht="12.75" customHeight="1">
      <c r="A30" s="9"/>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row>
    <row r="31" spans="1:33" ht="12.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row>
    <row r="32" spans="1:33" ht="12.75" customHeight="1">
      <c r="A32" s="9"/>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row>
    <row r="33" spans="1:33" ht="12.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row>
    <row r="34" spans="1:33" ht="12.75" customHeight="1">
      <c r="A34" s="9"/>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row>
    <row r="35" spans="1:33" ht="12.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row>
    <row r="36" spans="1:33" ht="12.75" customHeight="1">
      <c r="A36" s="9"/>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row>
    <row r="37" spans="1:33" ht="12.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row>
    <row r="38" spans="1:33" ht="12.75" customHeight="1">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row>
    <row r="39" spans="1:33" ht="12.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row>
    <row r="40" spans="1:33" ht="12.75" customHeight="1">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row>
    <row r="41" spans="1:33" ht="12.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row>
    <row r="42" spans="1:33" ht="12.75" customHeight="1">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row>
    <row r="43" spans="1:33" ht="12.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row>
    <row r="44" spans="1:33" ht="12.75" customHeight="1">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row>
    <row r="45" spans="1:33" ht="12.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row>
    <row r="46" spans="1:33" ht="12.75" customHeight="1">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row>
    <row r="47" spans="1:33" ht="12.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row>
    <row r="48" spans="1:33" ht="12.75" customHeight="1">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row>
    <row r="49" spans="1:33" ht="12.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row>
    <row r="50" spans="1:33" ht="12.75" customHeight="1">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row>
    <row r="51" spans="1:33" ht="12.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row>
    <row r="52" spans="1:33" ht="12.75" customHeight="1">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row>
    <row r="53" spans="1:33" ht="12.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row>
    <row r="54" spans="1:33" ht="12.75" customHeight="1">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row>
    <row r="55" spans="1:33" ht="12.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row>
    <row r="56" spans="1:33" ht="12.75" customHeight="1">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row>
    <row r="57" spans="1:33" ht="12.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row>
    <row r="58" spans="1:33" ht="12.75" customHeight="1">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row>
    <row r="59" spans="1:33" ht="12.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row>
    <row r="60" spans="1:33" ht="12.75" customHeight="1">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row>
    <row r="61" spans="1:33" ht="12.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row>
    <row r="62" spans="1:33" ht="12.75" customHeight="1">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row>
    <row r="63" spans="1:33" ht="12.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row>
    <row r="64" spans="1:33" ht="12.75" customHeight="1">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row>
    <row r="65" spans="1:33" ht="12.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row>
    <row r="66" spans="1:33" ht="12.75" customHeight="1">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row>
    <row r="67" spans="1:33" ht="12.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row>
    <row r="68" spans="1:33" ht="12.75" customHeight="1">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row>
    <row r="69" spans="1:33" ht="12.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row>
    <row r="70" spans="1:33" ht="12.75" customHeight="1">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row>
    <row r="71" spans="1:33" ht="12.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row>
    <row r="72" spans="1:33" ht="12.75" customHeight="1">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row>
    <row r="73" spans="1:33" ht="12.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row>
    <row r="74" spans="1:33" ht="12.75" customHeight="1">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row>
    <row r="75" spans="1:33" ht="12.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row>
    <row r="76" spans="1:33" ht="12.75" customHeight="1">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row>
    <row r="77" spans="1:33" ht="12.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row>
    <row r="78" spans="1:33" ht="12.75" customHeight="1">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row>
    <row r="79" spans="1:33" ht="12.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row>
    <row r="80" spans="1:33" ht="12.75" customHeight="1">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row>
    <row r="81" spans="1:33" ht="12.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row>
    <row r="82" spans="1:33" ht="12.75" customHeight="1">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row>
    <row r="83" spans="1:33" ht="12.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row>
    <row r="84" spans="1:33" ht="12.75" customHeight="1">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row>
    <row r="85" spans="1:33" ht="12.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row>
    <row r="86" spans="1:33" ht="12.75" customHeight="1">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row>
    <row r="87" spans="1:33" ht="12.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row>
    <row r="88" spans="1:33" ht="12.75" customHeight="1">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row>
    <row r="89" spans="1:33" ht="12.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row>
    <row r="90" spans="1:33" ht="12.75" customHeight="1">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row>
    <row r="91" spans="1:33" ht="12.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row>
    <row r="92" spans="1:33" ht="12.75" customHeight="1">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row>
    <row r="93" spans="1:33" ht="12.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row>
    <row r="94" spans="1:33" ht="12.75" customHeight="1">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row>
    <row r="95" spans="1:33" ht="12.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row>
    <row r="96" spans="1:33" ht="12.75" customHeight="1">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row>
    <row r="97" spans="1:33" ht="12.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row>
    <row r="98" spans="1:33" ht="12.75" customHeight="1">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row>
    <row r="99" spans="1:33" ht="12.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row>
    <row r="100" spans="1:33" ht="12.7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row>
    <row r="101" spans="1:33" ht="12.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row>
    <row r="102" spans="1:33" ht="12.7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row>
    <row r="103" spans="1:33" ht="12.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row>
    <row r="104" spans="1:33" ht="12.7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row>
    <row r="105" spans="1:33" ht="12.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row>
    <row r="106" spans="1:33" ht="12.7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row>
    <row r="107" spans="1:33" ht="12.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row>
    <row r="108" spans="1:33" ht="12.7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row>
    <row r="109" spans="1:33" ht="12.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row>
    <row r="110" spans="1:33" ht="12.7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row>
    <row r="111" spans="1:33" ht="12.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row>
    <row r="112" spans="1:33" ht="12.7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row>
    <row r="113" spans="1:33" ht="12.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row>
    <row r="114" spans="1:33" ht="12.7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row>
    <row r="115" spans="1:33" ht="12.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row>
    <row r="116" spans="1:33" ht="12.7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row>
    <row r="117" spans="1:33" ht="12.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row>
    <row r="118" spans="1:33" ht="12.7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row>
    <row r="119" spans="1:33" ht="12.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row>
    <row r="120" spans="1:33" ht="12.7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row>
    <row r="121" spans="1:33" ht="12.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row>
    <row r="122" spans="1:33" ht="12.7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row>
    <row r="123" spans="1:33" ht="12.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row>
    <row r="124" spans="1:33" ht="12.7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row>
    <row r="125" spans="1:33" ht="12.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row>
    <row r="126" spans="1:33" ht="12.7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row>
    <row r="127" spans="1:33" ht="12.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row>
    <row r="128" spans="1:33" ht="12.7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row>
    <row r="129" spans="1:33" ht="12.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row>
    <row r="130" spans="1:33" ht="12.7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row>
    <row r="131" spans="1:33" ht="12.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row>
    <row r="132" spans="1:33" ht="12.7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row>
    <row r="133" spans="1:33" ht="12.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row>
    <row r="134" spans="1:33" ht="12.7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row>
    <row r="135" spans="1:33" ht="12.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row>
    <row r="136" spans="1:33" ht="12.7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row>
    <row r="137" spans="1:33" ht="12.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row>
    <row r="138" spans="1:33" ht="12.7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row>
    <row r="139" spans="1:33" ht="12.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row>
    <row r="140" spans="1:33" ht="12.7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row>
    <row r="141" spans="1:33" ht="12.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row>
    <row r="142" spans="1:33" ht="12.7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row>
    <row r="143" spans="1:33" ht="12.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row>
    <row r="144" spans="1:33" ht="12.7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row>
    <row r="145" spans="1:33" ht="12.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row>
    <row r="146" spans="1:33" ht="12.7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row>
    <row r="147" spans="1:33" ht="12.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row>
    <row r="148" spans="1:33" ht="12.7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row>
    <row r="149" spans="1:33" ht="12.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row>
    <row r="150" spans="1:33" ht="12.7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row>
    <row r="151" spans="1:33" ht="12.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row>
    <row r="152" spans="1:33" ht="12.7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row>
    <row r="153" spans="1:33" ht="12.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row>
    <row r="154" spans="1:33" ht="12.7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row>
    <row r="155" spans="1:33" ht="12.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row>
    <row r="156" spans="1:33" ht="12.7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row>
    <row r="157" spans="1:33" ht="12.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row>
    <row r="158" spans="1:33" ht="12.7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row>
    <row r="159" spans="1:33" ht="12.7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row>
    <row r="160" spans="1:33" ht="12.7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row>
    <row r="161" spans="1:33" ht="12.7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row>
    <row r="162" spans="1:33" ht="12.7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row>
    <row r="163" spans="1:33" ht="12.7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row>
    <row r="164" spans="1:33" ht="12.7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row>
    <row r="165" spans="1:33" ht="12.7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row>
    <row r="166" spans="1:33" ht="12.7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row>
    <row r="167" spans="1:33" ht="12.7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row>
    <row r="168" spans="1:33" ht="12.7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row>
    <row r="169" spans="1:33" ht="12.7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row>
    <row r="170" spans="1:33" ht="12.7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row>
    <row r="171" spans="1:33" ht="12.7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row>
    <row r="172" spans="1:33" ht="12.7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row>
    <row r="173" spans="1:33" ht="12.7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row>
    <row r="174" spans="1:33" ht="12.7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row>
    <row r="175" spans="1:33" ht="12.7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row>
    <row r="176" spans="1:33" ht="12.7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row>
    <row r="177" spans="1:33" ht="12.7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row>
    <row r="178" spans="1:33" ht="12.7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row>
    <row r="179" spans="1:33" ht="12.7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row>
    <row r="180" spans="1:33" ht="12.7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row>
    <row r="181" spans="1:33" ht="12.7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row>
    <row r="182" spans="1:33" ht="12.7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row>
    <row r="183" spans="1:33" ht="12.7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row>
    <row r="184" spans="1:33" ht="12.7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row>
    <row r="185" spans="1:33" ht="12.7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row>
    <row r="186" spans="1:33" ht="12.7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row>
    <row r="187" spans="1:33" ht="12.7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row>
    <row r="188" spans="1:33" ht="12.7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row>
    <row r="189" spans="1:33" ht="12.7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row>
    <row r="190" spans="1:33" ht="12.7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row>
    <row r="191" spans="1:33" ht="12.7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row>
    <row r="192" spans="1:33" ht="12.7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row>
    <row r="193" spans="1:33" ht="12.7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row>
    <row r="194" spans="1:33" ht="12.7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row>
    <row r="195" spans="1:33" ht="12.7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row>
    <row r="196" spans="1:33" ht="12.7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row>
    <row r="197" spans="1:33" ht="12.7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row>
    <row r="198" spans="1:33" ht="12.7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row>
    <row r="199" spans="1:33" ht="12.7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row>
    <row r="200" spans="1:33" ht="12.7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row>
    <row r="201" spans="1:33" ht="12.7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row>
    <row r="202" spans="1:33" ht="12.7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row>
    <row r="203" spans="1:33" ht="12.7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row>
    <row r="204" spans="1:33" ht="12.7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row>
    <row r="205" spans="1:33" ht="12.7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row>
    <row r="206" spans="1:33" ht="12.7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row>
    <row r="207" spans="1:33" ht="12.7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row>
    <row r="208" spans="1:33" ht="12.7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row>
    <row r="209" spans="1:33" ht="12.7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row>
    <row r="210" spans="1:33" ht="12.7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row>
    <row r="211" spans="1:33" ht="12.7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row>
    <row r="212" spans="1:33" ht="12.7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row>
    <row r="213" spans="1:33" ht="12.7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row>
    <row r="214" spans="1:33" ht="12.7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row>
    <row r="215" spans="1:33" ht="12.7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row>
    <row r="216" spans="1:33" ht="12.7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row>
    <row r="217" spans="1:33" ht="12.7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row>
    <row r="218" spans="1:33" ht="12.7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row>
    <row r="219" spans="1:33" ht="12.7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row>
    <row r="220" spans="1:33" ht="12.7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row>
    <row r="221" spans="1:33" ht="12.7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row>
    <row r="222" spans="1:33" ht="12.7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row>
    <row r="223" spans="1:33" ht="12.7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row>
    <row r="224" spans="1:33" ht="12.7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row>
    <row r="225" spans="1:33" ht="12.7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row>
    <row r="226" spans="1:33" ht="12.7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row>
    <row r="227" spans="1:33" ht="12.7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row>
    <row r="228" spans="1:33" ht="12.7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row>
    <row r="229" spans="1:33" ht="12.7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row>
    <row r="230" spans="1:33" ht="12.7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row>
    <row r="231" spans="1:33" ht="12.7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row>
    <row r="232" spans="1:33" ht="12.7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row>
    <row r="233" spans="1:33" ht="12.7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row>
    <row r="234" spans="1:33" ht="12.7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row>
    <row r="235" spans="1:33" ht="12.7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row>
    <row r="236" spans="1:33" ht="12.7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row>
    <row r="237" spans="1:33" ht="12.7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row>
    <row r="238" spans="1:33" ht="12.7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row>
    <row r="239" spans="1:33" ht="12.7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row>
    <row r="240" spans="1:33" ht="12.7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row>
    <row r="241" spans="1:33" ht="12.7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row>
    <row r="242" spans="1:33" ht="12.7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row>
    <row r="243" spans="1:33" ht="12.7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row>
    <row r="244" spans="1:33" ht="12.7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row>
    <row r="245" spans="1:33" ht="12.7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row>
    <row r="246" spans="1:33" ht="12.7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row>
    <row r="247" spans="1:33" ht="12.7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row>
    <row r="248" spans="1:33" ht="12.7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row>
    <row r="249" spans="1:33" ht="12.7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row>
    <row r="250" spans="1:33" ht="12.7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row>
    <row r="251" spans="1:33" ht="12.7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row>
    <row r="252" spans="1:33" ht="12.7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row>
    <row r="253" spans="1:33" ht="12.7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row>
    <row r="254" spans="1:33" ht="12.7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row>
    <row r="255" spans="1:33" ht="12.7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row>
    <row r="256" spans="1:33" ht="12.7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row>
    <row r="257" spans="1:33" ht="12.7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row>
    <row r="258" spans="1:33" ht="12.7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row>
    <row r="259" spans="1:33" ht="12.7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row>
    <row r="260" spans="1:33" ht="12.7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row>
    <row r="261" spans="1:33" ht="12.7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row>
    <row r="262" spans="1:33" ht="12.7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row>
    <row r="263" spans="1:33" ht="12.7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row>
    <row r="264" spans="1:33" ht="12.7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row>
    <row r="265" spans="1:33" ht="12.7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row>
    <row r="266" spans="1:33" ht="12.7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row>
    <row r="267" spans="1:33" ht="12.7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row>
    <row r="268" spans="1:33" ht="12.7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row>
    <row r="269" spans="1:33" ht="12.7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row>
    <row r="270" spans="1:33" ht="12.7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row>
    <row r="271" spans="1:33" ht="12.7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row>
    <row r="272" spans="1:33" ht="12.7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row>
    <row r="273" spans="1:33" ht="12.7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row>
    <row r="274" spans="1:33" ht="12.7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row>
    <row r="275" spans="1:33" ht="12.7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row>
    <row r="276" spans="1:33" ht="12.7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row>
    <row r="277" spans="1:33" ht="12.7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row>
    <row r="278" spans="1:33" ht="12.7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row>
    <row r="279" spans="1:33" ht="12.7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row>
    <row r="280" spans="1:33" ht="12.7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row>
    <row r="281" spans="1:33" ht="12.7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row>
    <row r="282" spans="1:33" ht="12.7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row>
    <row r="283" spans="1:33" ht="12.7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row>
    <row r="284" spans="1:33" ht="12.7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row>
    <row r="285" spans="1:33" ht="12.7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row>
    <row r="286" spans="1:33" ht="12.7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row>
    <row r="287" spans="1:33" ht="12.7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row>
    <row r="288" spans="1:33" ht="12.7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row>
    <row r="289" spans="1:33" ht="12.7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row>
    <row r="290" spans="1:33" ht="12.7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row>
    <row r="291" spans="1:33" ht="12.7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row>
    <row r="292" spans="1:33" ht="12.7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row>
    <row r="293" spans="1:33" ht="12.7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row>
    <row r="294" spans="1:33" ht="12.7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row>
    <row r="295" spans="1:33" ht="12.7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row>
    <row r="296" spans="1:33" ht="12.7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row>
    <row r="297" spans="1:33" ht="12.7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row>
    <row r="298" spans="1:33" ht="12.7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row>
    <row r="299" spans="1:33" ht="12.7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row>
    <row r="300" spans="1:33" ht="12.7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row>
    <row r="301" spans="1:33" ht="12.7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row>
    <row r="302" spans="1:33" ht="12.7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row>
    <row r="303" spans="1:33" ht="12.7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row>
    <row r="304" spans="1:33" ht="12.7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row>
    <row r="305" spans="1:33" ht="12.7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row>
    <row r="306" spans="1:33" ht="12.7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row>
    <row r="307" spans="1:33" ht="12.7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row>
    <row r="308" spans="1:33" ht="12.7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row>
    <row r="309" spans="1:33" ht="12.7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row>
    <row r="310" spans="1:33" ht="12.7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row>
    <row r="311" spans="1:33" ht="12.7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row>
    <row r="312" spans="1:33" ht="12.7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row>
    <row r="313" spans="1:33" ht="12.7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row>
    <row r="314" spans="1:33" ht="12.7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row>
    <row r="315" spans="1:33" ht="12.7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row>
    <row r="316" spans="1:33" ht="12.7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row>
    <row r="317" spans="1:33" ht="12.7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row>
    <row r="318" spans="1:33" ht="12.7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row>
    <row r="319" spans="1:33" ht="12.7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row>
    <row r="320" spans="1:33" ht="12.7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row>
    <row r="321" spans="1:33" ht="12.7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row>
    <row r="322" spans="1:33" ht="12.7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row>
    <row r="323" spans="1:33" ht="12.7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row>
    <row r="324" spans="1:33" ht="12.7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row>
    <row r="325" spans="1:33" ht="12.7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row>
    <row r="326" spans="1:33" ht="12.7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row>
    <row r="327" spans="1:33" ht="12.7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row>
    <row r="328" spans="1:33" ht="12.7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row>
    <row r="329" spans="1:33" ht="12.7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row>
    <row r="330" spans="1:33" ht="12.7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row>
    <row r="331" spans="1:33" ht="12.7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row>
    <row r="332" spans="1:33" ht="12.7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row>
    <row r="333" spans="1:33" ht="12.7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row>
    <row r="334" spans="1:33" ht="12.7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row>
    <row r="335" spans="1:33" ht="12.7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row>
    <row r="336" spans="1:33" ht="12.7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row>
    <row r="337" spans="1:33" ht="12.7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row>
    <row r="338" spans="1:33" ht="12.7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row>
    <row r="339" spans="1:33" ht="12.7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row>
    <row r="340" spans="1:33" ht="12.7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row>
    <row r="341" spans="1:33" ht="12.7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row>
    <row r="342" spans="1:33" ht="12.7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row>
    <row r="343" spans="1:33" ht="12.7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row>
    <row r="344" spans="1:33" ht="12.7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row>
    <row r="345" spans="1:33" ht="12.7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row>
    <row r="346" spans="1:33" ht="12.7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row>
    <row r="347" spans="1:33" ht="12.7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row>
    <row r="348" spans="1:33" ht="12.7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row>
    <row r="349" spans="1:33" ht="12.7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row>
    <row r="350" spans="1:33" ht="12.7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row>
    <row r="351" spans="1:33" ht="12.7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row>
    <row r="352" spans="1:33" ht="12.7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row>
    <row r="353" spans="1:33" ht="12.7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row>
    <row r="354" spans="1:33" ht="12.7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row>
    <row r="355" spans="1:33" ht="12.7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row>
    <row r="356" spans="1:33" ht="12.7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row>
    <row r="357" spans="1:33" ht="12.7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row>
    <row r="358" spans="1:33" ht="12.7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row>
    <row r="359" spans="1:33" ht="12.7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row>
    <row r="360" spans="1:33" ht="12.7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row>
    <row r="361" spans="1:33" ht="12.7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row>
    <row r="362" spans="1:33" ht="12.7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row>
    <row r="363" spans="1:33" ht="12.7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row>
    <row r="364" spans="1:33" ht="12.7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row>
    <row r="365" spans="1:33" ht="12.7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row>
    <row r="366" spans="1:33" ht="12.7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row>
    <row r="367" spans="1:33" ht="12.7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row>
    <row r="368" spans="1:33" ht="12.7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row>
    <row r="369" spans="1:33" ht="12.7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row>
    <row r="370" spans="1:33" ht="12.7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row>
    <row r="371" spans="1:33" ht="12.7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row>
    <row r="372" spans="1:33" ht="12.7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row>
    <row r="373" spans="1:33" ht="12.7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row>
    <row r="374" spans="1:33" ht="12.7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row>
    <row r="375" spans="1:33" ht="12.7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row>
    <row r="376" spans="1:33" ht="12.7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row>
    <row r="377" spans="1:33" ht="12.7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row>
    <row r="378" spans="1:33" ht="12.7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row>
    <row r="379" spans="1:33" ht="12.7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row>
    <row r="380" spans="1:33" ht="12.7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row>
    <row r="381" spans="1:33" ht="12.7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row>
    <row r="382" spans="1:33" ht="12.7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row>
    <row r="383" spans="1:33" ht="12.7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row>
    <row r="384" spans="1:33" ht="12.7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row>
    <row r="385" spans="1:33" ht="12.7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row>
    <row r="386" spans="1:33" ht="12.7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row>
    <row r="387" spans="1:33" ht="12.7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row>
    <row r="388" spans="1:33" ht="12.7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row>
    <row r="389" spans="1:33" ht="12.7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row>
    <row r="390" spans="1:33" ht="12.7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row>
    <row r="391" spans="1:33" ht="12.7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row>
    <row r="392" spans="1:33" ht="12.7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row>
    <row r="393" spans="1:33" ht="12.7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row>
    <row r="394" spans="1:33" ht="12.7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row>
    <row r="395" spans="1:33" ht="12.7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row>
    <row r="396" spans="1:33" ht="12.7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row>
    <row r="397" spans="1:33" ht="12.7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row>
    <row r="398" spans="1:33" ht="12.7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row>
    <row r="399" spans="1:33" ht="12.7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row>
    <row r="400" spans="1:33" ht="12.7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row>
    <row r="401" spans="1:33" ht="12.7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row>
    <row r="402" spans="1:33" ht="12.7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row>
    <row r="403" spans="1:33" ht="12.7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row>
    <row r="404" spans="1:33" ht="12.7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row>
    <row r="405" spans="1:33" ht="12.7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row>
    <row r="406" spans="1:33" ht="12.7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row>
    <row r="407" spans="1:33" ht="12.7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row>
    <row r="408" spans="1:33" ht="12.7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row>
    <row r="409" spans="1:33" ht="12.7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row>
    <row r="410" spans="1:33" ht="12.7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row>
    <row r="411" spans="1:33" ht="12.7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row>
    <row r="412" spans="1:33" ht="12.7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row>
    <row r="413" spans="1:33" ht="12.7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row>
    <row r="414" spans="1:33" ht="12.7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row>
    <row r="415" spans="1:33" ht="12.7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row>
    <row r="416" spans="1:33" ht="12.7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row>
    <row r="417" spans="1:33" ht="12.7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row>
    <row r="418" spans="1:33" ht="12.7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row>
    <row r="419" spans="1:33" ht="12.7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row>
    <row r="420" spans="1:33" ht="12.7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row>
    <row r="421" spans="1:33" ht="12.7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row>
    <row r="422" spans="1:33" ht="12.7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row>
    <row r="423" spans="1:33" ht="12.7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row>
    <row r="424" spans="1:33" ht="12.7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row>
    <row r="425" spans="1:33" ht="12.7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row>
    <row r="426" spans="1:33" ht="12.7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row>
    <row r="427" spans="1:33" ht="12.7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row>
    <row r="428" spans="1:33" ht="12.7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row>
    <row r="429" spans="1:33" ht="12.7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row>
    <row r="430" spans="1:33" ht="12.7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row>
    <row r="431" spans="1:33" ht="12.7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row>
    <row r="432" spans="1:33" ht="12.7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row>
    <row r="433" spans="1:33" ht="12.7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row>
    <row r="434" spans="1:33" ht="12.7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row>
    <row r="435" spans="1:33" ht="12.7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row>
    <row r="436" spans="1:33" ht="12.7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row>
    <row r="437" spans="1:33" ht="12.7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row>
    <row r="438" spans="1:33" ht="12.7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row>
    <row r="439" spans="1:33" ht="12.7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row>
    <row r="440" spans="1:33" ht="12.7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row>
    <row r="441" spans="1:33" ht="12.7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row>
    <row r="442" spans="1:33" ht="12.7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row>
    <row r="443" spans="1:33" ht="12.7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row>
    <row r="444" spans="1:33" ht="12.7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row>
    <row r="445" spans="1:33" ht="12.7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row>
    <row r="446" spans="1:33" ht="12.7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row>
    <row r="447" spans="1:33" ht="12.7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row>
    <row r="448" spans="1:33" ht="12.7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row>
    <row r="449" spans="1:33" ht="12.7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row>
    <row r="450" spans="1:33" ht="12.7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row>
    <row r="451" spans="1:33" ht="12.7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row>
    <row r="452" spans="1:33" ht="12.7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row>
    <row r="453" spans="1:33" ht="12.7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row>
    <row r="454" spans="1:33" ht="12.7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row>
    <row r="455" spans="1:33" ht="12.7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row>
    <row r="456" spans="1:33" ht="12.7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row>
    <row r="457" spans="1:33" ht="12.7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row>
    <row r="458" spans="1:33" ht="12.7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row>
    <row r="459" spans="1:33" ht="12.7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row>
    <row r="460" spans="1:33" ht="12.7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row>
    <row r="461" spans="1:33" ht="12.7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row>
    <row r="462" spans="1:33" ht="12.7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row>
    <row r="463" spans="1:33" ht="12.7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row>
    <row r="464" spans="1:33" ht="12.7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row>
    <row r="465" spans="1:33" ht="12.7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row>
    <row r="466" spans="1:33" ht="12.7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row>
    <row r="467" spans="1:33" ht="12.7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row>
    <row r="468" spans="1:33" ht="12.7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row>
    <row r="469" spans="1:33" ht="12.7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row>
    <row r="470" spans="1:33" ht="12.7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row>
    <row r="471" spans="1:33" ht="12.7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row>
    <row r="472" spans="1:33" ht="12.7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row>
    <row r="473" spans="1:33" ht="12.7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row>
    <row r="474" spans="1:33" ht="12.7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row>
    <row r="475" spans="1:33" ht="12.7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row>
    <row r="476" spans="1:33" ht="12.7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row>
    <row r="477" spans="1:33" ht="12.7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row>
    <row r="478" spans="1:33" ht="12.7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row>
    <row r="479" spans="1:33" ht="12.7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row>
    <row r="480" spans="1:33" ht="12.7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row>
    <row r="481" spans="1:33" ht="12.7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row>
    <row r="482" spans="1:33" ht="12.7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row>
    <row r="483" spans="1:33" ht="12.7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row>
    <row r="484" spans="1:33" ht="12.7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row>
    <row r="485" spans="1:33" ht="12.7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row>
    <row r="486" spans="1:33" ht="12.7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row>
    <row r="487" spans="1:33" ht="12.7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row>
    <row r="488" spans="1:33" ht="12.7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row>
    <row r="489" spans="1:33" ht="12.7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row>
    <row r="490" spans="1:33" ht="12.7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row>
    <row r="491" spans="1:33" ht="12.7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row>
    <row r="492" spans="1:33" ht="12.7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row>
    <row r="493" spans="1:33" ht="12.7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row>
    <row r="494" spans="1:33" ht="12.7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row>
    <row r="495" spans="1:33" ht="12.7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row>
    <row r="496" spans="1:33" ht="12.7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row>
    <row r="497" spans="1:33" ht="12.7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row>
    <row r="498" spans="1:33" ht="12.7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row>
    <row r="499" spans="1:33" ht="12.7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row>
    <row r="500" spans="1:33" ht="12.7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row>
    <row r="501" spans="1:33" ht="12.7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row>
    <row r="502" spans="1:33" ht="12.7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row>
    <row r="503" spans="1:33" ht="12.7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row>
    <row r="504" spans="1:33" ht="12.7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row>
    <row r="505" spans="1:33" ht="12.7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row>
    <row r="506" spans="1:33" ht="12.7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row>
    <row r="507" spans="1:33" ht="12.7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row>
    <row r="508" spans="1:33" ht="12.7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row>
    <row r="509" spans="1:33" ht="12.7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row>
    <row r="510" spans="1:33" ht="12.7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row>
    <row r="511" spans="1:33" ht="12.7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row>
    <row r="512" spans="1:33" ht="12.7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row>
    <row r="513" spans="1:33" ht="12.7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row>
    <row r="514" spans="1:33" ht="12.7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row>
    <row r="515" spans="1:33" ht="12.7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row>
    <row r="516" spans="1:33" ht="12.7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row>
    <row r="517" spans="1:33" ht="12.7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row>
    <row r="518" spans="1:33" ht="12.7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row>
    <row r="519" spans="1:33" ht="12.7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row>
    <row r="520" spans="1:33" ht="12.7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row>
    <row r="521" spans="1:33" ht="12.7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row>
    <row r="522" spans="1:33" ht="12.7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row>
    <row r="523" spans="1:33" ht="12.7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row>
    <row r="524" spans="1:33" ht="12.7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row>
    <row r="525" spans="1:33" ht="12.7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row>
    <row r="526" spans="1:33" ht="12.7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row>
    <row r="527" spans="1:33" ht="12.7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row>
    <row r="528" spans="1:33" ht="12.7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row>
    <row r="529" spans="1:33" ht="12.7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row>
    <row r="530" spans="1:33" ht="12.7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row>
    <row r="531" spans="1:33" ht="12.7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row>
    <row r="532" spans="1:33" ht="12.7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row>
    <row r="533" spans="1:33" ht="12.7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row>
    <row r="534" spans="1:33" ht="12.7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row>
    <row r="535" spans="1:33" ht="12.7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row>
    <row r="536" spans="1:33" ht="12.7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row>
    <row r="537" spans="1:33" ht="12.7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row>
    <row r="538" spans="1:33" ht="12.7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row>
    <row r="539" spans="1:33" ht="12.7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row>
    <row r="540" spans="1:33" ht="12.7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row>
    <row r="541" spans="1:33" ht="12.7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row>
    <row r="542" spans="1:33" ht="12.7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row>
    <row r="543" spans="1:33" ht="12.7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row>
    <row r="544" spans="1:33" ht="12.7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row>
    <row r="545" spans="1:33" ht="12.7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row>
    <row r="546" spans="1:33" ht="12.7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row>
    <row r="547" spans="1:33" ht="12.7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row>
    <row r="548" spans="1:33" ht="12.7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row>
    <row r="549" spans="1:33" ht="12.7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row>
    <row r="550" spans="1:33" ht="12.7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row>
    <row r="551" spans="1:33" ht="12.7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row>
    <row r="552" spans="1:33" ht="12.7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row>
    <row r="553" spans="1:33" ht="12.7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row>
    <row r="554" spans="1:33" ht="12.7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row>
    <row r="555" spans="1:33" ht="12.7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row>
    <row r="556" spans="1:33" ht="12.7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row>
    <row r="557" spans="1:33" ht="12.7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row>
    <row r="558" spans="1:33" ht="12.7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row>
    <row r="559" spans="1:33" ht="12.7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row>
    <row r="560" spans="1:33" ht="12.7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row>
    <row r="561" spans="1:33" ht="12.7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row>
    <row r="562" spans="1:33" ht="12.7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row>
    <row r="563" spans="1:33" ht="12.7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row>
    <row r="564" spans="1:33" ht="12.7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row>
    <row r="565" spans="1:33" ht="12.7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row>
    <row r="566" spans="1:33" ht="12.7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row>
    <row r="567" spans="1:33" ht="12.7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row>
    <row r="568" spans="1:33" ht="12.7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row>
    <row r="569" spans="1:33" ht="12.7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row>
    <row r="570" spans="1:33" ht="12.7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row>
    <row r="571" spans="1:33" ht="12.7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row>
    <row r="572" spans="1:33" ht="12.7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row>
    <row r="573" spans="1:33" ht="12.7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row>
    <row r="574" spans="1:33" ht="12.7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row>
    <row r="575" spans="1:33" ht="12.7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row>
    <row r="576" spans="1:33" ht="12.7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row>
    <row r="577" spans="1:33" ht="12.7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row>
    <row r="578" spans="1:33" ht="12.7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row>
    <row r="579" spans="1:33" ht="12.7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row>
    <row r="580" spans="1:33" ht="12.7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row>
    <row r="581" spans="1:33" ht="12.7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row>
    <row r="582" spans="1:33" ht="12.7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row>
    <row r="583" spans="1:33" ht="12.7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row>
    <row r="584" spans="1:33" ht="12.7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row>
    <row r="585" spans="1:33" ht="12.7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row>
    <row r="586" spans="1:33" ht="12.7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row>
    <row r="587" spans="1:33" ht="12.7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row>
    <row r="588" spans="1:33" ht="12.7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row>
    <row r="589" spans="1:33" ht="12.7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row>
    <row r="590" spans="1:33" ht="12.7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row>
    <row r="591" spans="1:33" ht="12.7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row>
    <row r="592" spans="1:33" ht="12.7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row>
    <row r="593" spans="1:33" ht="12.7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row>
    <row r="594" spans="1:33" ht="12.7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row>
    <row r="595" spans="1:33" ht="12.7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row>
    <row r="596" spans="1:33" ht="12.7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row>
    <row r="597" spans="1:33" ht="12.7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row>
    <row r="598" spans="1:33" ht="12.7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row>
    <row r="599" spans="1:33" ht="12.7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row>
    <row r="600" spans="1:33" ht="12.7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row>
    <row r="601" spans="1:33" ht="12.7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row>
    <row r="602" spans="1:33" ht="12.7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row>
    <row r="603" spans="1:33" ht="12.7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row>
    <row r="604" spans="1:33" ht="12.7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row>
    <row r="605" spans="1:33" ht="12.7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row>
    <row r="606" spans="1:33" ht="12.7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row>
    <row r="607" spans="1:33" ht="12.7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row>
    <row r="608" spans="1:33" ht="12.7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row>
    <row r="609" spans="1:33" ht="12.7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row>
    <row r="610" spans="1:33" ht="12.7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row>
    <row r="611" spans="1:33" ht="12.7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row>
    <row r="612" spans="1:33" ht="12.7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row>
    <row r="613" spans="1:33" ht="12.7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row>
    <row r="614" spans="1:33" ht="12.7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row>
    <row r="615" spans="1:33" ht="12.7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row>
    <row r="616" spans="1:33" ht="12.7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row>
    <row r="617" spans="1:33" ht="12.7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row>
    <row r="618" spans="1:33" ht="12.7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row>
    <row r="619" spans="1:33" ht="12.7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row>
    <row r="620" spans="1:33" ht="12.7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row>
    <row r="621" spans="1:33" ht="12.7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row>
    <row r="622" spans="1:33" ht="12.7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row>
    <row r="623" spans="1:33" ht="12.7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row>
    <row r="624" spans="1:33" ht="12.7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row>
    <row r="625" spans="1:33" ht="12.7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row>
    <row r="626" spans="1:33" ht="12.7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row>
    <row r="627" spans="1:33" ht="12.7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row>
    <row r="628" spans="1:33" ht="12.7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row>
    <row r="629" spans="1:33" ht="12.7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row>
    <row r="630" spans="1:33" ht="12.7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row>
    <row r="631" spans="1:33" ht="12.7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row>
    <row r="632" spans="1:33" ht="12.7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row>
    <row r="633" spans="1:33" ht="12.7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row>
    <row r="634" spans="1:33" ht="12.7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row>
    <row r="635" spans="1:33" ht="12.7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row>
    <row r="636" spans="1:33" ht="12.7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row>
    <row r="637" spans="1:33" ht="12.7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row>
    <row r="638" spans="1:33" ht="12.7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row>
    <row r="639" spans="1:33" ht="12.7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row>
    <row r="640" spans="1:33" ht="12.7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row>
    <row r="641" spans="1:33" ht="12.7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row>
    <row r="642" spans="1:33" ht="12.7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row>
    <row r="643" spans="1:33" ht="12.7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row>
    <row r="644" spans="1:33" ht="12.7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row>
    <row r="645" spans="1:33" ht="12.7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row>
    <row r="646" spans="1:33" ht="12.7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row>
    <row r="647" spans="1:33" ht="12.7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row>
    <row r="648" spans="1:33" ht="12.7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row>
    <row r="649" spans="1:33" ht="12.7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row>
    <row r="650" spans="1:33" ht="12.7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row>
    <row r="651" spans="1:33" ht="12.7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row>
    <row r="652" spans="1:33" ht="12.7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row>
    <row r="653" spans="1:33" ht="12.7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row>
    <row r="654" spans="1:33" ht="12.7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row>
    <row r="655" spans="1:33" ht="12.7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row>
    <row r="656" spans="1:33" ht="12.7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row>
    <row r="657" spans="1:33" ht="12.7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row>
    <row r="658" spans="1:33" ht="12.7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row>
    <row r="659" spans="1:33" ht="12.7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row>
    <row r="660" spans="1:33" ht="12.7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row>
    <row r="661" spans="1:33" ht="12.7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row>
    <row r="662" spans="1:33" ht="12.7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row>
    <row r="663" spans="1:33" ht="12.7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row>
    <row r="664" spans="1:33" ht="12.7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row>
    <row r="665" spans="1:33" ht="12.7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row>
    <row r="666" spans="1:33" ht="12.7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row>
    <row r="667" spans="1:33" ht="12.7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row>
    <row r="668" spans="1:33" ht="12.7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row>
    <row r="669" spans="1:33" ht="12.7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row>
    <row r="670" spans="1:33" ht="12.7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row>
    <row r="671" spans="1:33" ht="12.7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row>
    <row r="672" spans="1:33" ht="12.7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row>
    <row r="673" spans="1:33" ht="12.7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row>
    <row r="674" spans="1:33" ht="12.7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row>
    <row r="675" spans="1:33" ht="12.7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row>
    <row r="676" spans="1:33" ht="12.7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row>
    <row r="677" spans="1:33" ht="12.7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row>
    <row r="678" spans="1:33" ht="12.7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row>
    <row r="679" spans="1:33" ht="12.7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row>
    <row r="680" spans="1:33" ht="12.7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row>
    <row r="681" spans="1:33" ht="12.7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row>
    <row r="682" spans="1:33" ht="12.7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row>
    <row r="683" spans="1:33" ht="12.7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row>
    <row r="684" spans="1:33" ht="12.7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row>
    <row r="685" spans="1:33" ht="12.7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row>
    <row r="686" spans="1:33" ht="12.7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row>
    <row r="687" spans="1:33" ht="12.7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row>
    <row r="688" spans="1:33" ht="12.7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row>
    <row r="689" spans="1:33" ht="12.7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row>
    <row r="690" spans="1:33" ht="12.7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row>
    <row r="691" spans="1:33" ht="12.7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row>
    <row r="692" spans="1:33" ht="12.7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row>
    <row r="693" spans="1:33" ht="12.7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row>
    <row r="694" spans="1:33" ht="12.7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row>
    <row r="695" spans="1:33" ht="12.7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row>
    <row r="696" spans="1:33" ht="12.7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row>
    <row r="697" spans="1:33" ht="12.7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row>
    <row r="698" spans="1:33" ht="12.7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row>
    <row r="699" spans="1:33" ht="12.7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row>
    <row r="700" spans="1:33" ht="12.7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row>
    <row r="701" spans="1:33" ht="12.7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row>
    <row r="702" spans="1:33" ht="12.7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row>
    <row r="703" spans="1:33" ht="12.7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row>
    <row r="704" spans="1:33" ht="12.7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row>
    <row r="705" spans="1:33" ht="12.7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row>
    <row r="706" spans="1:33" ht="12.7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row>
    <row r="707" spans="1:33" ht="12.7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row>
    <row r="708" spans="1:33" ht="12.7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row>
    <row r="709" spans="1:33" ht="12.7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row>
    <row r="710" spans="1:33" ht="12.7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row>
    <row r="711" spans="1:33" ht="12.7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row>
    <row r="712" spans="1:33" ht="12.7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row>
    <row r="713" spans="1:33" ht="12.7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row>
    <row r="714" spans="1:33" ht="12.7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row>
    <row r="715" spans="1:33" ht="12.7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row>
    <row r="716" spans="1:33" ht="12.7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row>
    <row r="717" spans="1:33" ht="12.7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row>
    <row r="718" spans="1:33" ht="12.7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row>
    <row r="719" spans="1:33" ht="12.7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row>
    <row r="720" spans="1:33" ht="12.7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row>
    <row r="721" spans="1:33" ht="12.7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row>
    <row r="722" spans="1:33" ht="12.7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row>
    <row r="723" spans="1:33" ht="12.7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row>
    <row r="724" spans="1:33" ht="12.7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row>
    <row r="725" spans="1:33" ht="12.7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row>
    <row r="726" spans="1:33" ht="12.7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row>
    <row r="727" spans="1:33" ht="12.7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row>
    <row r="728" spans="1:33" ht="12.7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row>
    <row r="729" spans="1:33" ht="12.7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row>
    <row r="730" spans="1:33" ht="12.7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row>
    <row r="731" spans="1:33" ht="12.7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row>
    <row r="732" spans="1:33" ht="12.7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row>
    <row r="733" spans="1:33" ht="12.7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row>
    <row r="734" spans="1:33" ht="12.7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row>
    <row r="735" spans="1:33" ht="12.7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row>
    <row r="736" spans="1:33" ht="12.7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row>
    <row r="737" spans="1:33" ht="12.7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row>
    <row r="738" spans="1:33" ht="12.7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row>
    <row r="739" spans="1:33" ht="12.7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row>
    <row r="740" spans="1:33" ht="12.7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row>
    <row r="741" spans="1:33" ht="12.7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row>
    <row r="742" spans="1:33" ht="12.7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row>
    <row r="743" spans="1:33" ht="12.7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row>
    <row r="744" spans="1:33" ht="12.7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row>
    <row r="745" spans="1:33" ht="12.7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row>
    <row r="746" spans="1:33" ht="12.7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row>
    <row r="747" spans="1:33" ht="12.7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row>
    <row r="748" spans="1:33" ht="12.7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row>
    <row r="749" spans="1:33" ht="12.7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row>
    <row r="750" spans="1:33" ht="12.7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row>
    <row r="751" spans="1:33" ht="12.7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row>
    <row r="752" spans="1:33" ht="12.7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row>
    <row r="753" spans="1:33" ht="12.7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row>
    <row r="754" spans="1:33" ht="12.7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row>
    <row r="755" spans="1:33" ht="12.7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row>
    <row r="756" spans="1:33" ht="12.7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row>
    <row r="757" spans="1:33" ht="12.7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row>
    <row r="758" spans="1:33" ht="12.7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row>
    <row r="759" spans="1:33" ht="12.7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row>
    <row r="760" spans="1:33" ht="12.7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row>
    <row r="761" spans="1:33" ht="12.7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row>
    <row r="762" spans="1:33" ht="12.7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row>
    <row r="763" spans="1:33" ht="12.7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row>
    <row r="764" spans="1:33" ht="12.7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row>
    <row r="765" spans="1:33" ht="12.7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row>
    <row r="766" spans="1:33" ht="12.7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row>
    <row r="767" spans="1:33" ht="12.7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row>
    <row r="768" spans="1:33" ht="12.7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row>
    <row r="769" spans="1:33" ht="12.7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row>
    <row r="770" spans="1:33" ht="12.7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row>
    <row r="771" spans="1:33" ht="12.7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row>
    <row r="772" spans="1:33" ht="12.7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row>
    <row r="773" spans="1:33" ht="12.7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row>
    <row r="774" spans="1:33" ht="12.7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row>
    <row r="775" spans="1:33" ht="12.7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row>
    <row r="776" spans="1:33" ht="12.7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row>
    <row r="777" spans="1:33" ht="12.7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row>
    <row r="778" spans="1:33" ht="12.7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row>
    <row r="779" spans="1:33" ht="12.7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row>
    <row r="780" spans="1:33" ht="12.7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row>
    <row r="781" spans="1:33" ht="12.7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row>
    <row r="782" spans="1:33" ht="12.7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row>
    <row r="783" spans="1:33" ht="12.7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row>
    <row r="784" spans="1:33" ht="12.7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row>
    <row r="785" spans="1:33" ht="12.7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row>
    <row r="786" spans="1:33" ht="12.7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row>
    <row r="787" spans="1:33" ht="12.7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row>
    <row r="788" spans="1:33" ht="12.7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row>
    <row r="789" spans="1:33" ht="12.7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row>
    <row r="790" spans="1:33" ht="12.7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row>
    <row r="791" spans="1:33" ht="12.7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row>
    <row r="792" spans="1:33" ht="12.7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row>
    <row r="793" spans="1:33" ht="12.7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row>
    <row r="794" spans="1:33" ht="12.7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row>
    <row r="795" spans="1:33" ht="12.7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row>
    <row r="796" spans="1:33" ht="12.7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row>
    <row r="797" spans="1:33" ht="12.7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row>
    <row r="798" spans="1:33" ht="12.7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row>
    <row r="799" spans="1:33" ht="12.7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row>
    <row r="800" spans="1:33" ht="12.7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row>
    <row r="801" spans="1:33" ht="12.7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row>
    <row r="802" spans="1:33" ht="12.7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row>
    <row r="803" spans="1:33" ht="12.7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row>
    <row r="804" spans="1:33" ht="12.7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row>
    <row r="805" spans="1:33" ht="12.7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row>
    <row r="806" spans="1:33" ht="12.7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row>
    <row r="807" spans="1:33" ht="12.7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row>
    <row r="808" spans="1:33" ht="12.7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row>
    <row r="809" spans="1:33" ht="12.7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row>
    <row r="810" spans="1:33" ht="12.7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row>
    <row r="811" spans="1:33" ht="12.7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row>
    <row r="812" spans="1:33" ht="12.7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row>
    <row r="813" spans="1:33" ht="12.7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row>
    <row r="814" spans="1:33" ht="12.7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row>
    <row r="815" spans="1:33" ht="12.7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row>
    <row r="816" spans="1:33" ht="12.7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row>
    <row r="817" spans="1:33" ht="12.7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row>
    <row r="818" spans="1:33" ht="12.7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row>
    <row r="819" spans="1:33" ht="12.7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row>
    <row r="820" spans="1:33" ht="12.7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row>
    <row r="821" spans="1:33" ht="12.7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row>
    <row r="822" spans="1:33" ht="12.7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row>
    <row r="823" spans="1:33" ht="12.7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row>
    <row r="824" spans="1:33" ht="12.7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row>
    <row r="825" spans="1:33" ht="12.7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row>
    <row r="826" spans="1:33" ht="12.7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row>
    <row r="827" spans="1:33" ht="12.7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row>
    <row r="828" spans="1:33" ht="12.7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row>
    <row r="829" spans="1:33" ht="12.7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row>
    <row r="830" spans="1:33" ht="12.7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row>
    <row r="831" spans="1:33" ht="12.7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row>
    <row r="832" spans="1:33" ht="12.7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row>
    <row r="833" spans="1:33" ht="12.7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row>
    <row r="834" spans="1:33" ht="12.7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row>
    <row r="835" spans="1:33" ht="12.7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row>
    <row r="836" spans="1:33" ht="12.7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row>
    <row r="837" spans="1:33" ht="12.7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row>
    <row r="838" spans="1:33" ht="12.7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row>
    <row r="839" spans="1:33" ht="12.7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row>
    <row r="840" spans="1:33" ht="12.7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row>
    <row r="841" spans="1:33" ht="12.7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row>
    <row r="842" spans="1:33" ht="12.7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row>
    <row r="843" spans="1:33" ht="12.7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row>
    <row r="844" spans="1:33" ht="12.7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row>
    <row r="845" spans="1:33" ht="12.7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row>
    <row r="846" spans="1:33" ht="12.7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row>
    <row r="847" spans="1:33" ht="12.7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row>
    <row r="848" spans="1:33" ht="12.7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row>
    <row r="849" spans="1:33" ht="12.7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row>
    <row r="850" spans="1:33" ht="12.7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row>
    <row r="851" spans="1:33" ht="12.7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row>
    <row r="852" spans="1:33" ht="12.7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row>
    <row r="853" spans="1:33" ht="12.7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row>
    <row r="854" spans="1:33" ht="12.7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row>
    <row r="855" spans="1:33" ht="12.7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row>
    <row r="856" spans="1:33" ht="12.7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row>
    <row r="857" spans="1:33" ht="12.7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row>
    <row r="858" spans="1:33" ht="12.7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row>
    <row r="859" spans="1:33" ht="12.7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row>
    <row r="860" spans="1:33" ht="12.7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row>
    <row r="861" spans="1:33" ht="12.7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row>
    <row r="862" spans="1:33" ht="12.7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row>
    <row r="863" spans="1:33" ht="12.7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row>
    <row r="864" spans="1:33" ht="12.7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row>
    <row r="865" spans="1:33" ht="12.7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row>
    <row r="866" spans="1:33" ht="12.7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row>
    <row r="867" spans="1:33" ht="12.7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row>
    <row r="868" spans="1:33" ht="12.7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row>
    <row r="869" spans="1:33" ht="12.7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row>
    <row r="870" spans="1:33" ht="12.7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row>
    <row r="871" spans="1:33" ht="12.7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row>
    <row r="872" spans="1:33" ht="12.7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row>
    <row r="873" spans="1:33" ht="12.7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row>
    <row r="874" spans="1:33" ht="12.7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row>
    <row r="875" spans="1:33" ht="12.7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row>
    <row r="876" spans="1:33" ht="12.7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row>
    <row r="877" spans="1:33" ht="12.7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row>
    <row r="878" spans="1:33" ht="12.7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row>
    <row r="879" spans="1:33" ht="12.7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row>
    <row r="880" spans="1:33" ht="12.7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row>
    <row r="881" spans="1:33" ht="12.7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row>
    <row r="882" spans="1:33" ht="12.7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row>
    <row r="883" spans="1:33" ht="12.7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row>
    <row r="884" spans="1:33" ht="12.7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row>
    <row r="885" spans="1:33" ht="12.7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row>
    <row r="886" spans="1:33" ht="12.7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row>
    <row r="887" spans="1:33" ht="12.7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row>
    <row r="888" spans="1:33" ht="12.7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row>
    <row r="889" spans="1:33" ht="12.7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row>
    <row r="890" spans="1:33" ht="12.7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row>
    <row r="891" spans="1:33" ht="12.7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row>
    <row r="892" spans="1:33" ht="12.7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row>
    <row r="893" spans="1:33" ht="12.7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row>
    <row r="894" spans="1:33" ht="12.7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row>
    <row r="895" spans="1:33" ht="12.7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row>
    <row r="896" spans="1:33" ht="12.7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row>
    <row r="897" spans="1:33" ht="12.7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row>
    <row r="898" spans="1:33" ht="12.7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row>
    <row r="899" spans="1:33" ht="12.7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row>
    <row r="900" spans="1:33" ht="12.7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row>
    <row r="901" spans="1:33" ht="12.7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row>
    <row r="902" spans="1:33" ht="12.7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row>
    <row r="903" spans="1:33" ht="12.7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row>
    <row r="904" spans="1:33" ht="12.7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row>
    <row r="905" spans="1:33" ht="12.7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row>
    <row r="906" spans="1:33" ht="12.7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row>
    <row r="907" spans="1:33" ht="12.7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row>
    <row r="908" spans="1:33" ht="12.7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row>
    <row r="909" spans="1:33" ht="12.7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row>
    <row r="910" spans="1:33" ht="12.7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row>
    <row r="911" spans="1:33" ht="12.7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row>
    <row r="912" spans="1:33" ht="12.7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row>
    <row r="913" spans="1:33" ht="12.7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row>
    <row r="914" spans="1:33" ht="12.7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row>
    <row r="915" spans="1:33" ht="12.7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row>
    <row r="916" spans="1:33" ht="12.7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row>
    <row r="917" spans="1:33" ht="12.7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row>
    <row r="918" spans="1:33" ht="12.7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row>
    <row r="919" spans="1:33" ht="12.7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row>
    <row r="920" spans="1:33" ht="12.7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row>
    <row r="921" spans="1:33" ht="12.7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row>
    <row r="922" spans="1:33" ht="12.7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row>
    <row r="923" spans="1:33" ht="12.7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row>
    <row r="924" spans="1:33" ht="12.7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row>
    <row r="925" spans="1:33" ht="12.7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row>
    <row r="926" spans="1:33" ht="12.7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row>
    <row r="927" spans="1:33" ht="12.7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row>
    <row r="928" spans="1:33" ht="12.7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row>
    <row r="929" spans="1:33" ht="12.7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row>
    <row r="930" spans="1:33" ht="12.7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row>
    <row r="931" spans="1:33" ht="12.7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row>
    <row r="932" spans="1:33" ht="12.7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row>
    <row r="933" spans="1:33" ht="12.7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row>
    <row r="934" spans="1:33" ht="12.7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row>
    <row r="935" spans="1:33" ht="12.7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row>
    <row r="936" spans="1:33" ht="12.7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row>
    <row r="937" spans="1:33" ht="12.7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row>
    <row r="938" spans="1:33" ht="12.7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row>
    <row r="939" spans="1:33" ht="12.7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row>
    <row r="940" spans="1:33" ht="12.7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row>
    <row r="941" spans="1:33" ht="12.7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row>
  </sheetData>
  <customSheetViews>
    <customSheetView guid="{5BBD740A-B794-4EDC-8D57-72B50F2F920F}" filter="1" showAutoFilter="1">
      <pageMargins left="0.7" right="0.7" top="0.75" bottom="0.75" header="0.3" footer="0.3"/>
      <autoFilter ref="A8:O21" xr:uid="{960CBC01-050F-4333-9FD4-BB26E0241412}"/>
    </customSheetView>
  </customSheetViews>
  <mergeCells count="1">
    <mergeCell ref="P1:S1"/>
  </mergeCells>
  <conditionalFormatting sqref="A9:O936">
    <cfRule type="expression" dxfId="24" priority="1">
      <formula>$L9="New"</formula>
    </cfRule>
    <cfRule type="expression" dxfId="23" priority="2">
      <formula>$L9="Old"</formula>
    </cfRule>
    <cfRule type="expression" dxfId="22" priority="3">
      <formula>$L9="Fail"</formula>
    </cfRule>
    <cfRule type="expression" dxfId="21" priority="4">
      <formula>$L9="Pass"</formula>
    </cfRule>
    <cfRule type="expression" dxfId="20" priority="5">
      <formula>$L9="Skip"</formula>
    </cfRule>
  </conditionalFormatting>
  <dataValidations count="4">
    <dataValidation type="list" allowBlank="1" showErrorMessage="1" sqref="K9:K21" xr:uid="{00000000-0002-0000-0600-000000000000}">
      <formula1>$K$1:$K$6</formula1>
    </dataValidation>
    <dataValidation type="list" allowBlank="1" showErrorMessage="1" sqref="L9:L21" xr:uid="{00000000-0002-0000-0600-000001000000}">
      <formula1>$L$1:$L$7</formula1>
    </dataValidation>
    <dataValidation type="list" allowBlank="1" showErrorMessage="1" sqref="I9:I21" xr:uid="{00000000-0002-0000-0600-000002000000}">
      <formula1>$I$1:$I$6</formula1>
    </dataValidation>
    <dataValidation type="list" allowBlank="1" showErrorMessage="1" sqref="J9:J21" xr:uid="{00000000-0002-0000-0600-000003000000}">
      <formula1>$J$1:$J$6</formula1>
    </dataValidation>
  </dataValidations>
  <hyperlinks>
    <hyperlink ref="N10" r:id="rId1" xr:uid="{00000000-0004-0000-0600-000000000000}"/>
    <hyperlink ref="N11" r:id="rId2" xr:uid="{00000000-0004-0000-0600-000001000000}"/>
    <hyperlink ref="N13" r:id="rId3" xr:uid="{00000000-0004-0000-0600-000002000000}"/>
    <hyperlink ref="N15" r:id="rId4" xr:uid="{00000000-0004-0000-0600-000003000000}"/>
    <hyperlink ref="N16" r:id="rId5" xr:uid="{00000000-0004-0000-0600-000004000000}"/>
  </hyperlinks>
  <pageMargins left="0.7" right="0.7" top="0.75" bottom="0.75" header="0" footer="0"/>
  <pageSetup orientation="portrait"/>
  <tableParts count="1">
    <tablePart r:id="rId6"/>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G1002"/>
  <sheetViews>
    <sheetView workbookViewId="0">
      <selection activeCell="E21" sqref="E21"/>
    </sheetView>
  </sheetViews>
  <sheetFormatPr defaultColWidth="12.5703125" defaultRowHeight="15" customHeight="1"/>
  <cols>
    <col min="1" max="1" width="24.42578125" customWidth="1" collapsed="1"/>
    <col min="2" max="2" width="15.42578125" customWidth="1" collapsed="1"/>
    <col min="3" max="3" width="15.140625" customWidth="1" collapsed="1"/>
    <col min="4" max="4" width="47.42578125" customWidth="1" collapsed="1"/>
    <col min="5" max="5" width="29.42578125" customWidth="1" collapsed="1"/>
    <col min="6" max="6" width="16.5703125" customWidth="1" collapsed="1"/>
    <col min="7" max="7" width="12.42578125" customWidth="1" collapsed="1"/>
    <col min="8" max="8" width="43" customWidth="1" collapsed="1"/>
    <col min="11" max="11" width="17.85546875" customWidth="1" collapsed="1"/>
    <col min="12" max="12" width="15.140625" customWidth="1" collapsed="1"/>
    <col min="13" max="14" width="9.85546875" customWidth="1" collapsed="1"/>
    <col min="15" max="15" width="12.28515625" customWidth="1" collapsed="1"/>
    <col min="17" max="17" width="13.85546875" customWidth="1" collapsed="1"/>
    <col min="18" max="18" width="17.28515625" customWidth="1" collapsed="1"/>
    <col min="20" max="20" width="15.85546875" customWidth="1" collapsed="1"/>
  </cols>
  <sheetData>
    <row r="1" spans="1:33" ht="15.75" customHeight="1">
      <c r="A1" s="6" t="s">
        <v>23</v>
      </c>
      <c r="B1" s="7" t="s">
        <v>108</v>
      </c>
      <c r="C1" s="8" t="s">
        <v>25</v>
      </c>
      <c r="D1" s="8" t="s">
        <v>26</v>
      </c>
      <c r="F1" s="10"/>
      <c r="G1" s="11"/>
      <c r="H1" s="9"/>
      <c r="I1" s="12" t="s">
        <v>27</v>
      </c>
      <c r="J1" s="12" t="s">
        <v>28</v>
      </c>
      <c r="K1" s="12" t="s">
        <v>29</v>
      </c>
      <c r="L1" s="12" t="s">
        <v>7</v>
      </c>
      <c r="M1" s="40"/>
      <c r="N1" s="11"/>
      <c r="O1" s="12"/>
      <c r="P1" s="69" t="s">
        <v>30</v>
      </c>
      <c r="Q1" s="70"/>
      <c r="R1" s="70"/>
      <c r="S1" s="70"/>
      <c r="T1" s="11"/>
      <c r="U1" s="11"/>
      <c r="V1" s="11"/>
      <c r="W1" s="11"/>
      <c r="X1" s="11"/>
      <c r="Y1" s="11"/>
      <c r="Z1" s="11"/>
      <c r="AA1" s="11"/>
      <c r="AB1" s="11"/>
      <c r="AC1" s="11"/>
      <c r="AD1" s="11"/>
      <c r="AE1" s="11"/>
      <c r="AF1" s="11"/>
      <c r="AG1" s="11"/>
    </row>
    <row r="2" spans="1:33" ht="15.75" customHeight="1">
      <c r="A2" s="13" t="s">
        <v>31</v>
      </c>
      <c r="B2" s="14" t="s">
        <v>265</v>
      </c>
      <c r="C2" s="15" t="s">
        <v>33</v>
      </c>
      <c r="D2" s="16"/>
      <c r="F2" s="11"/>
      <c r="G2" s="11"/>
      <c r="H2" s="9"/>
      <c r="I2" s="12" t="s">
        <v>34</v>
      </c>
      <c r="J2" s="12" t="s">
        <v>35</v>
      </c>
      <c r="K2" s="12" t="s">
        <v>36</v>
      </c>
      <c r="L2" s="12" t="s">
        <v>8</v>
      </c>
      <c r="M2" s="40"/>
      <c r="N2" s="11"/>
      <c r="O2" s="12"/>
      <c r="P2" s="17" t="s">
        <v>37</v>
      </c>
      <c r="Q2" s="18">
        <f>COUNTA(D9:D1001)</f>
        <v>6</v>
      </c>
      <c r="R2" s="17" t="s">
        <v>38</v>
      </c>
      <c r="S2" s="18">
        <f>COUNTIF(K9:K1001,"Automation")</f>
        <v>0</v>
      </c>
      <c r="T2" s="11"/>
      <c r="U2" s="11"/>
      <c r="V2" s="11"/>
      <c r="W2" s="11"/>
      <c r="X2" s="11"/>
      <c r="Y2" s="11"/>
      <c r="Z2" s="11"/>
      <c r="AA2" s="11"/>
      <c r="AB2" s="11"/>
      <c r="AC2" s="11"/>
      <c r="AD2" s="11"/>
      <c r="AE2" s="11"/>
      <c r="AF2" s="11"/>
      <c r="AG2" s="11"/>
    </row>
    <row r="3" spans="1:33" ht="15.75" customHeight="1">
      <c r="A3" s="13" t="s">
        <v>39</v>
      </c>
      <c r="B3" s="14" t="s">
        <v>266</v>
      </c>
      <c r="C3" s="15" t="s">
        <v>41</v>
      </c>
      <c r="D3" s="16"/>
      <c r="F3" s="11"/>
      <c r="G3" s="11"/>
      <c r="H3" s="9"/>
      <c r="I3" s="12" t="s">
        <v>42</v>
      </c>
      <c r="J3" s="12" t="s">
        <v>43</v>
      </c>
      <c r="K3" s="12"/>
      <c r="L3" s="12" t="s">
        <v>9</v>
      </c>
      <c r="M3" s="40"/>
      <c r="N3" s="11"/>
      <c r="O3" s="12"/>
      <c r="P3" s="19" t="s">
        <v>7</v>
      </c>
      <c r="Q3" s="20">
        <f>COUNTIF(L9:L902,"Pass")</f>
        <v>0</v>
      </c>
      <c r="R3" s="19" t="s">
        <v>44</v>
      </c>
      <c r="S3" s="18">
        <f>COUNTIF(K9:K1001,"Manual")</f>
        <v>0</v>
      </c>
      <c r="T3" s="11"/>
      <c r="U3" s="11"/>
      <c r="V3" s="11"/>
      <c r="W3" s="11"/>
      <c r="X3" s="11"/>
      <c r="Y3" s="11"/>
      <c r="Z3" s="11"/>
      <c r="AA3" s="11"/>
      <c r="AB3" s="11"/>
      <c r="AC3" s="11"/>
      <c r="AD3" s="11"/>
      <c r="AE3" s="11"/>
      <c r="AF3" s="11"/>
      <c r="AG3" s="11"/>
    </row>
    <row r="4" spans="1:33" ht="15.75" customHeight="1">
      <c r="A4" s="13" t="s">
        <v>45</v>
      </c>
      <c r="B4" s="14"/>
      <c r="C4" s="15" t="s">
        <v>46</v>
      </c>
      <c r="D4" s="16"/>
      <c r="F4" s="11"/>
      <c r="G4" s="11"/>
      <c r="H4" s="9"/>
      <c r="I4" s="12"/>
      <c r="J4" s="12" t="s">
        <v>47</v>
      </c>
      <c r="K4" s="12"/>
      <c r="L4" s="12" t="s">
        <v>48</v>
      </c>
      <c r="M4" s="40"/>
      <c r="N4" s="11"/>
      <c r="O4" s="11"/>
      <c r="P4" s="17" t="s">
        <v>8</v>
      </c>
      <c r="Q4" s="20">
        <f>COUNTIF(L10:L903,"Fail")</f>
        <v>0</v>
      </c>
      <c r="R4" s="17" t="s">
        <v>49</v>
      </c>
      <c r="S4" s="18">
        <f>COUNTIF(M9:M996,"Done")</f>
        <v>0</v>
      </c>
      <c r="T4" s="11"/>
      <c r="U4" s="11"/>
      <c r="V4" s="11"/>
      <c r="W4" s="11"/>
      <c r="X4" s="11"/>
      <c r="Y4" s="11"/>
      <c r="Z4" s="11"/>
      <c r="AA4" s="11"/>
      <c r="AB4" s="11"/>
      <c r="AC4" s="11"/>
      <c r="AD4" s="11"/>
      <c r="AE4" s="11"/>
      <c r="AF4" s="11"/>
      <c r="AG4" s="11"/>
    </row>
    <row r="5" spans="1:33" ht="15.75" customHeight="1">
      <c r="A5" s="13" t="s">
        <v>50</v>
      </c>
      <c r="B5" s="21"/>
      <c r="C5" s="15" t="s">
        <v>51</v>
      </c>
      <c r="D5" s="16"/>
      <c r="F5" s="11"/>
      <c r="G5" s="11"/>
      <c r="H5" s="9"/>
      <c r="I5" s="11"/>
      <c r="J5" s="11" t="s">
        <v>52</v>
      </c>
      <c r="K5" s="11"/>
      <c r="L5" s="12" t="s">
        <v>53</v>
      </c>
      <c r="M5" s="40"/>
      <c r="N5" s="11"/>
      <c r="O5" s="11"/>
      <c r="P5" s="19" t="s">
        <v>9</v>
      </c>
      <c r="Q5" s="20">
        <f>COUNTIF(L11:L904,"Skip")</f>
        <v>0</v>
      </c>
      <c r="R5" s="19"/>
      <c r="S5" s="20"/>
      <c r="T5" s="11"/>
      <c r="U5" s="11"/>
      <c r="V5" s="11"/>
      <c r="W5" s="11"/>
      <c r="X5" s="11"/>
      <c r="Y5" s="11"/>
      <c r="Z5" s="11"/>
      <c r="AA5" s="11"/>
      <c r="AB5" s="11"/>
      <c r="AC5" s="11"/>
      <c r="AD5" s="11"/>
      <c r="AE5" s="11"/>
      <c r="AF5" s="11"/>
      <c r="AG5" s="11"/>
    </row>
    <row r="6" spans="1:33" ht="15.75" customHeight="1">
      <c r="A6" s="22" t="s">
        <v>54</v>
      </c>
      <c r="B6" s="23"/>
      <c r="C6" s="15" t="s">
        <v>55</v>
      </c>
      <c r="D6" s="16"/>
      <c r="F6" s="11"/>
      <c r="G6" s="11"/>
      <c r="H6" s="9"/>
      <c r="I6" s="11"/>
      <c r="J6" s="11"/>
      <c r="K6" s="11"/>
      <c r="L6" s="11"/>
      <c r="M6" s="40"/>
      <c r="N6" s="11"/>
      <c r="O6" s="11"/>
      <c r="P6" s="17" t="s">
        <v>110</v>
      </c>
      <c r="Q6" s="18">
        <f>COUNTIF(O10:O86,"Old")</f>
        <v>0</v>
      </c>
      <c r="R6" s="17"/>
      <c r="S6" s="18"/>
      <c r="T6" s="11"/>
      <c r="U6" s="11"/>
      <c r="V6" s="11"/>
      <c r="W6" s="11"/>
      <c r="X6" s="11"/>
      <c r="Y6" s="11"/>
      <c r="Z6" s="11"/>
      <c r="AA6" s="11"/>
      <c r="AB6" s="11"/>
      <c r="AC6" s="11"/>
      <c r="AD6" s="11"/>
      <c r="AE6" s="11"/>
      <c r="AF6" s="11"/>
      <c r="AG6" s="11"/>
    </row>
    <row r="7" spans="1:33" ht="15.75" customHeight="1">
      <c r="A7" s="11"/>
      <c r="B7" s="11"/>
      <c r="C7" s="11"/>
      <c r="D7" s="11"/>
      <c r="E7" s="11"/>
      <c r="F7" s="11"/>
      <c r="G7" s="11"/>
      <c r="H7" s="11"/>
      <c r="I7" s="11"/>
      <c r="J7" s="11"/>
      <c r="K7" s="11"/>
      <c r="L7" s="11"/>
      <c r="M7" s="40"/>
      <c r="N7" s="11"/>
      <c r="O7" s="11"/>
      <c r="P7" s="24"/>
      <c r="Q7" s="24"/>
      <c r="R7" s="25"/>
      <c r="S7" s="25"/>
      <c r="T7" s="11"/>
      <c r="U7" s="11"/>
      <c r="V7" s="11"/>
      <c r="W7" s="11"/>
      <c r="X7" s="11"/>
      <c r="Y7" s="11"/>
      <c r="Z7" s="11"/>
      <c r="AA7" s="11"/>
      <c r="AB7" s="11"/>
      <c r="AC7" s="11"/>
      <c r="AD7" s="11"/>
      <c r="AE7" s="11"/>
      <c r="AF7" s="11"/>
      <c r="AG7" s="11"/>
    </row>
    <row r="8" spans="1:33" ht="15.75" customHeight="1">
      <c r="A8" s="26" t="s">
        <v>56</v>
      </c>
      <c r="B8" s="27" t="s">
        <v>57</v>
      </c>
      <c r="C8" s="26" t="s">
        <v>58</v>
      </c>
      <c r="D8" s="26" t="s">
        <v>59</v>
      </c>
      <c r="E8" s="26" t="s">
        <v>60</v>
      </c>
      <c r="F8" s="26" t="s">
        <v>61</v>
      </c>
      <c r="G8" s="26" t="s">
        <v>62</v>
      </c>
      <c r="H8" s="26" t="s">
        <v>63</v>
      </c>
      <c r="I8" s="26" t="s">
        <v>64</v>
      </c>
      <c r="J8" s="26" t="s">
        <v>65</v>
      </c>
      <c r="K8" s="26" t="s">
        <v>66</v>
      </c>
      <c r="L8" s="26" t="s">
        <v>67</v>
      </c>
      <c r="M8" s="41" t="s">
        <v>68</v>
      </c>
      <c r="N8" s="26" t="s">
        <v>69</v>
      </c>
      <c r="O8" s="26" t="s">
        <v>70</v>
      </c>
      <c r="P8" s="11"/>
      <c r="Q8" s="11"/>
      <c r="R8" s="25"/>
      <c r="S8" s="25"/>
      <c r="T8" s="25"/>
      <c r="U8" s="25"/>
      <c r="V8" s="24"/>
      <c r="W8" s="24"/>
      <c r="X8" s="24"/>
      <c r="Y8" s="24"/>
      <c r="Z8" s="24"/>
      <c r="AA8" s="24"/>
      <c r="AB8" s="24"/>
      <c r="AC8" s="24"/>
      <c r="AD8" s="24"/>
      <c r="AE8" s="24"/>
      <c r="AF8" s="24"/>
      <c r="AG8" s="24"/>
    </row>
    <row r="9" spans="1:33">
      <c r="A9" s="28" t="str">
        <f t="shared" ref="A9:A14" si="0">CONCATENATE($B$3,ROW()-8)</f>
        <v>TC - Analysis - 1</v>
      </c>
      <c r="B9" s="28" t="s">
        <v>71</v>
      </c>
      <c r="C9" s="29"/>
      <c r="D9" s="28" t="s">
        <v>73</v>
      </c>
      <c r="E9" s="28"/>
      <c r="F9" s="28"/>
      <c r="G9" s="28"/>
      <c r="H9" s="28" t="s">
        <v>74</v>
      </c>
      <c r="I9" s="28"/>
      <c r="J9" s="28"/>
      <c r="K9" s="28"/>
      <c r="L9" s="28"/>
      <c r="M9" s="39"/>
      <c r="N9" s="28"/>
      <c r="O9" s="28"/>
      <c r="P9" s="11"/>
      <c r="Q9" s="11"/>
      <c r="R9" s="25"/>
      <c r="S9" s="25"/>
      <c r="T9" s="25"/>
      <c r="U9" s="25"/>
      <c r="V9" s="11"/>
      <c r="W9" s="11"/>
      <c r="X9" s="11"/>
      <c r="Y9" s="11"/>
      <c r="Z9" s="11"/>
      <c r="AA9" s="11"/>
      <c r="AB9" s="11"/>
      <c r="AC9" s="11"/>
      <c r="AD9" s="11"/>
      <c r="AE9" s="11"/>
      <c r="AF9" s="11"/>
      <c r="AG9" s="11"/>
    </row>
    <row r="10" spans="1:33" ht="90">
      <c r="A10" s="28" t="str">
        <f t="shared" si="0"/>
        <v>TC - Analysis - 2</v>
      </c>
      <c r="B10" s="28" t="s">
        <v>75</v>
      </c>
      <c r="C10" s="28"/>
      <c r="D10" s="42" t="s">
        <v>267</v>
      </c>
      <c r="E10" s="43"/>
      <c r="F10" s="44" t="s">
        <v>268</v>
      </c>
      <c r="G10" s="43"/>
      <c r="H10" s="44" t="s">
        <v>269</v>
      </c>
      <c r="I10" s="43"/>
      <c r="J10" s="43"/>
      <c r="K10" s="43"/>
      <c r="L10" s="1"/>
      <c r="M10" s="38"/>
      <c r="N10" s="37"/>
      <c r="O10" s="28"/>
      <c r="P10" s="11"/>
      <c r="Q10" s="12"/>
      <c r="R10" s="12"/>
      <c r="S10" s="12"/>
      <c r="T10" s="12"/>
      <c r="U10" s="25"/>
      <c r="V10" s="11"/>
      <c r="W10" s="11"/>
      <c r="X10" s="11"/>
      <c r="Y10" s="11"/>
      <c r="Z10" s="11"/>
      <c r="AA10" s="11"/>
      <c r="AB10" s="11"/>
      <c r="AC10" s="11"/>
      <c r="AD10" s="11"/>
      <c r="AE10" s="11"/>
      <c r="AF10" s="11"/>
      <c r="AG10" s="11"/>
    </row>
    <row r="11" spans="1:33" ht="120">
      <c r="A11" s="28" t="str">
        <f t="shared" si="0"/>
        <v>TC - Analysis - 3</v>
      </c>
      <c r="B11" s="28" t="s">
        <v>81</v>
      </c>
      <c r="C11" s="28"/>
      <c r="D11" s="45" t="s">
        <v>270</v>
      </c>
      <c r="E11" s="46"/>
      <c r="F11" s="47" t="s">
        <v>271</v>
      </c>
      <c r="G11" s="46"/>
      <c r="H11" s="47" t="s">
        <v>272</v>
      </c>
      <c r="I11" s="46"/>
      <c r="J11" s="46"/>
      <c r="K11" s="46"/>
      <c r="L11" s="1"/>
      <c r="M11" s="48"/>
      <c r="N11" s="35"/>
      <c r="O11" s="28"/>
      <c r="P11" s="11"/>
      <c r="Q11" s="12"/>
      <c r="R11" s="12"/>
      <c r="S11" s="12"/>
      <c r="T11" s="12"/>
      <c r="U11" s="25"/>
      <c r="V11" s="11"/>
      <c r="W11" s="11"/>
      <c r="X11" s="11"/>
      <c r="Y11" s="11"/>
      <c r="Z11" s="11"/>
      <c r="AA11" s="11"/>
      <c r="AB11" s="11"/>
      <c r="AC11" s="11"/>
      <c r="AD11" s="11"/>
      <c r="AE11" s="11"/>
      <c r="AF11" s="11"/>
      <c r="AG11" s="11"/>
    </row>
    <row r="12" spans="1:33" ht="60">
      <c r="A12" s="28" t="str">
        <f t="shared" si="0"/>
        <v>TC - Analysis - 4</v>
      </c>
      <c r="B12" s="28" t="s">
        <v>85</v>
      </c>
      <c r="C12" s="28"/>
      <c r="D12" s="49" t="s">
        <v>273</v>
      </c>
      <c r="E12" s="50"/>
      <c r="F12" s="51" t="s">
        <v>274</v>
      </c>
      <c r="G12" s="50"/>
      <c r="H12" s="51" t="s">
        <v>275</v>
      </c>
      <c r="I12" s="50"/>
      <c r="J12" s="50"/>
      <c r="K12" s="50"/>
      <c r="L12" s="1"/>
      <c r="M12" s="39"/>
      <c r="N12" s="28"/>
      <c r="O12" s="28"/>
      <c r="P12" s="11"/>
      <c r="Q12" s="12"/>
      <c r="R12" s="12"/>
      <c r="S12" s="12"/>
      <c r="T12" s="12"/>
      <c r="U12" s="25"/>
      <c r="V12" s="11"/>
      <c r="W12" s="11"/>
      <c r="X12" s="11"/>
      <c r="Y12" s="11"/>
      <c r="Z12" s="11"/>
      <c r="AA12" s="11"/>
      <c r="AB12" s="11"/>
      <c r="AC12" s="11"/>
      <c r="AD12" s="11"/>
      <c r="AE12" s="11"/>
      <c r="AF12" s="11"/>
      <c r="AG12" s="11"/>
    </row>
    <row r="13" spans="1:33" ht="90">
      <c r="A13" s="28" t="str">
        <f t="shared" si="0"/>
        <v>TC - Analysis - 5</v>
      </c>
      <c r="B13" s="28" t="s">
        <v>88</v>
      </c>
      <c r="C13" s="28"/>
      <c r="D13" s="28" t="s">
        <v>276</v>
      </c>
      <c r="E13" s="28"/>
      <c r="F13" s="28" t="s">
        <v>277</v>
      </c>
      <c r="G13" s="28"/>
      <c r="H13" s="44" t="s">
        <v>269</v>
      </c>
      <c r="I13" s="28"/>
      <c r="J13" s="28"/>
      <c r="K13" s="28"/>
      <c r="L13" s="1"/>
      <c r="M13" s="39"/>
      <c r="N13" s="28"/>
      <c r="O13" s="28"/>
      <c r="P13" s="11"/>
      <c r="Q13" s="12"/>
      <c r="R13" s="12"/>
      <c r="S13" s="12"/>
      <c r="T13" s="12"/>
      <c r="U13" s="25"/>
      <c r="V13" s="11"/>
      <c r="W13" s="11"/>
      <c r="X13" s="11"/>
      <c r="Y13" s="11"/>
      <c r="Z13" s="11"/>
      <c r="AA13" s="11"/>
      <c r="AB13" s="11"/>
      <c r="AC13" s="11"/>
      <c r="AD13" s="11"/>
      <c r="AE13" s="11"/>
      <c r="AF13" s="11"/>
      <c r="AG13" s="11"/>
    </row>
    <row r="14" spans="1:33" ht="90">
      <c r="A14" s="28" t="str">
        <f t="shared" si="0"/>
        <v>TC - Analysis - 6</v>
      </c>
      <c r="B14" s="28" t="s">
        <v>91</v>
      </c>
      <c r="C14" s="28"/>
      <c r="D14" s="28" t="s">
        <v>278</v>
      </c>
      <c r="E14" s="28"/>
      <c r="F14" s="28" t="s">
        <v>279</v>
      </c>
      <c r="G14" s="28"/>
      <c r="H14" s="44" t="s">
        <v>280</v>
      </c>
      <c r="I14" s="28"/>
      <c r="J14" s="28"/>
      <c r="K14" s="28"/>
      <c r="L14" s="1"/>
      <c r="M14" s="39"/>
      <c r="N14" s="28"/>
      <c r="O14" s="28"/>
      <c r="P14" s="11"/>
      <c r="Q14" s="12"/>
      <c r="R14" s="12"/>
      <c r="S14" s="12"/>
      <c r="T14" s="12"/>
      <c r="U14" s="11"/>
      <c r="V14" s="11"/>
      <c r="W14" s="11"/>
      <c r="X14" s="11"/>
      <c r="Y14" s="11"/>
      <c r="Z14" s="11"/>
      <c r="AA14" s="11"/>
      <c r="AB14" s="11"/>
      <c r="AC14" s="11"/>
      <c r="AD14" s="11"/>
      <c r="AE14" s="11"/>
      <c r="AF14" s="11"/>
      <c r="AG14" s="11"/>
    </row>
    <row r="15" spans="1:33">
      <c r="A15" s="28"/>
      <c r="B15" s="28"/>
      <c r="C15" s="28"/>
      <c r="D15" s="28"/>
      <c r="E15" s="28"/>
      <c r="F15" s="28"/>
      <c r="G15" s="28"/>
      <c r="H15" s="28"/>
      <c r="I15" s="28"/>
      <c r="J15" s="28"/>
      <c r="K15" s="28"/>
      <c r="L15" s="1"/>
      <c r="M15" s="39"/>
      <c r="N15" s="28"/>
      <c r="O15" s="28"/>
      <c r="P15" s="11"/>
      <c r="Q15" s="11"/>
      <c r="R15" s="11"/>
      <c r="S15" s="11"/>
      <c r="T15" s="11"/>
      <c r="U15" s="11"/>
      <c r="V15" s="11"/>
      <c r="W15" s="11"/>
      <c r="X15" s="11"/>
      <c r="Y15" s="11"/>
      <c r="Z15" s="11"/>
      <c r="AA15" s="11"/>
      <c r="AB15" s="11"/>
      <c r="AC15" s="11"/>
      <c r="AD15" s="11"/>
      <c r="AE15" s="11"/>
      <c r="AF15" s="11"/>
      <c r="AG15" s="11"/>
    </row>
    <row r="16" spans="1:33">
      <c r="A16" s="28"/>
      <c r="B16" s="28"/>
      <c r="C16" s="28"/>
      <c r="D16" s="28"/>
      <c r="E16" s="28"/>
      <c r="F16" s="28"/>
      <c r="G16" s="28"/>
      <c r="H16" s="28"/>
      <c r="I16" s="28"/>
      <c r="J16" s="28"/>
      <c r="K16" s="28"/>
      <c r="L16" s="28"/>
      <c r="M16" s="39"/>
      <c r="N16" s="28"/>
      <c r="O16" s="28"/>
      <c r="P16" s="11"/>
      <c r="Q16" s="9"/>
      <c r="R16" s="9"/>
      <c r="S16" s="9"/>
      <c r="T16" s="9"/>
      <c r="U16" s="11"/>
      <c r="V16" s="11"/>
      <c r="W16" s="11"/>
      <c r="X16" s="11"/>
      <c r="Y16" s="11"/>
      <c r="Z16" s="11"/>
      <c r="AA16" s="11"/>
      <c r="AB16" s="11"/>
      <c r="AC16" s="11"/>
      <c r="AD16" s="11"/>
      <c r="AE16" s="11"/>
      <c r="AF16" s="11"/>
      <c r="AG16" s="11"/>
    </row>
    <row r="17" spans="1:33">
      <c r="A17" s="28"/>
      <c r="B17" s="28"/>
      <c r="C17" s="28"/>
      <c r="D17" s="28"/>
      <c r="E17" s="28"/>
      <c r="F17" s="28"/>
      <c r="G17" s="28"/>
      <c r="H17" s="28"/>
      <c r="I17" s="28"/>
      <c r="J17" s="28"/>
      <c r="K17" s="28"/>
      <c r="L17" s="28"/>
      <c r="M17" s="39"/>
      <c r="N17" s="28"/>
      <c r="O17" s="28"/>
      <c r="P17" s="11"/>
      <c r="Q17" s="9"/>
      <c r="R17" s="9"/>
      <c r="S17" s="9"/>
      <c r="T17" s="9"/>
      <c r="U17" s="11"/>
      <c r="V17" s="11"/>
      <c r="W17" s="11"/>
      <c r="X17" s="11"/>
      <c r="Y17" s="11"/>
      <c r="Z17" s="11"/>
      <c r="AA17" s="11"/>
      <c r="AB17" s="11"/>
      <c r="AC17" s="11"/>
      <c r="AD17" s="11"/>
      <c r="AE17" s="11"/>
      <c r="AF17" s="11"/>
      <c r="AG17" s="11"/>
    </row>
    <row r="18" spans="1:33">
      <c r="A18" s="28"/>
      <c r="B18" s="28"/>
      <c r="C18" s="29"/>
      <c r="D18" s="52"/>
      <c r="E18" s="28"/>
      <c r="F18" s="28"/>
      <c r="G18" s="28"/>
      <c r="H18" s="28"/>
      <c r="I18" s="28"/>
      <c r="J18" s="28"/>
      <c r="K18" s="28"/>
      <c r="L18" s="28"/>
      <c r="M18" s="38"/>
      <c r="N18" s="37"/>
      <c r="O18" s="28"/>
      <c r="P18" s="11"/>
      <c r="Q18" s="9"/>
      <c r="R18" s="9"/>
      <c r="S18" s="9"/>
      <c r="T18" s="9"/>
      <c r="U18" s="11"/>
      <c r="V18" s="11"/>
      <c r="W18" s="11"/>
      <c r="X18" s="11"/>
      <c r="Y18" s="11"/>
      <c r="Z18" s="11"/>
      <c r="AA18" s="11"/>
      <c r="AB18" s="11"/>
      <c r="AC18" s="11"/>
      <c r="AD18" s="11"/>
      <c r="AE18" s="11"/>
      <c r="AF18" s="11"/>
      <c r="AG18" s="11"/>
    </row>
    <row r="19" spans="1:33">
      <c r="A19" s="28"/>
      <c r="B19" s="28"/>
      <c r="C19" s="28"/>
      <c r="D19" s="28"/>
      <c r="E19" s="28"/>
      <c r="F19" s="28"/>
      <c r="G19" s="28"/>
      <c r="H19" s="28"/>
      <c r="I19" s="28"/>
      <c r="J19" s="28"/>
      <c r="K19" s="28"/>
      <c r="L19" s="1"/>
      <c r="M19" s="39"/>
      <c r="N19" s="28"/>
      <c r="O19" s="28"/>
      <c r="P19" s="11"/>
      <c r="Q19" s="9"/>
      <c r="R19" s="9"/>
      <c r="S19" s="9"/>
      <c r="T19" s="9"/>
      <c r="U19" s="11"/>
      <c r="V19" s="11"/>
      <c r="W19" s="11"/>
      <c r="X19" s="11"/>
      <c r="Y19" s="11"/>
      <c r="Z19" s="11"/>
      <c r="AA19" s="11"/>
      <c r="AB19" s="11"/>
      <c r="AC19" s="11"/>
      <c r="AD19" s="11"/>
      <c r="AE19" s="11"/>
      <c r="AF19" s="11"/>
      <c r="AG19" s="11"/>
    </row>
    <row r="20" spans="1:33">
      <c r="A20" s="28"/>
      <c r="B20" s="28"/>
      <c r="C20" s="28"/>
      <c r="D20" s="28"/>
      <c r="E20" s="28"/>
      <c r="F20" s="28"/>
      <c r="G20" s="28"/>
      <c r="H20" s="28"/>
      <c r="I20" s="28"/>
      <c r="J20" s="28"/>
      <c r="K20" s="28"/>
      <c r="L20" s="28"/>
      <c r="M20" s="39"/>
      <c r="N20" s="28"/>
      <c r="O20" s="28"/>
      <c r="P20" s="11"/>
      <c r="Q20" s="9"/>
      <c r="R20" s="9"/>
      <c r="S20" s="9"/>
      <c r="T20" s="9"/>
      <c r="U20" s="11"/>
      <c r="V20" s="11"/>
      <c r="W20" s="11"/>
      <c r="X20" s="11"/>
      <c r="Y20" s="11"/>
      <c r="Z20" s="11"/>
      <c r="AA20" s="11"/>
      <c r="AB20" s="11"/>
      <c r="AC20" s="11"/>
      <c r="AD20" s="11"/>
      <c r="AE20" s="11"/>
      <c r="AF20" s="11"/>
      <c r="AG20" s="11"/>
    </row>
    <row r="21" spans="1:33">
      <c r="A21" s="28"/>
      <c r="B21" s="28"/>
      <c r="C21" s="28"/>
      <c r="D21" s="28"/>
      <c r="E21" s="28"/>
      <c r="F21" s="28"/>
      <c r="G21" s="28"/>
      <c r="H21" s="28"/>
      <c r="I21" s="28"/>
      <c r="J21" s="28"/>
      <c r="K21" s="28"/>
      <c r="L21" s="1"/>
      <c r="M21" s="38"/>
      <c r="N21" s="37"/>
      <c r="O21" s="28"/>
      <c r="P21" s="11"/>
      <c r="Q21" s="9"/>
      <c r="R21" s="9"/>
      <c r="S21" s="9"/>
      <c r="T21" s="9"/>
      <c r="U21" s="11"/>
      <c r="V21" s="11"/>
      <c r="W21" s="11"/>
      <c r="X21" s="11"/>
      <c r="Y21" s="11"/>
      <c r="Z21" s="11"/>
      <c r="AA21" s="11"/>
      <c r="AB21" s="11"/>
      <c r="AC21" s="11"/>
      <c r="AD21" s="11"/>
      <c r="AE21" s="11"/>
      <c r="AF21" s="11"/>
      <c r="AG21" s="11"/>
    </row>
    <row r="22" spans="1:33">
      <c r="A22" s="28"/>
      <c r="B22" s="28"/>
      <c r="C22" s="28"/>
      <c r="D22" s="28"/>
      <c r="E22" s="28"/>
      <c r="F22" s="28"/>
      <c r="G22" s="28"/>
      <c r="H22" s="28"/>
      <c r="I22" s="28"/>
      <c r="J22" s="28"/>
      <c r="K22" s="28"/>
      <c r="L22" s="1"/>
      <c r="M22" s="38"/>
      <c r="N22" s="37"/>
      <c r="O22" s="28"/>
      <c r="P22" s="11"/>
      <c r="Q22" s="9"/>
      <c r="R22" s="9"/>
      <c r="S22" s="9"/>
      <c r="T22" s="9"/>
      <c r="U22" s="11"/>
      <c r="V22" s="11"/>
      <c r="W22" s="11"/>
      <c r="X22" s="11"/>
      <c r="Y22" s="11"/>
      <c r="Z22" s="11"/>
      <c r="AA22" s="11"/>
      <c r="AB22" s="11"/>
      <c r="AC22" s="11"/>
      <c r="AD22" s="11"/>
      <c r="AE22" s="11"/>
      <c r="AF22" s="11"/>
      <c r="AG22" s="11"/>
    </row>
    <row r="23" spans="1:33">
      <c r="A23" s="28"/>
      <c r="B23" s="28"/>
      <c r="C23" s="28"/>
      <c r="D23" s="28"/>
      <c r="E23" s="28"/>
      <c r="F23" s="28"/>
      <c r="G23" s="28"/>
      <c r="H23" s="28"/>
      <c r="I23" s="28"/>
      <c r="J23" s="28"/>
      <c r="K23" s="28"/>
      <c r="L23" s="1"/>
      <c r="M23" s="39"/>
      <c r="N23" s="28"/>
      <c r="O23" s="28"/>
      <c r="P23" s="11"/>
      <c r="Q23" s="11"/>
      <c r="R23" s="11"/>
      <c r="S23" s="11"/>
      <c r="T23" s="11"/>
      <c r="U23" s="11"/>
      <c r="V23" s="11"/>
      <c r="W23" s="11"/>
      <c r="X23" s="11"/>
      <c r="Y23" s="11"/>
      <c r="Z23" s="11"/>
      <c r="AA23" s="11"/>
      <c r="AB23" s="11"/>
      <c r="AC23" s="11"/>
      <c r="AD23" s="11"/>
      <c r="AE23" s="11"/>
      <c r="AF23" s="11"/>
      <c r="AG23" s="11"/>
    </row>
    <row r="24" spans="1:33">
      <c r="A24" s="28"/>
      <c r="B24" s="28"/>
      <c r="C24" s="28"/>
      <c r="D24" s="28"/>
      <c r="E24" s="28"/>
      <c r="F24" s="28"/>
      <c r="G24" s="28"/>
      <c r="H24" s="28"/>
      <c r="I24" s="28"/>
      <c r="J24" s="28"/>
      <c r="K24" s="28"/>
      <c r="L24" s="1"/>
      <c r="M24" s="39"/>
      <c r="N24" s="28"/>
      <c r="O24" s="28"/>
      <c r="P24" s="11"/>
      <c r="Q24" s="11"/>
      <c r="R24" s="11"/>
      <c r="S24" s="11"/>
      <c r="T24" s="11"/>
      <c r="U24" s="11"/>
      <c r="V24" s="11"/>
      <c r="W24" s="11"/>
      <c r="X24" s="11"/>
      <c r="Y24" s="11"/>
      <c r="Z24" s="11"/>
      <c r="AA24" s="11"/>
      <c r="AB24" s="11"/>
      <c r="AC24" s="11"/>
      <c r="AD24" s="11"/>
      <c r="AE24" s="11"/>
      <c r="AF24" s="11"/>
      <c r="AG24" s="11"/>
    </row>
    <row r="25" spans="1:33">
      <c r="A25" s="28"/>
      <c r="B25" s="28"/>
      <c r="C25" s="28"/>
      <c r="D25" s="28"/>
      <c r="E25" s="28"/>
      <c r="F25" s="28"/>
      <c r="G25" s="28"/>
      <c r="H25" s="28"/>
      <c r="I25" s="28"/>
      <c r="J25" s="28"/>
      <c r="K25" s="28"/>
      <c r="L25" s="1"/>
      <c r="M25" s="39"/>
      <c r="N25" s="28"/>
      <c r="O25" s="28"/>
      <c r="P25" s="11"/>
      <c r="Q25" s="11"/>
      <c r="R25" s="11"/>
      <c r="S25" s="11"/>
      <c r="T25" s="11"/>
      <c r="U25" s="11"/>
      <c r="V25" s="11"/>
      <c r="W25" s="11"/>
      <c r="X25" s="11"/>
      <c r="Y25" s="11"/>
      <c r="Z25" s="11"/>
      <c r="AA25" s="11"/>
      <c r="AB25" s="11"/>
      <c r="AC25" s="11"/>
      <c r="AD25" s="11"/>
      <c r="AE25" s="11"/>
      <c r="AF25" s="11"/>
      <c r="AG25" s="11"/>
    </row>
    <row r="26" spans="1:33">
      <c r="A26" s="28"/>
      <c r="B26" s="28"/>
      <c r="C26" s="28"/>
      <c r="D26" s="28"/>
      <c r="E26" s="28"/>
      <c r="F26" s="28"/>
      <c r="G26" s="28"/>
      <c r="H26" s="28"/>
      <c r="I26" s="28"/>
      <c r="J26" s="28"/>
      <c r="K26" s="28"/>
      <c r="L26" s="1"/>
      <c r="M26" s="39"/>
      <c r="N26" s="28"/>
      <c r="O26" s="28"/>
      <c r="P26" s="11"/>
      <c r="Q26" s="11"/>
      <c r="R26" s="11"/>
      <c r="S26" s="11"/>
      <c r="T26" s="11"/>
      <c r="U26" s="11"/>
      <c r="V26" s="11"/>
      <c r="W26" s="11"/>
      <c r="X26" s="11"/>
      <c r="Y26" s="11"/>
      <c r="Z26" s="11"/>
      <c r="AA26" s="11"/>
      <c r="AB26" s="11"/>
      <c r="AC26" s="11"/>
      <c r="AD26" s="11"/>
      <c r="AE26" s="11"/>
      <c r="AF26" s="11"/>
      <c r="AG26" s="11"/>
    </row>
    <row r="27" spans="1:33">
      <c r="A27" s="28"/>
      <c r="B27" s="28"/>
      <c r="C27" s="28"/>
      <c r="D27" s="28"/>
      <c r="E27" s="28"/>
      <c r="F27" s="28"/>
      <c r="G27" s="28"/>
      <c r="H27" s="28"/>
      <c r="I27" s="28"/>
      <c r="J27" s="28"/>
      <c r="K27" s="28"/>
      <c r="L27" s="1"/>
      <c r="M27" s="39"/>
      <c r="N27" s="28"/>
      <c r="O27" s="28"/>
      <c r="P27" s="11"/>
      <c r="Q27" s="11"/>
      <c r="R27" s="11"/>
      <c r="S27" s="11"/>
      <c r="T27" s="11"/>
      <c r="U27" s="11"/>
      <c r="V27" s="11"/>
      <c r="W27" s="11"/>
      <c r="X27" s="11"/>
      <c r="Y27" s="11"/>
      <c r="Z27" s="11"/>
      <c r="AA27" s="11"/>
      <c r="AB27" s="11"/>
      <c r="AC27" s="11"/>
      <c r="AD27" s="11"/>
      <c r="AE27" s="11"/>
      <c r="AF27" s="11"/>
      <c r="AG27" s="11"/>
    </row>
    <row r="28" spans="1:33">
      <c r="A28" s="28"/>
      <c r="B28" s="28"/>
      <c r="C28" s="28"/>
      <c r="D28" s="28"/>
      <c r="E28" s="28"/>
      <c r="F28" s="28"/>
      <c r="G28" s="28"/>
      <c r="H28" s="28"/>
      <c r="I28" s="28"/>
      <c r="J28" s="28"/>
      <c r="K28" s="28"/>
      <c r="L28" s="1"/>
      <c r="M28" s="38"/>
      <c r="N28" s="37"/>
      <c r="O28" s="28"/>
      <c r="P28" s="11"/>
      <c r="Q28" s="11"/>
      <c r="R28" s="11"/>
      <c r="S28" s="11"/>
      <c r="T28" s="11"/>
      <c r="U28" s="11"/>
      <c r="V28" s="11"/>
      <c r="W28" s="11"/>
      <c r="X28" s="11"/>
      <c r="Y28" s="11"/>
      <c r="Z28" s="11"/>
      <c r="AA28" s="11"/>
      <c r="AB28" s="11"/>
      <c r="AC28" s="11"/>
      <c r="AD28" s="11"/>
      <c r="AE28" s="11"/>
      <c r="AF28" s="11"/>
      <c r="AG28" s="11"/>
    </row>
    <row r="29" spans="1:33">
      <c r="A29" s="28"/>
      <c r="B29" s="28"/>
      <c r="C29" s="28"/>
      <c r="D29" s="28"/>
      <c r="E29" s="28"/>
      <c r="F29" s="28"/>
      <c r="G29" s="28"/>
      <c r="H29" s="28"/>
      <c r="I29" s="28"/>
      <c r="J29" s="28"/>
      <c r="K29" s="28"/>
      <c r="L29" s="1"/>
      <c r="M29" s="39"/>
      <c r="N29" s="28"/>
      <c r="O29" s="28"/>
      <c r="P29" s="11"/>
      <c r="Q29" s="11"/>
      <c r="R29" s="11"/>
      <c r="S29" s="11"/>
      <c r="T29" s="11"/>
      <c r="U29" s="11"/>
      <c r="V29" s="11"/>
      <c r="W29" s="11"/>
      <c r="X29" s="11"/>
      <c r="Y29" s="11"/>
      <c r="Z29" s="11"/>
      <c r="AA29" s="11"/>
      <c r="AB29" s="11"/>
      <c r="AC29" s="11"/>
      <c r="AD29" s="11"/>
      <c r="AE29" s="11"/>
      <c r="AF29" s="11"/>
      <c r="AG29" s="11"/>
    </row>
    <row r="30" spans="1:33">
      <c r="A30" s="28"/>
      <c r="B30" s="28"/>
      <c r="C30" s="28"/>
      <c r="D30" s="28"/>
      <c r="E30" s="28"/>
      <c r="F30" s="28"/>
      <c r="G30" s="28"/>
      <c r="H30" s="28"/>
      <c r="I30" s="28"/>
      <c r="J30" s="28"/>
      <c r="K30" s="28"/>
      <c r="L30" s="1"/>
      <c r="M30" s="39"/>
      <c r="N30" s="28"/>
      <c r="O30" s="28"/>
      <c r="P30" s="11"/>
      <c r="Q30" s="11"/>
      <c r="R30" s="11"/>
      <c r="S30" s="11"/>
      <c r="T30" s="11"/>
      <c r="U30" s="11"/>
      <c r="V30" s="11"/>
      <c r="W30" s="11"/>
      <c r="X30" s="11"/>
      <c r="Y30" s="11"/>
      <c r="Z30" s="11"/>
      <c r="AA30" s="11"/>
      <c r="AB30" s="11"/>
      <c r="AC30" s="11"/>
      <c r="AD30" s="11"/>
      <c r="AE30" s="11"/>
      <c r="AF30" s="11"/>
      <c r="AG30" s="11"/>
    </row>
    <row r="31" spans="1:33">
      <c r="A31" s="28"/>
      <c r="B31" s="28"/>
      <c r="C31" s="28"/>
      <c r="D31" s="28"/>
      <c r="E31" s="28"/>
      <c r="F31" s="28"/>
      <c r="G31" s="28"/>
      <c r="H31" s="28"/>
      <c r="I31" s="28"/>
      <c r="J31" s="28"/>
      <c r="K31" s="28"/>
      <c r="L31" s="28"/>
      <c r="M31" s="38"/>
      <c r="N31" s="37"/>
      <c r="O31" s="28"/>
      <c r="P31" s="11"/>
      <c r="Q31" s="11"/>
      <c r="R31" s="11"/>
      <c r="S31" s="11"/>
      <c r="T31" s="11"/>
      <c r="U31" s="11"/>
      <c r="V31" s="11"/>
      <c r="W31" s="11"/>
      <c r="X31" s="11"/>
      <c r="Y31" s="11"/>
      <c r="Z31" s="11"/>
      <c r="AA31" s="11"/>
      <c r="AB31" s="11"/>
      <c r="AC31" s="11"/>
      <c r="AD31" s="11"/>
      <c r="AE31" s="11"/>
      <c r="AF31" s="11"/>
      <c r="AG31" s="11"/>
    </row>
    <row r="32" spans="1:33">
      <c r="A32" s="28"/>
      <c r="B32" s="28"/>
      <c r="C32" s="29"/>
      <c r="D32" s="28"/>
      <c r="E32" s="28"/>
      <c r="F32" s="28"/>
      <c r="G32" s="28"/>
      <c r="H32" s="28"/>
      <c r="I32" s="28"/>
      <c r="J32" s="28"/>
      <c r="K32" s="28"/>
      <c r="L32" s="1"/>
      <c r="M32" s="39"/>
      <c r="N32" s="28"/>
      <c r="O32" s="28"/>
      <c r="P32" s="11"/>
      <c r="Q32" s="11"/>
      <c r="R32" s="11"/>
      <c r="S32" s="11"/>
      <c r="T32" s="11"/>
      <c r="U32" s="11"/>
      <c r="V32" s="11"/>
      <c r="W32" s="11"/>
      <c r="X32" s="11"/>
      <c r="Y32" s="11"/>
      <c r="Z32" s="11"/>
      <c r="AA32" s="11"/>
      <c r="AB32" s="11"/>
      <c r="AC32" s="11"/>
      <c r="AD32" s="11"/>
      <c r="AE32" s="11"/>
      <c r="AF32" s="11"/>
      <c r="AG32" s="11"/>
    </row>
    <row r="33" spans="1:33">
      <c r="A33" s="28"/>
      <c r="B33" s="28"/>
      <c r="C33" s="29"/>
      <c r="D33" s="28"/>
      <c r="E33" s="28"/>
      <c r="F33" s="28"/>
      <c r="G33" s="28"/>
      <c r="H33" s="28"/>
      <c r="I33" s="28"/>
      <c r="J33" s="28"/>
      <c r="K33" s="28"/>
      <c r="L33" s="28"/>
      <c r="M33" s="39"/>
      <c r="N33" s="28"/>
      <c r="O33" s="28"/>
      <c r="P33" s="11"/>
      <c r="Q33" s="11"/>
      <c r="R33" s="11"/>
      <c r="S33" s="11"/>
      <c r="T33" s="11"/>
      <c r="U33" s="11"/>
      <c r="V33" s="11"/>
      <c r="W33" s="11"/>
      <c r="X33" s="11"/>
      <c r="Y33" s="11"/>
      <c r="Z33" s="11"/>
      <c r="AA33" s="11"/>
      <c r="AB33" s="11"/>
      <c r="AC33" s="11"/>
      <c r="AD33" s="11"/>
      <c r="AE33" s="11"/>
      <c r="AF33" s="11"/>
      <c r="AG33" s="11"/>
    </row>
    <row r="34" spans="1:33">
      <c r="A34" s="28"/>
      <c r="B34" s="28"/>
      <c r="C34" s="28"/>
      <c r="D34" s="28"/>
      <c r="E34" s="28"/>
      <c r="F34" s="28"/>
      <c r="G34" s="28"/>
      <c r="H34" s="28"/>
      <c r="I34" s="28"/>
      <c r="J34" s="28"/>
      <c r="K34" s="28"/>
      <c r="L34" s="28"/>
      <c r="M34" s="39"/>
      <c r="N34" s="28"/>
      <c r="O34" s="28"/>
      <c r="P34" s="11"/>
      <c r="Q34" s="11"/>
      <c r="R34" s="11"/>
      <c r="S34" s="11"/>
      <c r="T34" s="11"/>
      <c r="U34" s="11"/>
      <c r="V34" s="11"/>
      <c r="W34" s="11"/>
      <c r="X34" s="11"/>
      <c r="Y34" s="11"/>
      <c r="Z34" s="11"/>
      <c r="AA34" s="11"/>
      <c r="AB34" s="11"/>
      <c r="AC34" s="11"/>
      <c r="AD34" s="11"/>
      <c r="AE34" s="11"/>
      <c r="AF34" s="11"/>
      <c r="AG34" s="11"/>
    </row>
    <row r="35" spans="1:33">
      <c r="A35" s="28"/>
      <c r="B35" s="28"/>
      <c r="C35" s="28"/>
      <c r="D35" s="28"/>
      <c r="E35" s="28"/>
      <c r="F35" s="28"/>
      <c r="G35" s="28"/>
      <c r="H35" s="28"/>
      <c r="I35" s="28"/>
      <c r="J35" s="28"/>
      <c r="K35" s="28"/>
      <c r="L35" s="1"/>
      <c r="M35" s="39"/>
      <c r="N35" s="28"/>
      <c r="O35" s="28"/>
      <c r="P35" s="11"/>
      <c r="Q35" s="11"/>
      <c r="R35" s="11"/>
      <c r="S35" s="11"/>
      <c r="T35" s="11"/>
      <c r="U35" s="11"/>
      <c r="V35" s="11"/>
      <c r="W35" s="11"/>
      <c r="X35" s="11"/>
      <c r="Y35" s="11"/>
      <c r="Z35" s="11"/>
      <c r="AA35" s="11"/>
      <c r="AB35" s="11"/>
      <c r="AC35" s="11"/>
      <c r="AD35" s="11"/>
      <c r="AE35" s="11"/>
      <c r="AF35" s="11"/>
      <c r="AG35" s="11"/>
    </row>
    <row r="36" spans="1:33">
      <c r="A36" s="28"/>
      <c r="B36" s="28"/>
      <c r="C36" s="28"/>
      <c r="D36" s="28"/>
      <c r="E36" s="28"/>
      <c r="F36" s="28"/>
      <c r="G36" s="28"/>
      <c r="H36" s="28"/>
      <c r="I36" s="28"/>
      <c r="J36" s="28"/>
      <c r="K36" s="28"/>
      <c r="L36" s="1"/>
      <c r="M36" s="39"/>
      <c r="N36" s="28"/>
      <c r="O36" s="28"/>
      <c r="P36" s="11"/>
      <c r="Q36" s="11"/>
      <c r="R36" s="11"/>
      <c r="S36" s="11"/>
      <c r="T36" s="11"/>
      <c r="U36" s="11"/>
      <c r="V36" s="11"/>
      <c r="W36" s="11"/>
      <c r="X36" s="11"/>
      <c r="Y36" s="11"/>
      <c r="Z36" s="11"/>
      <c r="AA36" s="11"/>
      <c r="AB36" s="11"/>
      <c r="AC36" s="11"/>
      <c r="AD36" s="11"/>
      <c r="AE36" s="11"/>
      <c r="AF36" s="11"/>
      <c r="AG36" s="11"/>
    </row>
    <row r="37" spans="1:33">
      <c r="A37" s="28"/>
      <c r="B37" s="28"/>
      <c r="C37" s="28"/>
      <c r="D37" s="28"/>
      <c r="E37" s="28"/>
      <c r="F37" s="28"/>
      <c r="G37" s="28"/>
      <c r="H37" s="28"/>
      <c r="I37" s="28"/>
      <c r="J37" s="28"/>
      <c r="K37" s="28"/>
      <c r="L37" s="1"/>
      <c r="M37" s="39"/>
      <c r="N37" s="28"/>
      <c r="O37" s="28"/>
      <c r="P37" s="11"/>
      <c r="Q37" s="11"/>
      <c r="R37" s="11"/>
      <c r="S37" s="11"/>
      <c r="T37" s="11"/>
      <c r="U37" s="11"/>
      <c r="V37" s="11"/>
      <c r="W37" s="11"/>
      <c r="X37" s="11"/>
      <c r="Y37" s="11"/>
      <c r="Z37" s="11"/>
      <c r="AA37" s="11"/>
      <c r="AB37" s="11"/>
      <c r="AC37" s="11"/>
      <c r="AD37" s="11"/>
      <c r="AE37" s="11"/>
      <c r="AF37" s="11"/>
      <c r="AG37" s="11"/>
    </row>
    <row r="38" spans="1:33">
      <c r="A38" s="28"/>
      <c r="B38" s="28"/>
      <c r="C38" s="28"/>
      <c r="D38" s="28"/>
      <c r="E38" s="28"/>
      <c r="F38" s="28"/>
      <c r="G38" s="28"/>
      <c r="H38" s="28"/>
      <c r="I38" s="28"/>
      <c r="J38" s="28"/>
      <c r="K38" s="28"/>
      <c r="L38" s="1"/>
      <c r="M38" s="39"/>
      <c r="N38" s="28"/>
      <c r="O38" s="28"/>
      <c r="P38" s="11"/>
      <c r="Q38" s="11"/>
      <c r="R38" s="11"/>
      <c r="S38" s="11"/>
      <c r="T38" s="11"/>
      <c r="U38" s="11"/>
      <c r="V38" s="11"/>
      <c r="W38" s="11"/>
      <c r="X38" s="11"/>
      <c r="Y38" s="11"/>
      <c r="Z38" s="11"/>
      <c r="AA38" s="11"/>
      <c r="AB38" s="11"/>
      <c r="AC38" s="11"/>
      <c r="AD38" s="11"/>
      <c r="AE38" s="11"/>
      <c r="AF38" s="11"/>
      <c r="AG38" s="11"/>
    </row>
    <row r="39" spans="1:33">
      <c r="A39" s="28"/>
      <c r="B39" s="28"/>
      <c r="C39" s="28"/>
      <c r="D39" s="28"/>
      <c r="E39" s="28"/>
      <c r="F39" s="28"/>
      <c r="G39" s="28"/>
      <c r="H39" s="28"/>
      <c r="I39" s="28"/>
      <c r="J39" s="28"/>
      <c r="K39" s="28"/>
      <c r="L39" s="1"/>
      <c r="M39" s="38"/>
      <c r="N39" s="37"/>
      <c r="O39" s="28"/>
      <c r="P39" s="11"/>
      <c r="Q39" s="11"/>
      <c r="R39" s="11"/>
      <c r="S39" s="11"/>
      <c r="T39" s="11"/>
      <c r="U39" s="11"/>
      <c r="V39" s="11"/>
      <c r="W39" s="11"/>
      <c r="X39" s="11"/>
      <c r="Y39" s="11"/>
      <c r="Z39" s="11"/>
      <c r="AA39" s="11"/>
      <c r="AB39" s="11"/>
      <c r="AC39" s="11"/>
      <c r="AD39" s="11"/>
      <c r="AE39" s="11"/>
      <c r="AF39" s="11"/>
      <c r="AG39" s="11"/>
    </row>
    <row r="40" spans="1:33">
      <c r="A40" s="28"/>
      <c r="B40" s="28"/>
      <c r="C40" s="28"/>
      <c r="D40" s="28"/>
      <c r="E40" s="28"/>
      <c r="F40" s="28"/>
      <c r="G40" s="28"/>
      <c r="H40" s="28"/>
      <c r="I40" s="28"/>
      <c r="J40" s="28"/>
      <c r="K40" s="28"/>
      <c r="L40" s="1"/>
      <c r="M40" s="38"/>
      <c r="N40" s="37"/>
      <c r="O40" s="28"/>
      <c r="P40" s="11"/>
      <c r="Q40" s="11"/>
      <c r="R40" s="11"/>
      <c r="S40" s="11"/>
      <c r="T40" s="11"/>
      <c r="U40" s="11"/>
      <c r="V40" s="11"/>
      <c r="W40" s="11"/>
      <c r="X40" s="11"/>
      <c r="Y40" s="11"/>
      <c r="Z40" s="11"/>
      <c r="AA40" s="11"/>
      <c r="AB40" s="11"/>
      <c r="AC40" s="11"/>
      <c r="AD40" s="11"/>
      <c r="AE40" s="11"/>
      <c r="AF40" s="11"/>
      <c r="AG40" s="11"/>
    </row>
    <row r="41" spans="1:33">
      <c r="A41" s="28"/>
      <c r="B41" s="28"/>
      <c r="C41" s="28"/>
      <c r="D41" s="28"/>
      <c r="E41" s="28"/>
      <c r="F41" s="28"/>
      <c r="G41" s="28"/>
      <c r="H41" s="28"/>
      <c r="I41" s="28"/>
      <c r="J41" s="28"/>
      <c r="K41" s="28"/>
      <c r="L41" s="1"/>
      <c r="M41" s="38"/>
      <c r="N41" s="28"/>
      <c r="O41" s="28"/>
      <c r="P41" s="11"/>
      <c r="Q41" s="11"/>
      <c r="R41" s="11"/>
      <c r="S41" s="11"/>
      <c r="T41" s="11"/>
      <c r="U41" s="11"/>
      <c r="V41" s="11"/>
      <c r="W41" s="11"/>
      <c r="X41" s="11"/>
      <c r="Y41" s="11"/>
      <c r="Z41" s="11"/>
      <c r="AA41" s="11"/>
      <c r="AB41" s="11"/>
      <c r="AC41" s="11"/>
      <c r="AD41" s="11"/>
      <c r="AE41" s="11"/>
      <c r="AF41" s="11"/>
      <c r="AG41" s="11"/>
    </row>
    <row r="42" spans="1:33">
      <c r="A42" s="28"/>
      <c r="B42" s="28"/>
      <c r="C42" s="28"/>
      <c r="D42" s="28"/>
      <c r="E42" s="28"/>
      <c r="F42" s="28"/>
      <c r="G42" s="28"/>
      <c r="H42" s="28"/>
      <c r="I42" s="28"/>
      <c r="J42" s="28"/>
      <c r="K42" s="28"/>
      <c r="L42" s="1"/>
      <c r="M42" s="38"/>
      <c r="N42" s="37"/>
      <c r="O42" s="28"/>
      <c r="P42" s="11"/>
      <c r="Q42" s="11"/>
      <c r="R42" s="11"/>
      <c r="S42" s="11"/>
      <c r="T42" s="11"/>
      <c r="U42" s="11"/>
      <c r="V42" s="11"/>
      <c r="W42" s="11"/>
      <c r="X42" s="11"/>
      <c r="Y42" s="11"/>
      <c r="Z42" s="11"/>
      <c r="AA42" s="11"/>
      <c r="AB42" s="11"/>
      <c r="AC42" s="11"/>
      <c r="AD42" s="11"/>
      <c r="AE42" s="11"/>
      <c r="AF42" s="11"/>
      <c r="AG42" s="11"/>
    </row>
    <row r="43" spans="1:33">
      <c r="A43" s="28"/>
      <c r="B43" s="28"/>
      <c r="C43" s="28"/>
      <c r="D43" s="28"/>
      <c r="E43" s="28"/>
      <c r="F43" s="28"/>
      <c r="G43" s="28"/>
      <c r="H43" s="28"/>
      <c r="I43" s="28"/>
      <c r="J43" s="28"/>
      <c r="K43" s="28"/>
      <c r="L43" s="1"/>
      <c r="M43" s="38"/>
      <c r="N43" s="35"/>
      <c r="O43" s="28"/>
      <c r="P43" s="11"/>
      <c r="Q43" s="11"/>
      <c r="R43" s="11"/>
      <c r="S43" s="11"/>
      <c r="T43" s="11"/>
      <c r="U43" s="11"/>
      <c r="V43" s="11"/>
      <c r="W43" s="11"/>
      <c r="X43" s="11"/>
      <c r="Y43" s="11"/>
      <c r="Z43" s="11"/>
      <c r="AA43" s="11"/>
      <c r="AB43" s="11"/>
      <c r="AC43" s="11"/>
      <c r="AD43" s="11"/>
      <c r="AE43" s="11"/>
      <c r="AF43" s="11"/>
      <c r="AG43" s="11"/>
    </row>
    <row r="44" spans="1:33">
      <c r="A44" s="28"/>
      <c r="B44" s="28"/>
      <c r="C44" s="28"/>
      <c r="D44" s="28"/>
      <c r="E44" s="28"/>
      <c r="F44" s="28"/>
      <c r="G44" s="28"/>
      <c r="H44" s="28"/>
      <c r="I44" s="28"/>
      <c r="J44" s="28"/>
      <c r="K44" s="28"/>
      <c r="L44" s="1"/>
      <c r="M44" s="38"/>
      <c r="N44" s="35"/>
      <c r="O44" s="28"/>
      <c r="P44" s="11"/>
      <c r="Q44" s="11"/>
      <c r="R44" s="11"/>
      <c r="S44" s="11"/>
      <c r="T44" s="11"/>
      <c r="U44" s="11"/>
      <c r="V44" s="11"/>
      <c r="W44" s="11"/>
      <c r="X44" s="11"/>
      <c r="Y44" s="11"/>
      <c r="Z44" s="11"/>
      <c r="AA44" s="11"/>
      <c r="AB44" s="11"/>
      <c r="AC44" s="11"/>
      <c r="AD44" s="11"/>
      <c r="AE44" s="11"/>
      <c r="AF44" s="11"/>
      <c r="AG44" s="11"/>
    </row>
    <row r="45" spans="1:33">
      <c r="A45" s="28"/>
      <c r="B45" s="28"/>
      <c r="C45" s="28"/>
      <c r="D45" s="28"/>
      <c r="E45" s="28"/>
      <c r="F45" s="28"/>
      <c r="G45" s="28"/>
      <c r="H45" s="28"/>
      <c r="I45" s="28"/>
      <c r="J45" s="28"/>
      <c r="K45" s="28"/>
      <c r="L45" s="1"/>
      <c r="M45" s="38"/>
      <c r="N45" s="28"/>
      <c r="O45" s="28"/>
      <c r="P45" s="11"/>
      <c r="Q45" s="11"/>
      <c r="R45" s="11"/>
      <c r="S45" s="11"/>
      <c r="T45" s="11"/>
      <c r="U45" s="11"/>
      <c r="V45" s="11"/>
      <c r="W45" s="11"/>
      <c r="X45" s="11"/>
      <c r="Y45" s="11"/>
      <c r="Z45" s="11"/>
      <c r="AA45" s="11"/>
      <c r="AB45" s="11"/>
      <c r="AC45" s="11"/>
      <c r="AD45" s="11"/>
      <c r="AE45" s="11"/>
      <c r="AF45" s="11"/>
      <c r="AG45" s="11"/>
    </row>
    <row r="46" spans="1:33">
      <c r="A46" s="28"/>
      <c r="B46" s="28"/>
      <c r="C46" s="28"/>
      <c r="D46" s="28"/>
      <c r="E46" s="28"/>
      <c r="F46" s="28"/>
      <c r="G46" s="28"/>
      <c r="H46" s="28"/>
      <c r="I46" s="28"/>
      <c r="J46" s="28"/>
      <c r="K46" s="28"/>
      <c r="L46" s="1"/>
      <c r="M46" s="38"/>
      <c r="N46" s="28"/>
      <c r="O46" s="28"/>
      <c r="P46" s="11"/>
      <c r="Q46" s="11"/>
      <c r="R46" s="11"/>
      <c r="S46" s="11"/>
      <c r="T46" s="11"/>
      <c r="U46" s="11"/>
      <c r="V46" s="11"/>
      <c r="W46" s="11"/>
      <c r="X46" s="11"/>
      <c r="Y46" s="11"/>
      <c r="Z46" s="11"/>
      <c r="AA46" s="11"/>
      <c r="AB46" s="11"/>
      <c r="AC46" s="11"/>
      <c r="AD46" s="11"/>
      <c r="AE46" s="11"/>
      <c r="AF46" s="11"/>
      <c r="AG46" s="11"/>
    </row>
    <row r="47" spans="1:33">
      <c r="A47" s="28"/>
      <c r="B47" s="28"/>
      <c r="C47" s="28"/>
      <c r="D47" s="28"/>
      <c r="E47" s="28"/>
      <c r="F47" s="28"/>
      <c r="G47" s="28"/>
      <c r="H47" s="28"/>
      <c r="I47" s="28"/>
      <c r="J47" s="28"/>
      <c r="K47" s="28"/>
      <c r="L47" s="1"/>
      <c r="M47" s="38"/>
      <c r="N47" s="28"/>
      <c r="O47" s="28"/>
      <c r="P47" s="11"/>
      <c r="Q47" s="11"/>
      <c r="R47" s="11"/>
      <c r="S47" s="11"/>
      <c r="T47" s="11"/>
      <c r="U47" s="11"/>
      <c r="V47" s="11"/>
      <c r="W47" s="11"/>
      <c r="X47" s="11"/>
      <c r="Y47" s="11"/>
      <c r="Z47" s="11"/>
      <c r="AA47" s="11"/>
      <c r="AB47" s="11"/>
      <c r="AC47" s="11"/>
      <c r="AD47" s="11"/>
      <c r="AE47" s="11"/>
      <c r="AF47" s="11"/>
      <c r="AG47" s="11"/>
    </row>
    <row r="48" spans="1:33">
      <c r="A48" s="28"/>
      <c r="B48" s="28"/>
      <c r="C48" s="28"/>
      <c r="D48" s="28"/>
      <c r="E48" s="28"/>
      <c r="F48" s="28"/>
      <c r="G48" s="28"/>
      <c r="H48" s="28"/>
      <c r="I48" s="28"/>
      <c r="J48" s="28"/>
      <c r="K48" s="28"/>
      <c r="L48" s="1"/>
      <c r="M48" s="38"/>
      <c r="N48" s="37"/>
      <c r="O48" s="28"/>
      <c r="P48" s="11"/>
      <c r="Q48" s="11"/>
      <c r="R48" s="11"/>
      <c r="S48" s="11"/>
      <c r="T48" s="11"/>
      <c r="U48" s="11"/>
      <c r="V48" s="11"/>
      <c r="W48" s="11"/>
      <c r="X48" s="11"/>
      <c r="Y48" s="11"/>
      <c r="Z48" s="11"/>
      <c r="AA48" s="11"/>
      <c r="AB48" s="11"/>
      <c r="AC48" s="11"/>
      <c r="AD48" s="11"/>
      <c r="AE48" s="11"/>
      <c r="AF48" s="11"/>
      <c r="AG48" s="11"/>
    </row>
    <row r="49" spans="1:33">
      <c r="A49" s="28"/>
      <c r="B49" s="28"/>
      <c r="C49" s="28"/>
      <c r="D49" s="28"/>
      <c r="E49" s="28"/>
      <c r="F49" s="28"/>
      <c r="G49" s="28"/>
      <c r="H49" s="28"/>
      <c r="I49" s="28"/>
      <c r="J49" s="28"/>
      <c r="K49" s="28"/>
      <c r="L49" s="1"/>
      <c r="M49" s="38"/>
      <c r="N49" s="37"/>
      <c r="O49" s="28"/>
      <c r="P49" s="11"/>
      <c r="Q49" s="11"/>
      <c r="R49" s="11"/>
      <c r="S49" s="11"/>
      <c r="T49" s="11"/>
      <c r="U49" s="11"/>
      <c r="V49" s="11"/>
      <c r="W49" s="11"/>
      <c r="X49" s="11"/>
      <c r="Y49" s="11"/>
      <c r="Z49" s="11"/>
      <c r="AA49" s="11"/>
      <c r="AB49" s="11"/>
      <c r="AC49" s="11"/>
      <c r="AD49" s="11"/>
      <c r="AE49" s="11"/>
      <c r="AF49" s="11"/>
      <c r="AG49" s="11"/>
    </row>
    <row r="50" spans="1:33">
      <c r="A50" s="28"/>
      <c r="B50" s="28"/>
      <c r="C50" s="28"/>
      <c r="D50" s="28"/>
      <c r="E50" s="28"/>
      <c r="F50" s="28"/>
      <c r="G50" s="28"/>
      <c r="H50" s="28"/>
      <c r="I50" s="28"/>
      <c r="J50" s="28"/>
      <c r="K50" s="28"/>
      <c r="L50" s="28"/>
      <c r="M50" s="38"/>
      <c r="N50" s="37"/>
      <c r="O50" s="28"/>
      <c r="P50" s="11"/>
      <c r="Q50" s="11"/>
      <c r="R50" s="11"/>
      <c r="S50" s="11"/>
      <c r="T50" s="11"/>
      <c r="U50" s="11"/>
      <c r="V50" s="11"/>
      <c r="W50" s="11"/>
      <c r="X50" s="11"/>
      <c r="Y50" s="11"/>
      <c r="Z50" s="11"/>
      <c r="AA50" s="11"/>
      <c r="AB50" s="11"/>
      <c r="AC50" s="11"/>
      <c r="AD50" s="11"/>
      <c r="AE50" s="11"/>
      <c r="AF50" s="11"/>
      <c r="AG50" s="11"/>
    </row>
    <row r="51" spans="1:33">
      <c r="A51" s="28"/>
      <c r="B51" s="28"/>
      <c r="C51" s="28"/>
      <c r="D51" s="28"/>
      <c r="E51" s="28"/>
      <c r="F51" s="28"/>
      <c r="G51" s="28"/>
      <c r="H51" s="28"/>
      <c r="I51" s="28"/>
      <c r="J51" s="28"/>
      <c r="K51" s="28"/>
      <c r="L51" s="1"/>
      <c r="M51" s="38"/>
      <c r="N51" s="37"/>
      <c r="O51" s="28"/>
      <c r="P51" s="11"/>
      <c r="Q51" s="11"/>
      <c r="R51" s="11"/>
      <c r="S51" s="11"/>
      <c r="T51" s="11"/>
      <c r="U51" s="11"/>
      <c r="V51" s="11"/>
      <c r="W51" s="11"/>
      <c r="X51" s="11"/>
      <c r="Y51" s="11"/>
      <c r="Z51" s="11"/>
      <c r="AA51" s="11"/>
      <c r="AB51" s="11"/>
      <c r="AC51" s="11"/>
      <c r="AD51" s="11"/>
      <c r="AE51" s="11"/>
      <c r="AF51" s="11"/>
      <c r="AG51" s="11"/>
    </row>
    <row r="52" spans="1:33">
      <c r="A52" s="28"/>
      <c r="B52" s="28"/>
      <c r="C52" s="29"/>
      <c r="D52" s="28"/>
      <c r="E52" s="28"/>
      <c r="F52" s="28"/>
      <c r="G52" s="28"/>
      <c r="H52" s="28"/>
      <c r="I52" s="28"/>
      <c r="J52" s="28"/>
      <c r="K52" s="28"/>
      <c r="L52" s="28"/>
      <c r="M52" s="38"/>
      <c r="N52" s="37"/>
      <c r="O52" s="28"/>
      <c r="P52" s="11"/>
      <c r="Q52" s="11"/>
      <c r="R52" s="11"/>
      <c r="S52" s="11"/>
      <c r="T52" s="11"/>
      <c r="U52" s="11"/>
      <c r="V52" s="11"/>
      <c r="W52" s="11"/>
      <c r="X52" s="11"/>
      <c r="Y52" s="11"/>
      <c r="Z52" s="11"/>
      <c r="AA52" s="11"/>
      <c r="AB52" s="11"/>
      <c r="AC52" s="11"/>
      <c r="AD52" s="11"/>
      <c r="AE52" s="11"/>
      <c r="AF52" s="11"/>
      <c r="AG52" s="11"/>
    </row>
    <row r="53" spans="1:33">
      <c r="A53" s="28"/>
      <c r="B53" s="28"/>
      <c r="C53" s="28"/>
      <c r="D53" s="28"/>
      <c r="E53" s="28"/>
      <c r="F53" s="28"/>
      <c r="G53" s="28"/>
      <c r="H53" s="28"/>
      <c r="I53" s="28"/>
      <c r="J53" s="28"/>
      <c r="K53" s="28"/>
      <c r="L53" s="28"/>
      <c r="M53" s="39"/>
      <c r="N53" s="28"/>
      <c r="O53" s="28"/>
      <c r="P53" s="11"/>
      <c r="Q53" s="11"/>
      <c r="R53" s="11"/>
      <c r="S53" s="11"/>
      <c r="T53" s="11"/>
      <c r="U53" s="11"/>
      <c r="V53" s="11"/>
      <c r="W53" s="11"/>
      <c r="X53" s="11"/>
      <c r="Y53" s="11"/>
      <c r="Z53" s="11"/>
      <c r="AA53" s="11"/>
      <c r="AB53" s="11"/>
      <c r="AC53" s="11"/>
      <c r="AD53" s="11"/>
      <c r="AE53" s="11"/>
      <c r="AF53" s="11"/>
      <c r="AG53" s="11"/>
    </row>
    <row r="54" spans="1:33">
      <c r="A54" s="28"/>
      <c r="B54" s="28"/>
      <c r="C54" s="28"/>
      <c r="D54" s="28"/>
      <c r="E54" s="28"/>
      <c r="F54" s="28"/>
      <c r="G54" s="28"/>
      <c r="H54" s="28"/>
      <c r="I54" s="28"/>
      <c r="J54" s="28"/>
      <c r="K54" s="28"/>
      <c r="L54" s="28"/>
      <c r="M54" s="39"/>
      <c r="N54" s="28"/>
      <c r="O54" s="28"/>
      <c r="P54" s="11"/>
      <c r="Q54" s="11"/>
      <c r="R54" s="11"/>
      <c r="S54" s="11"/>
      <c r="T54" s="11"/>
      <c r="U54" s="11"/>
      <c r="V54" s="11"/>
      <c r="W54" s="11"/>
      <c r="X54" s="11"/>
      <c r="Y54" s="11"/>
      <c r="Z54" s="11"/>
      <c r="AA54" s="11"/>
      <c r="AB54" s="11"/>
      <c r="AC54" s="11"/>
      <c r="AD54" s="11"/>
      <c r="AE54" s="11"/>
      <c r="AF54" s="11"/>
      <c r="AG54" s="11"/>
    </row>
    <row r="55" spans="1:33">
      <c r="A55" s="28"/>
      <c r="B55" s="28"/>
      <c r="C55" s="28"/>
      <c r="D55" s="28"/>
      <c r="E55" s="28"/>
      <c r="F55" s="28"/>
      <c r="G55" s="28"/>
      <c r="H55" s="28"/>
      <c r="I55" s="28"/>
      <c r="J55" s="28"/>
      <c r="K55" s="28"/>
      <c r="L55" s="28"/>
      <c r="M55" s="39"/>
      <c r="N55" s="28"/>
      <c r="O55" s="28"/>
      <c r="P55" s="11"/>
      <c r="Q55" s="11"/>
      <c r="R55" s="11"/>
      <c r="S55" s="11"/>
      <c r="T55" s="11"/>
      <c r="U55" s="11"/>
      <c r="V55" s="11"/>
      <c r="W55" s="11"/>
      <c r="X55" s="11"/>
      <c r="Y55" s="11"/>
      <c r="Z55" s="11"/>
      <c r="AA55" s="11"/>
      <c r="AB55" s="11"/>
      <c r="AC55" s="11"/>
      <c r="AD55" s="11"/>
      <c r="AE55" s="11"/>
      <c r="AF55" s="11"/>
      <c r="AG55" s="11"/>
    </row>
    <row r="56" spans="1:33">
      <c r="A56" s="28"/>
      <c r="B56" s="28"/>
      <c r="C56" s="28"/>
      <c r="D56" s="28"/>
      <c r="E56" s="28"/>
      <c r="F56" s="28"/>
      <c r="G56" s="28"/>
      <c r="H56" s="28"/>
      <c r="I56" s="28"/>
      <c r="J56" s="28"/>
      <c r="K56" s="28"/>
      <c r="L56" s="28"/>
      <c r="M56" s="39"/>
      <c r="N56" s="28"/>
      <c r="O56" s="28"/>
      <c r="P56" s="11"/>
      <c r="Q56" s="11"/>
      <c r="R56" s="11"/>
      <c r="S56" s="11"/>
      <c r="T56" s="11"/>
      <c r="U56" s="11"/>
      <c r="V56" s="11"/>
      <c r="W56" s="11"/>
      <c r="X56" s="11"/>
      <c r="Y56" s="11"/>
      <c r="Z56" s="11"/>
      <c r="AA56" s="11"/>
      <c r="AB56" s="11"/>
      <c r="AC56" s="11"/>
      <c r="AD56" s="11"/>
      <c r="AE56" s="11"/>
      <c r="AF56" s="11"/>
      <c r="AG56" s="11"/>
    </row>
    <row r="57" spans="1:33">
      <c r="A57" s="28"/>
      <c r="B57" s="28"/>
      <c r="C57" s="29"/>
      <c r="D57" s="28"/>
      <c r="E57" s="28"/>
      <c r="F57" s="28"/>
      <c r="G57" s="28"/>
      <c r="H57" s="28"/>
      <c r="I57" s="28"/>
      <c r="J57" s="28"/>
      <c r="K57" s="28"/>
      <c r="L57" s="28"/>
      <c r="M57" s="38"/>
      <c r="N57" s="37"/>
      <c r="O57" s="28"/>
      <c r="P57" s="11"/>
      <c r="Q57" s="11"/>
      <c r="R57" s="11"/>
      <c r="S57" s="11"/>
      <c r="T57" s="11"/>
      <c r="U57" s="11"/>
      <c r="V57" s="11"/>
      <c r="W57" s="11"/>
      <c r="X57" s="11"/>
      <c r="Y57" s="11"/>
      <c r="Z57" s="11"/>
      <c r="AA57" s="11"/>
      <c r="AB57" s="11"/>
      <c r="AC57" s="11"/>
      <c r="AD57" s="11"/>
      <c r="AE57" s="11"/>
      <c r="AF57" s="11"/>
      <c r="AG57" s="11"/>
    </row>
    <row r="58" spans="1:33">
      <c r="A58" s="28"/>
      <c r="B58" s="28"/>
      <c r="C58" s="28"/>
      <c r="D58" s="28"/>
      <c r="E58" s="28"/>
      <c r="F58" s="28"/>
      <c r="G58" s="28"/>
      <c r="H58" s="28"/>
      <c r="I58" s="28"/>
      <c r="J58" s="28"/>
      <c r="K58" s="28"/>
      <c r="L58" s="1"/>
      <c r="M58" s="39"/>
      <c r="N58" s="28"/>
      <c r="O58" s="28"/>
      <c r="P58" s="11"/>
      <c r="Q58" s="11"/>
      <c r="R58" s="11"/>
      <c r="S58" s="11"/>
      <c r="T58" s="11"/>
      <c r="U58" s="11"/>
      <c r="V58" s="11"/>
      <c r="W58" s="11"/>
      <c r="X58" s="11"/>
      <c r="Y58" s="11"/>
      <c r="Z58" s="11"/>
      <c r="AA58" s="11"/>
      <c r="AB58" s="11"/>
      <c r="AC58" s="11"/>
      <c r="AD58" s="11"/>
      <c r="AE58" s="11"/>
      <c r="AF58" s="11"/>
      <c r="AG58" s="11"/>
    </row>
    <row r="59" spans="1:33">
      <c r="A59" s="28"/>
      <c r="B59" s="28"/>
      <c r="C59" s="28"/>
      <c r="D59" s="28"/>
      <c r="E59" s="28"/>
      <c r="F59" s="28"/>
      <c r="G59" s="28"/>
      <c r="H59" s="28"/>
      <c r="I59" s="28"/>
      <c r="J59" s="28"/>
      <c r="K59" s="28"/>
      <c r="L59" s="1"/>
      <c r="M59" s="39"/>
      <c r="N59" s="28"/>
      <c r="O59" s="28"/>
      <c r="P59" s="11"/>
      <c r="Q59" s="11"/>
      <c r="R59" s="11"/>
      <c r="S59" s="11"/>
      <c r="T59" s="11"/>
      <c r="U59" s="11"/>
      <c r="V59" s="11"/>
      <c r="W59" s="11"/>
      <c r="X59" s="11"/>
      <c r="Y59" s="11"/>
      <c r="Z59" s="11"/>
      <c r="AA59" s="11"/>
      <c r="AB59" s="11"/>
      <c r="AC59" s="11"/>
      <c r="AD59" s="11"/>
      <c r="AE59" s="11"/>
      <c r="AF59" s="11"/>
      <c r="AG59" s="11"/>
    </row>
    <row r="60" spans="1:33">
      <c r="A60" s="28"/>
      <c r="B60" s="28"/>
      <c r="C60" s="28"/>
      <c r="D60" s="28"/>
      <c r="E60" s="28"/>
      <c r="F60" s="28"/>
      <c r="G60" s="28"/>
      <c r="H60" s="28"/>
      <c r="I60" s="28"/>
      <c r="J60" s="28"/>
      <c r="K60" s="28"/>
      <c r="L60" s="1"/>
      <c r="M60" s="39"/>
      <c r="N60" s="28"/>
      <c r="O60" s="28"/>
      <c r="P60" s="11"/>
      <c r="Q60" s="11"/>
      <c r="R60" s="11"/>
      <c r="S60" s="11"/>
      <c r="T60" s="11"/>
      <c r="U60" s="11"/>
      <c r="V60" s="11"/>
      <c r="W60" s="11"/>
      <c r="X60" s="11"/>
      <c r="Y60" s="11"/>
      <c r="Z60" s="11"/>
      <c r="AA60" s="11"/>
      <c r="AB60" s="11"/>
      <c r="AC60" s="11"/>
      <c r="AD60" s="11"/>
      <c r="AE60" s="11"/>
      <c r="AF60" s="11"/>
      <c r="AG60" s="11"/>
    </row>
    <row r="61" spans="1:33">
      <c r="A61" s="28"/>
      <c r="B61" s="28"/>
      <c r="C61" s="28"/>
      <c r="D61" s="28"/>
      <c r="E61" s="28"/>
      <c r="F61" s="28"/>
      <c r="G61" s="28"/>
      <c r="H61" s="28"/>
      <c r="I61" s="28"/>
      <c r="J61" s="28"/>
      <c r="K61" s="28"/>
      <c r="L61" s="1"/>
      <c r="M61" s="39"/>
      <c r="N61" s="28"/>
      <c r="O61" s="28"/>
      <c r="P61" s="11"/>
      <c r="Q61" s="11"/>
      <c r="R61" s="11"/>
      <c r="S61" s="11"/>
      <c r="T61" s="11"/>
      <c r="U61" s="11"/>
      <c r="V61" s="11"/>
      <c r="W61" s="11"/>
      <c r="X61" s="11"/>
      <c r="Y61" s="11"/>
      <c r="Z61" s="11"/>
      <c r="AA61" s="11"/>
      <c r="AB61" s="11"/>
      <c r="AC61" s="11"/>
      <c r="AD61" s="11"/>
      <c r="AE61" s="11"/>
      <c r="AF61" s="11"/>
      <c r="AG61" s="11"/>
    </row>
    <row r="62" spans="1:33">
      <c r="A62" s="28"/>
      <c r="B62" s="28"/>
      <c r="C62" s="29"/>
      <c r="D62" s="28"/>
      <c r="E62" s="28"/>
      <c r="F62" s="28"/>
      <c r="G62" s="28"/>
      <c r="H62" s="28"/>
      <c r="I62" s="28"/>
      <c r="J62" s="28"/>
      <c r="K62" s="28"/>
      <c r="L62" s="1"/>
      <c r="M62" s="38"/>
      <c r="N62" s="37"/>
      <c r="O62" s="28"/>
      <c r="P62" s="11"/>
      <c r="Q62" s="11"/>
      <c r="R62" s="11"/>
      <c r="S62" s="11"/>
      <c r="T62" s="11"/>
      <c r="U62" s="11"/>
      <c r="V62" s="11"/>
      <c r="W62" s="11"/>
      <c r="X62" s="11"/>
      <c r="Y62" s="11"/>
      <c r="Z62" s="11"/>
      <c r="AA62" s="11"/>
      <c r="AB62" s="11"/>
      <c r="AC62" s="11"/>
      <c r="AD62" s="11"/>
      <c r="AE62" s="11"/>
      <c r="AF62" s="11"/>
      <c r="AG62" s="11"/>
    </row>
    <row r="63" spans="1:33">
      <c r="A63" s="28"/>
      <c r="B63" s="28"/>
      <c r="C63" s="28"/>
      <c r="D63" s="28"/>
      <c r="E63" s="28"/>
      <c r="F63" s="28"/>
      <c r="G63" s="28"/>
      <c r="H63" s="28"/>
      <c r="I63" s="28"/>
      <c r="J63" s="28"/>
      <c r="K63" s="28"/>
      <c r="L63" s="1"/>
      <c r="M63" s="39"/>
      <c r="N63" s="28"/>
      <c r="O63" s="28"/>
      <c r="P63" s="11"/>
      <c r="Q63" s="11"/>
      <c r="R63" s="11"/>
      <c r="S63" s="11"/>
      <c r="T63" s="11"/>
      <c r="U63" s="11"/>
      <c r="V63" s="11"/>
      <c r="W63" s="11"/>
      <c r="X63" s="11"/>
      <c r="Y63" s="11"/>
      <c r="Z63" s="11"/>
      <c r="AA63" s="11"/>
      <c r="AB63" s="11"/>
      <c r="AC63" s="11"/>
      <c r="AD63" s="11"/>
      <c r="AE63" s="11"/>
      <c r="AF63" s="11"/>
      <c r="AG63" s="11"/>
    </row>
    <row r="64" spans="1:33">
      <c r="A64" s="28"/>
      <c r="B64" s="28"/>
      <c r="C64" s="28"/>
      <c r="D64" s="28"/>
      <c r="E64" s="28"/>
      <c r="F64" s="28"/>
      <c r="G64" s="28"/>
      <c r="H64" s="28"/>
      <c r="I64" s="28"/>
      <c r="J64" s="28"/>
      <c r="K64" s="28"/>
      <c r="L64" s="28"/>
      <c r="M64" s="39"/>
      <c r="N64" s="28"/>
      <c r="O64" s="28"/>
      <c r="P64" s="11"/>
      <c r="Q64" s="11"/>
      <c r="R64" s="11"/>
      <c r="S64" s="11"/>
      <c r="T64" s="11"/>
      <c r="U64" s="11"/>
      <c r="V64" s="11"/>
      <c r="W64" s="11"/>
      <c r="X64" s="11"/>
      <c r="Y64" s="11"/>
      <c r="Z64" s="11"/>
      <c r="AA64" s="11"/>
      <c r="AB64" s="11"/>
      <c r="AC64" s="11"/>
      <c r="AD64" s="11"/>
      <c r="AE64" s="11"/>
      <c r="AF64" s="11"/>
      <c r="AG64" s="11"/>
    </row>
    <row r="65" spans="1:33">
      <c r="A65" s="28"/>
      <c r="B65" s="28"/>
      <c r="C65" s="28"/>
      <c r="D65" s="28"/>
      <c r="E65" s="28"/>
      <c r="F65" s="28"/>
      <c r="G65" s="28"/>
      <c r="H65" s="28"/>
      <c r="I65" s="28"/>
      <c r="J65" s="28"/>
      <c r="K65" s="28"/>
      <c r="L65" s="1"/>
      <c r="M65" s="39"/>
      <c r="N65" s="28"/>
      <c r="O65" s="28"/>
      <c r="P65" s="11"/>
      <c r="Q65" s="11"/>
      <c r="R65" s="11"/>
      <c r="S65" s="11"/>
      <c r="T65" s="11"/>
      <c r="U65" s="11"/>
      <c r="V65" s="11"/>
      <c r="W65" s="11"/>
      <c r="X65" s="11"/>
      <c r="Y65" s="11"/>
      <c r="Z65" s="11"/>
      <c r="AA65" s="11"/>
      <c r="AB65" s="11"/>
      <c r="AC65" s="11"/>
      <c r="AD65" s="11"/>
      <c r="AE65" s="11"/>
      <c r="AF65" s="11"/>
      <c r="AG65" s="11"/>
    </row>
    <row r="66" spans="1:33">
      <c r="A66" s="28"/>
      <c r="B66" s="28"/>
      <c r="C66" s="28"/>
      <c r="D66" s="28"/>
      <c r="E66" s="28"/>
      <c r="F66" s="28"/>
      <c r="G66" s="28"/>
      <c r="H66" s="28"/>
      <c r="I66" s="28"/>
      <c r="J66" s="28"/>
      <c r="K66" s="28"/>
      <c r="L66" s="28"/>
      <c r="M66" s="39"/>
      <c r="N66" s="28"/>
      <c r="O66" s="28"/>
      <c r="P66" s="11"/>
      <c r="Q66" s="11"/>
      <c r="R66" s="11"/>
      <c r="S66" s="11"/>
      <c r="T66" s="11"/>
      <c r="U66" s="11"/>
      <c r="V66" s="11"/>
      <c r="W66" s="11"/>
      <c r="X66" s="11"/>
      <c r="Y66" s="11"/>
      <c r="Z66" s="11"/>
      <c r="AA66" s="11"/>
      <c r="AB66" s="11"/>
      <c r="AC66" s="11"/>
      <c r="AD66" s="11"/>
      <c r="AE66" s="11"/>
      <c r="AF66" s="11"/>
      <c r="AG66" s="11"/>
    </row>
    <row r="67" spans="1:33">
      <c r="A67" s="28"/>
      <c r="B67" s="28"/>
      <c r="C67" s="29"/>
      <c r="D67" s="28"/>
      <c r="E67" s="28"/>
      <c r="F67" s="28"/>
      <c r="G67" s="28"/>
      <c r="H67" s="28"/>
      <c r="I67" s="28"/>
      <c r="J67" s="28"/>
      <c r="K67" s="28"/>
      <c r="L67" s="28"/>
      <c r="M67" s="39"/>
      <c r="N67" s="28"/>
      <c r="O67" s="28"/>
      <c r="P67" s="11"/>
      <c r="Q67" s="11"/>
      <c r="R67" s="11"/>
      <c r="S67" s="11"/>
      <c r="T67" s="11"/>
      <c r="U67" s="11"/>
      <c r="V67" s="11"/>
      <c r="W67" s="11"/>
      <c r="X67" s="11"/>
      <c r="Y67" s="11"/>
      <c r="Z67" s="11"/>
      <c r="AA67" s="11"/>
      <c r="AB67" s="11"/>
      <c r="AC67" s="11"/>
      <c r="AD67" s="11"/>
      <c r="AE67" s="11"/>
      <c r="AF67" s="11"/>
      <c r="AG67" s="11"/>
    </row>
    <row r="68" spans="1:33">
      <c r="A68" s="28"/>
      <c r="B68" s="28"/>
      <c r="C68" s="28"/>
      <c r="D68" s="28"/>
      <c r="E68" s="28"/>
      <c r="F68" s="28"/>
      <c r="G68" s="28"/>
      <c r="H68" s="28"/>
      <c r="I68" s="28"/>
      <c r="J68" s="28"/>
      <c r="K68" s="28"/>
      <c r="L68" s="28"/>
      <c r="M68" s="39"/>
      <c r="N68" s="28"/>
      <c r="O68" s="28"/>
      <c r="P68" s="11"/>
      <c r="Q68" s="11"/>
      <c r="R68" s="11"/>
      <c r="S68" s="11"/>
      <c r="T68" s="11"/>
      <c r="U68" s="11"/>
      <c r="V68" s="11"/>
      <c r="W68" s="11"/>
      <c r="X68" s="11"/>
      <c r="Y68" s="11"/>
      <c r="Z68" s="11"/>
      <c r="AA68" s="11"/>
      <c r="AB68" s="11"/>
      <c r="AC68" s="11"/>
      <c r="AD68" s="11"/>
      <c r="AE68" s="11"/>
      <c r="AF68" s="11"/>
      <c r="AG68" s="11"/>
    </row>
    <row r="69" spans="1:33">
      <c r="A69" s="28"/>
      <c r="B69" s="28"/>
      <c r="C69" s="28"/>
      <c r="D69" s="28"/>
      <c r="E69" s="28"/>
      <c r="F69" s="28"/>
      <c r="G69" s="28"/>
      <c r="H69" s="28"/>
      <c r="I69" s="28"/>
      <c r="J69" s="28"/>
      <c r="K69" s="28"/>
      <c r="L69" s="28"/>
      <c r="M69" s="39"/>
      <c r="N69" s="28"/>
      <c r="O69" s="28"/>
      <c r="P69" s="11"/>
      <c r="Q69" s="11"/>
      <c r="R69" s="11"/>
      <c r="S69" s="11"/>
      <c r="T69" s="11"/>
      <c r="U69" s="11"/>
      <c r="V69" s="11"/>
      <c r="W69" s="11"/>
      <c r="X69" s="11"/>
      <c r="Y69" s="11"/>
      <c r="Z69" s="11"/>
      <c r="AA69" s="11"/>
      <c r="AB69" s="11"/>
      <c r="AC69" s="11"/>
      <c r="AD69" s="11"/>
      <c r="AE69" s="11"/>
      <c r="AF69" s="11"/>
      <c r="AG69" s="11"/>
    </row>
    <row r="70" spans="1:33">
      <c r="A70" s="28"/>
      <c r="B70" s="28"/>
      <c r="C70" s="28"/>
      <c r="D70" s="28"/>
      <c r="E70" s="28"/>
      <c r="F70" s="28"/>
      <c r="G70" s="28"/>
      <c r="H70" s="28"/>
      <c r="I70" s="28"/>
      <c r="J70" s="28"/>
      <c r="K70" s="28"/>
      <c r="L70" s="28"/>
      <c r="M70" s="39"/>
      <c r="N70" s="28"/>
      <c r="O70" s="28"/>
      <c r="P70" s="11"/>
      <c r="Q70" s="11"/>
      <c r="R70" s="11"/>
      <c r="S70" s="11"/>
      <c r="T70" s="11"/>
      <c r="U70" s="11"/>
      <c r="V70" s="11"/>
      <c r="W70" s="11"/>
      <c r="X70" s="11"/>
      <c r="Y70" s="11"/>
      <c r="Z70" s="11"/>
      <c r="AA70" s="11"/>
      <c r="AB70" s="11"/>
      <c r="AC70" s="11"/>
      <c r="AD70" s="11"/>
      <c r="AE70" s="11"/>
      <c r="AF70" s="11"/>
      <c r="AG70" s="11"/>
    </row>
    <row r="71" spans="1:33">
      <c r="A71" s="28"/>
      <c r="B71" s="28"/>
      <c r="C71" s="28"/>
      <c r="D71" s="28"/>
      <c r="E71" s="28"/>
      <c r="F71" s="28"/>
      <c r="G71" s="28"/>
      <c r="H71" s="28"/>
      <c r="I71" s="28"/>
      <c r="J71" s="28"/>
      <c r="K71" s="28"/>
      <c r="L71" s="28"/>
      <c r="M71" s="39"/>
      <c r="N71" s="28"/>
      <c r="O71" s="28"/>
      <c r="P71" s="11"/>
      <c r="Q71" s="11"/>
      <c r="R71" s="11"/>
      <c r="S71" s="11"/>
      <c r="T71" s="11"/>
      <c r="U71" s="11"/>
      <c r="V71" s="11"/>
      <c r="W71" s="11"/>
      <c r="X71" s="11"/>
      <c r="Y71" s="11"/>
      <c r="Z71" s="11"/>
      <c r="AA71" s="11"/>
      <c r="AB71" s="11"/>
      <c r="AC71" s="11"/>
      <c r="AD71" s="11"/>
      <c r="AE71" s="11"/>
      <c r="AF71" s="11"/>
      <c r="AG71" s="11"/>
    </row>
    <row r="72" spans="1:33">
      <c r="A72" s="28"/>
      <c r="B72" s="28"/>
      <c r="C72" s="29"/>
      <c r="D72" s="28"/>
      <c r="E72" s="28"/>
      <c r="F72" s="28"/>
      <c r="G72" s="28"/>
      <c r="H72" s="28"/>
      <c r="I72" s="28"/>
      <c r="J72" s="28"/>
      <c r="K72" s="28"/>
      <c r="L72" s="28"/>
      <c r="M72" s="39"/>
      <c r="N72" s="28"/>
      <c r="O72" s="28"/>
      <c r="P72" s="11"/>
      <c r="Q72" s="11"/>
      <c r="R72" s="11"/>
      <c r="S72" s="11"/>
      <c r="T72" s="11"/>
      <c r="U72" s="11"/>
      <c r="V72" s="11"/>
      <c r="W72" s="11"/>
      <c r="X72" s="11"/>
      <c r="Y72" s="11"/>
      <c r="Z72" s="11"/>
      <c r="AA72" s="11"/>
      <c r="AB72" s="11"/>
      <c r="AC72" s="11"/>
      <c r="AD72" s="11"/>
      <c r="AE72" s="11"/>
      <c r="AF72" s="11"/>
      <c r="AG72" s="11"/>
    </row>
    <row r="73" spans="1:33">
      <c r="A73" s="28"/>
      <c r="B73" s="28"/>
      <c r="C73" s="28"/>
      <c r="D73" s="28"/>
      <c r="E73" s="28"/>
      <c r="F73" s="28"/>
      <c r="G73" s="28"/>
      <c r="H73" s="28"/>
      <c r="I73" s="28"/>
      <c r="J73" s="28"/>
      <c r="K73" s="28"/>
      <c r="L73" s="28"/>
      <c r="M73" s="39"/>
      <c r="N73" s="28"/>
      <c r="O73" s="28"/>
      <c r="P73" s="11"/>
      <c r="Q73" s="11"/>
      <c r="R73" s="11"/>
      <c r="S73" s="11"/>
      <c r="T73" s="11"/>
      <c r="U73" s="11"/>
      <c r="V73" s="11"/>
      <c r="W73" s="11"/>
      <c r="X73" s="11"/>
      <c r="Y73" s="11"/>
      <c r="Z73" s="11"/>
      <c r="AA73" s="11"/>
      <c r="AB73" s="11"/>
      <c r="AC73" s="11"/>
      <c r="AD73" s="11"/>
      <c r="AE73" s="11"/>
      <c r="AF73" s="11"/>
      <c r="AG73" s="11"/>
    </row>
    <row r="74" spans="1:33">
      <c r="A74" s="28"/>
      <c r="B74" s="28"/>
      <c r="C74" s="28"/>
      <c r="D74" s="28"/>
      <c r="E74" s="28"/>
      <c r="F74" s="28"/>
      <c r="G74" s="28"/>
      <c r="H74" s="28"/>
      <c r="I74" s="28"/>
      <c r="J74" s="28"/>
      <c r="K74" s="28"/>
      <c r="L74" s="28"/>
      <c r="M74" s="39"/>
      <c r="N74" s="28"/>
      <c r="O74" s="28"/>
      <c r="P74" s="11"/>
      <c r="Q74" s="11"/>
      <c r="R74" s="11"/>
      <c r="S74" s="11"/>
      <c r="T74" s="11"/>
      <c r="U74" s="11"/>
      <c r="V74" s="11"/>
      <c r="W74" s="11"/>
      <c r="X74" s="11"/>
      <c r="Y74" s="11"/>
      <c r="Z74" s="11"/>
      <c r="AA74" s="11"/>
      <c r="AB74" s="11"/>
      <c r="AC74" s="11"/>
      <c r="AD74" s="11"/>
      <c r="AE74" s="11"/>
      <c r="AF74" s="11"/>
      <c r="AG74" s="11"/>
    </row>
    <row r="75" spans="1:33">
      <c r="A75" s="28"/>
      <c r="B75" s="28"/>
      <c r="C75" s="28"/>
      <c r="D75" s="28"/>
      <c r="E75" s="28"/>
      <c r="F75" s="28"/>
      <c r="G75" s="28"/>
      <c r="H75" s="28"/>
      <c r="I75" s="28"/>
      <c r="J75" s="28"/>
      <c r="K75" s="28"/>
      <c r="L75" s="28"/>
      <c r="M75" s="39"/>
      <c r="N75" s="28"/>
      <c r="O75" s="28"/>
      <c r="P75" s="11"/>
      <c r="Q75" s="11"/>
      <c r="R75" s="11"/>
      <c r="S75" s="11"/>
      <c r="T75" s="11"/>
      <c r="U75" s="11"/>
      <c r="V75" s="11"/>
      <c r="W75" s="11"/>
      <c r="X75" s="11"/>
      <c r="Y75" s="11"/>
      <c r="Z75" s="11"/>
      <c r="AA75" s="11"/>
      <c r="AB75" s="11"/>
      <c r="AC75" s="11"/>
      <c r="AD75" s="11"/>
      <c r="AE75" s="11"/>
      <c r="AF75" s="11"/>
      <c r="AG75" s="11"/>
    </row>
    <row r="76" spans="1:33">
      <c r="A76" s="28"/>
      <c r="B76" s="28"/>
      <c r="C76" s="28"/>
      <c r="D76" s="28"/>
      <c r="E76" s="28"/>
      <c r="F76" s="28"/>
      <c r="G76" s="28"/>
      <c r="H76" s="28"/>
      <c r="I76" s="28"/>
      <c r="J76" s="28"/>
      <c r="K76" s="28"/>
      <c r="L76" s="28"/>
      <c r="M76" s="39"/>
      <c r="N76" s="28"/>
      <c r="O76" s="28"/>
      <c r="P76" s="11"/>
      <c r="Q76" s="11"/>
      <c r="R76" s="11"/>
      <c r="S76" s="11"/>
      <c r="T76" s="11"/>
      <c r="U76" s="11"/>
      <c r="V76" s="11"/>
      <c r="W76" s="11"/>
      <c r="X76" s="11"/>
      <c r="Y76" s="11"/>
      <c r="Z76" s="11"/>
      <c r="AA76" s="11"/>
      <c r="AB76" s="11"/>
      <c r="AC76" s="11"/>
      <c r="AD76" s="11"/>
      <c r="AE76" s="11"/>
      <c r="AF76" s="11"/>
      <c r="AG76" s="11"/>
    </row>
    <row r="77" spans="1:33">
      <c r="A77" s="28"/>
      <c r="B77" s="28"/>
      <c r="C77" s="29"/>
      <c r="D77" s="28"/>
      <c r="E77" s="28"/>
      <c r="F77" s="28"/>
      <c r="G77" s="28"/>
      <c r="H77" s="28"/>
      <c r="I77" s="28"/>
      <c r="J77" s="28"/>
      <c r="K77" s="28"/>
      <c r="L77" s="28"/>
      <c r="M77" s="39"/>
      <c r="N77" s="28"/>
      <c r="O77" s="28"/>
      <c r="P77" s="11"/>
      <c r="Q77" s="11"/>
      <c r="R77" s="11"/>
      <c r="S77" s="11"/>
      <c r="T77" s="11"/>
      <c r="U77" s="11"/>
      <c r="V77" s="11"/>
      <c r="W77" s="11"/>
      <c r="X77" s="11"/>
      <c r="Y77" s="11"/>
      <c r="Z77" s="11"/>
      <c r="AA77" s="11"/>
      <c r="AB77" s="11"/>
      <c r="AC77" s="11"/>
      <c r="AD77" s="11"/>
      <c r="AE77" s="11"/>
      <c r="AF77" s="11"/>
      <c r="AG77" s="11"/>
    </row>
    <row r="78" spans="1:33">
      <c r="A78" s="28"/>
      <c r="B78" s="28"/>
      <c r="C78" s="28"/>
      <c r="D78" s="28"/>
      <c r="E78" s="28"/>
      <c r="F78" s="28"/>
      <c r="G78" s="28"/>
      <c r="H78" s="28"/>
      <c r="I78" s="28"/>
      <c r="J78" s="28"/>
      <c r="K78" s="28"/>
      <c r="L78" s="28"/>
      <c r="M78" s="39"/>
      <c r="N78" s="28"/>
      <c r="O78" s="28"/>
      <c r="P78" s="11"/>
      <c r="Q78" s="11"/>
      <c r="R78" s="11"/>
      <c r="S78" s="11"/>
      <c r="T78" s="11"/>
      <c r="U78" s="11"/>
      <c r="V78" s="11"/>
      <c r="W78" s="11"/>
      <c r="X78" s="11"/>
      <c r="Y78" s="11"/>
      <c r="Z78" s="11"/>
      <c r="AA78" s="11"/>
      <c r="AB78" s="11"/>
      <c r="AC78" s="11"/>
      <c r="AD78" s="11"/>
      <c r="AE78" s="11"/>
      <c r="AF78" s="11"/>
      <c r="AG78" s="11"/>
    </row>
    <row r="79" spans="1:33">
      <c r="A79" s="28"/>
      <c r="B79" s="28"/>
      <c r="C79" s="28"/>
      <c r="D79" s="28"/>
      <c r="E79" s="28"/>
      <c r="F79" s="28"/>
      <c r="G79" s="28"/>
      <c r="H79" s="28"/>
      <c r="I79" s="28"/>
      <c r="J79" s="28"/>
      <c r="K79" s="28"/>
      <c r="L79" s="28"/>
      <c r="M79" s="39"/>
      <c r="N79" s="28"/>
      <c r="O79" s="28"/>
      <c r="P79" s="11"/>
      <c r="Q79" s="11"/>
      <c r="R79" s="11"/>
      <c r="S79" s="11"/>
      <c r="T79" s="11"/>
      <c r="U79" s="11"/>
      <c r="V79" s="11"/>
      <c r="W79" s="11"/>
      <c r="X79" s="11"/>
      <c r="Y79" s="11"/>
      <c r="Z79" s="11"/>
      <c r="AA79" s="11"/>
      <c r="AB79" s="11"/>
      <c r="AC79" s="11"/>
      <c r="AD79" s="11"/>
      <c r="AE79" s="11"/>
      <c r="AF79" s="11"/>
      <c r="AG79" s="11"/>
    </row>
    <row r="80" spans="1:33">
      <c r="A80" s="28"/>
      <c r="B80" s="28"/>
      <c r="C80" s="28"/>
      <c r="D80" s="28"/>
      <c r="E80" s="28"/>
      <c r="F80" s="28"/>
      <c r="G80" s="28"/>
      <c r="H80" s="28"/>
      <c r="I80" s="28"/>
      <c r="J80" s="28"/>
      <c r="K80" s="28"/>
      <c r="L80" s="28"/>
      <c r="M80" s="39"/>
      <c r="N80" s="28"/>
      <c r="O80" s="28"/>
      <c r="P80" s="11"/>
      <c r="Q80" s="11"/>
      <c r="R80" s="11"/>
      <c r="S80" s="11"/>
      <c r="T80" s="11"/>
      <c r="U80" s="11"/>
      <c r="V80" s="11"/>
      <c r="W80" s="11"/>
      <c r="X80" s="11"/>
      <c r="Y80" s="11"/>
      <c r="Z80" s="11"/>
      <c r="AA80" s="11"/>
      <c r="AB80" s="11"/>
      <c r="AC80" s="11"/>
      <c r="AD80" s="11"/>
      <c r="AE80" s="11"/>
      <c r="AF80" s="11"/>
      <c r="AG80" s="11"/>
    </row>
    <row r="81" spans="1:33">
      <c r="A81" s="28"/>
      <c r="B81" s="28"/>
      <c r="C81" s="28"/>
      <c r="D81" s="28"/>
      <c r="E81" s="28"/>
      <c r="F81" s="28"/>
      <c r="G81" s="28"/>
      <c r="H81" s="28"/>
      <c r="I81" s="28"/>
      <c r="J81" s="28"/>
      <c r="K81" s="28"/>
      <c r="L81" s="28"/>
      <c r="M81" s="39"/>
      <c r="N81" s="28"/>
      <c r="O81" s="28"/>
      <c r="P81" s="11"/>
      <c r="Q81" s="11"/>
      <c r="R81" s="11"/>
      <c r="S81" s="11"/>
      <c r="T81" s="11"/>
      <c r="U81" s="11"/>
      <c r="V81" s="11"/>
      <c r="W81" s="11"/>
      <c r="X81" s="11"/>
      <c r="Y81" s="11"/>
      <c r="Z81" s="11"/>
      <c r="AA81" s="11"/>
      <c r="AB81" s="11"/>
      <c r="AC81" s="11"/>
      <c r="AD81" s="11"/>
      <c r="AE81" s="11"/>
      <c r="AF81" s="11"/>
      <c r="AG81" s="11"/>
    </row>
    <row r="82" spans="1:33">
      <c r="A82" s="28"/>
      <c r="B82" s="28"/>
      <c r="C82" s="28"/>
      <c r="D82" s="28"/>
      <c r="E82" s="28"/>
      <c r="F82" s="28"/>
      <c r="G82" s="28"/>
      <c r="H82" s="28"/>
      <c r="I82" s="28"/>
      <c r="J82" s="28"/>
      <c r="K82" s="28"/>
      <c r="L82" s="28"/>
      <c r="M82" s="39"/>
      <c r="N82" s="28"/>
      <c r="O82" s="28"/>
      <c r="P82" s="11"/>
      <c r="Q82" s="11"/>
      <c r="R82" s="11"/>
      <c r="S82" s="11"/>
      <c r="T82" s="11"/>
      <c r="U82" s="11"/>
      <c r="V82" s="11"/>
      <c r="W82" s="11"/>
      <c r="X82" s="11"/>
      <c r="Y82" s="11"/>
      <c r="Z82" s="11"/>
      <c r="AA82" s="11"/>
      <c r="AB82" s="11"/>
      <c r="AC82" s="11"/>
      <c r="AD82" s="11"/>
      <c r="AE82" s="11"/>
      <c r="AF82" s="11"/>
      <c r="AG82" s="11"/>
    </row>
    <row r="83" spans="1:33">
      <c r="A83" s="28"/>
      <c r="B83" s="28"/>
      <c r="C83" s="28"/>
      <c r="D83" s="28"/>
      <c r="E83" s="28"/>
      <c r="F83" s="28"/>
      <c r="G83" s="28"/>
      <c r="H83" s="28"/>
      <c r="I83" s="28"/>
      <c r="J83" s="28"/>
      <c r="K83" s="28"/>
      <c r="L83" s="28"/>
      <c r="M83" s="39"/>
      <c r="N83" s="28"/>
      <c r="O83" s="28"/>
      <c r="P83" s="11"/>
      <c r="Q83" s="11"/>
      <c r="R83" s="11"/>
      <c r="S83" s="11"/>
      <c r="T83" s="11"/>
      <c r="U83" s="11"/>
      <c r="V83" s="11"/>
      <c r="W83" s="11"/>
      <c r="X83" s="11"/>
      <c r="Y83" s="11"/>
      <c r="Z83" s="11"/>
      <c r="AA83" s="11"/>
      <c r="AB83" s="11"/>
      <c r="AC83" s="11"/>
      <c r="AD83" s="11"/>
      <c r="AE83" s="11"/>
      <c r="AF83" s="11"/>
      <c r="AG83" s="11"/>
    </row>
    <row r="84" spans="1:33">
      <c r="A84" s="28"/>
      <c r="B84" s="28"/>
      <c r="C84" s="28"/>
      <c r="D84" s="28"/>
      <c r="E84" s="28"/>
      <c r="F84" s="28"/>
      <c r="G84" s="28"/>
      <c r="H84" s="28"/>
      <c r="I84" s="28"/>
      <c r="J84" s="28"/>
      <c r="K84" s="28"/>
      <c r="L84" s="28"/>
      <c r="M84" s="39"/>
      <c r="N84" s="28"/>
      <c r="O84" s="28"/>
      <c r="P84" s="11"/>
      <c r="Q84" s="11"/>
      <c r="R84" s="11"/>
      <c r="S84" s="11"/>
      <c r="T84" s="11"/>
      <c r="U84" s="11"/>
      <c r="V84" s="11"/>
      <c r="W84" s="11"/>
      <c r="X84" s="11"/>
      <c r="Y84" s="11"/>
      <c r="Z84" s="11"/>
      <c r="AA84" s="11"/>
      <c r="AB84" s="11"/>
      <c r="AC84" s="11"/>
      <c r="AD84" s="11"/>
      <c r="AE84" s="11"/>
      <c r="AF84" s="11"/>
      <c r="AG84" s="11"/>
    </row>
    <row r="85" spans="1:33">
      <c r="A85" s="28"/>
      <c r="B85" s="28"/>
      <c r="C85" s="28"/>
      <c r="D85" s="28"/>
      <c r="E85" s="28"/>
      <c r="F85" s="28"/>
      <c r="G85" s="28"/>
      <c r="H85" s="28"/>
      <c r="I85" s="28"/>
      <c r="J85" s="28"/>
      <c r="K85" s="28"/>
      <c r="L85" s="28"/>
      <c r="M85" s="39"/>
      <c r="N85" s="28"/>
      <c r="O85" s="28"/>
      <c r="P85" s="11"/>
      <c r="Q85" s="11"/>
      <c r="R85" s="11"/>
      <c r="S85" s="11"/>
      <c r="T85" s="11"/>
      <c r="U85" s="11"/>
      <c r="V85" s="11"/>
      <c r="W85" s="11"/>
      <c r="X85" s="11"/>
      <c r="Y85" s="11"/>
      <c r="Z85" s="11"/>
      <c r="AA85" s="11"/>
      <c r="AB85" s="11"/>
      <c r="AC85" s="11"/>
      <c r="AD85" s="11"/>
      <c r="AE85" s="11"/>
      <c r="AF85" s="11"/>
      <c r="AG85" s="11"/>
    </row>
    <row r="86" spans="1:33">
      <c r="A86" s="28"/>
      <c r="B86" s="28"/>
      <c r="C86" s="28"/>
      <c r="D86" s="28"/>
      <c r="E86" s="28"/>
      <c r="F86" s="28"/>
      <c r="G86" s="28"/>
      <c r="H86" s="28"/>
      <c r="I86" s="28"/>
      <c r="J86" s="28"/>
      <c r="K86" s="28"/>
      <c r="L86" s="28"/>
      <c r="M86" s="39"/>
      <c r="N86" s="28"/>
      <c r="O86" s="28"/>
      <c r="P86" s="11"/>
      <c r="Q86" s="11"/>
      <c r="R86" s="11"/>
      <c r="S86" s="11"/>
      <c r="T86" s="11"/>
      <c r="U86" s="11"/>
      <c r="V86" s="11"/>
      <c r="W86" s="11"/>
      <c r="X86" s="11"/>
      <c r="Y86" s="11"/>
      <c r="Z86" s="11"/>
      <c r="AA86" s="11"/>
      <c r="AB86" s="11"/>
      <c r="AC86" s="11"/>
      <c r="AD86" s="11"/>
      <c r="AE86" s="11"/>
      <c r="AF86" s="11"/>
      <c r="AG86" s="11"/>
    </row>
    <row r="87" spans="1:33" ht="12.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row>
    <row r="88" spans="1:33" ht="12.75" customHeight="1">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row>
    <row r="89" spans="1:33" ht="12.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row>
    <row r="90" spans="1:33" ht="12.75" customHeight="1">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row>
    <row r="91" spans="1:33" ht="12.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row>
    <row r="92" spans="1:33" ht="12.75" customHeight="1">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row>
    <row r="93" spans="1:33" ht="12.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row>
    <row r="94" spans="1:33" ht="12.75" customHeight="1">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row>
    <row r="95" spans="1:33" ht="12.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row>
    <row r="96" spans="1:33" ht="12.75" customHeight="1">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row>
    <row r="97" spans="1:33" ht="12.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row>
    <row r="98" spans="1:33" ht="12.75" customHeight="1">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row>
    <row r="99" spans="1:33" ht="12.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row>
    <row r="100" spans="1:33" ht="12.7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row>
    <row r="101" spans="1:33" ht="12.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row>
    <row r="102" spans="1:33" ht="12.7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row>
    <row r="103" spans="1:33" ht="12.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row>
    <row r="104" spans="1:33" ht="12.7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row>
    <row r="105" spans="1:33" ht="12.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row>
    <row r="106" spans="1:33" ht="12.7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row>
    <row r="107" spans="1:33" ht="12.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row>
    <row r="108" spans="1:33" ht="12.7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row>
    <row r="109" spans="1:33" ht="12.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row>
    <row r="110" spans="1:33" ht="12.7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row>
    <row r="111" spans="1:33" ht="12.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row>
    <row r="112" spans="1:33" ht="12.7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row>
    <row r="113" spans="1:33" ht="12.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row>
    <row r="114" spans="1:33" ht="12.7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row>
    <row r="115" spans="1:33" ht="12.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row>
    <row r="116" spans="1:33" ht="12.7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row>
    <row r="117" spans="1:33" ht="12.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row>
    <row r="118" spans="1:33" ht="12.7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row>
    <row r="119" spans="1:33" ht="12.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row>
    <row r="120" spans="1:33" ht="12.7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row>
    <row r="121" spans="1:33" ht="12.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row>
    <row r="122" spans="1:33" ht="12.7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row>
    <row r="123" spans="1:33" ht="12.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row>
    <row r="124" spans="1:33" ht="12.7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row>
    <row r="125" spans="1:33" ht="12.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row>
    <row r="126" spans="1:33" ht="12.7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row>
    <row r="127" spans="1:33" ht="12.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row>
    <row r="128" spans="1:33" ht="12.7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row>
    <row r="129" spans="1:33" ht="12.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row>
    <row r="130" spans="1:33" ht="12.7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row>
    <row r="131" spans="1:33" ht="12.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row>
    <row r="132" spans="1:33" ht="12.7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row>
    <row r="133" spans="1:33" ht="12.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row>
    <row r="134" spans="1:33" ht="12.7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row>
    <row r="135" spans="1:33" ht="12.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row>
    <row r="136" spans="1:33" ht="12.7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row>
    <row r="137" spans="1:33" ht="12.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row>
    <row r="138" spans="1:33" ht="12.7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row>
    <row r="139" spans="1:33" ht="12.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row>
    <row r="140" spans="1:33" ht="12.7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row>
    <row r="141" spans="1:33" ht="12.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row>
    <row r="142" spans="1:33" ht="12.7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row>
    <row r="143" spans="1:33" ht="12.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row>
    <row r="144" spans="1:33" ht="12.7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row>
    <row r="145" spans="1:33" ht="12.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row>
    <row r="146" spans="1:33" ht="12.7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row>
    <row r="147" spans="1:33" ht="12.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row>
    <row r="148" spans="1:33" ht="12.7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row>
    <row r="149" spans="1:33" ht="12.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row>
    <row r="150" spans="1:33" ht="12.7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row>
    <row r="151" spans="1:33" ht="12.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row>
    <row r="152" spans="1:33" ht="12.7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row>
    <row r="153" spans="1:33" ht="12.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row>
    <row r="154" spans="1:33" ht="12.7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row>
    <row r="155" spans="1:33" ht="12.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row>
    <row r="156" spans="1:33" ht="12.7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row>
    <row r="157" spans="1:33" ht="12.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row>
    <row r="158" spans="1:33" ht="12.7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row>
    <row r="159" spans="1:33" ht="12.7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row>
    <row r="160" spans="1:33" ht="12.7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row>
    <row r="161" spans="1:33" ht="12.7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row>
    <row r="162" spans="1:33" ht="12.7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row>
    <row r="163" spans="1:33" ht="12.7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row>
    <row r="164" spans="1:33" ht="12.7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row>
    <row r="165" spans="1:33" ht="12.7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row>
    <row r="166" spans="1:33" ht="12.7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row>
    <row r="167" spans="1:33" ht="12.7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row>
    <row r="168" spans="1:33" ht="12.7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row>
    <row r="169" spans="1:33" ht="12.7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row>
    <row r="170" spans="1:33" ht="12.7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row>
    <row r="171" spans="1:33" ht="12.7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row>
    <row r="172" spans="1:33" ht="12.7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row>
    <row r="173" spans="1:33" ht="12.7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row>
    <row r="174" spans="1:33" ht="12.7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row>
    <row r="175" spans="1:33" ht="12.7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row>
    <row r="176" spans="1:33" ht="12.7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row>
    <row r="177" spans="1:33" ht="12.7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row>
    <row r="178" spans="1:33" ht="12.7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row>
    <row r="179" spans="1:33" ht="12.7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row>
    <row r="180" spans="1:33" ht="12.7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row>
    <row r="181" spans="1:33" ht="12.7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row>
    <row r="182" spans="1:33" ht="12.7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row>
    <row r="183" spans="1:33" ht="12.7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row>
    <row r="184" spans="1:33" ht="12.7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row>
    <row r="185" spans="1:33" ht="12.7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row>
    <row r="186" spans="1:33" ht="12.7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row>
    <row r="187" spans="1:33" ht="12.7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row>
    <row r="188" spans="1:33" ht="12.7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row>
    <row r="189" spans="1:33" ht="12.7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row>
    <row r="190" spans="1:33" ht="12.7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row>
    <row r="191" spans="1:33" ht="12.7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row>
    <row r="192" spans="1:33" ht="12.7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row>
    <row r="193" spans="1:33" ht="12.7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row>
    <row r="194" spans="1:33" ht="12.7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row>
    <row r="195" spans="1:33" ht="12.7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row>
    <row r="196" spans="1:33" ht="12.7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row>
    <row r="197" spans="1:33" ht="12.7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row>
    <row r="198" spans="1:33" ht="12.7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row>
    <row r="199" spans="1:33" ht="12.7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row>
    <row r="200" spans="1:33" ht="12.7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row>
    <row r="201" spans="1:33" ht="12.7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row>
    <row r="202" spans="1:33" ht="12.7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row>
    <row r="203" spans="1:33" ht="12.7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row>
    <row r="204" spans="1:33" ht="12.7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row>
    <row r="205" spans="1:33" ht="12.7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row>
    <row r="206" spans="1:33" ht="12.7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row>
    <row r="207" spans="1:33" ht="12.7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row>
    <row r="208" spans="1:33" ht="12.7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row>
    <row r="209" spans="1:33" ht="12.7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row>
    <row r="210" spans="1:33" ht="12.7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row>
    <row r="211" spans="1:33" ht="12.7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row>
    <row r="212" spans="1:33" ht="12.7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row>
    <row r="213" spans="1:33" ht="12.7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row>
    <row r="214" spans="1:33" ht="12.7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row>
    <row r="215" spans="1:33" ht="12.7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row>
    <row r="216" spans="1:33" ht="12.7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row>
    <row r="217" spans="1:33" ht="12.7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row>
    <row r="218" spans="1:33" ht="12.7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row>
    <row r="219" spans="1:33" ht="12.7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row>
    <row r="220" spans="1:33" ht="12.7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row>
    <row r="221" spans="1:33" ht="12.7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row>
    <row r="222" spans="1:33" ht="12.7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row>
    <row r="223" spans="1:33" ht="12.7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row>
    <row r="224" spans="1:33" ht="12.7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row>
    <row r="225" spans="1:33" ht="12.7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row>
    <row r="226" spans="1:33" ht="12.7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row>
    <row r="227" spans="1:33" ht="12.7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row>
    <row r="228" spans="1:33" ht="12.7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row>
    <row r="229" spans="1:33" ht="12.7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row>
    <row r="230" spans="1:33" ht="12.7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row>
    <row r="231" spans="1:33" ht="12.7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row>
    <row r="232" spans="1:33" ht="12.7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row>
    <row r="233" spans="1:33" ht="12.7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row>
    <row r="234" spans="1:33" ht="12.7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row>
    <row r="235" spans="1:33" ht="12.7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row>
    <row r="236" spans="1:33" ht="12.7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row>
    <row r="237" spans="1:33" ht="12.7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row>
    <row r="238" spans="1:33" ht="12.7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row>
    <row r="239" spans="1:33" ht="12.7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row>
    <row r="240" spans="1:33" ht="12.7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row>
    <row r="241" spans="1:33" ht="12.7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row>
    <row r="242" spans="1:33" ht="12.7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row>
    <row r="243" spans="1:33" ht="12.7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row>
    <row r="244" spans="1:33" ht="12.7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row>
    <row r="245" spans="1:33" ht="12.7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row>
    <row r="246" spans="1:33" ht="12.7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row>
    <row r="247" spans="1:33" ht="12.7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row>
    <row r="248" spans="1:33" ht="12.7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row>
    <row r="249" spans="1:33" ht="12.7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row>
    <row r="250" spans="1:33" ht="12.7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row>
    <row r="251" spans="1:33" ht="12.7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row>
    <row r="252" spans="1:33" ht="12.7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row>
    <row r="253" spans="1:33" ht="12.7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row>
    <row r="254" spans="1:33" ht="12.7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row>
    <row r="255" spans="1:33" ht="12.7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row>
    <row r="256" spans="1:33" ht="12.7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row>
    <row r="257" spans="1:33" ht="12.7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row>
    <row r="258" spans="1:33" ht="12.7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row>
    <row r="259" spans="1:33" ht="12.7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row>
    <row r="260" spans="1:33" ht="12.7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row>
    <row r="261" spans="1:33" ht="12.7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row>
    <row r="262" spans="1:33" ht="12.7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row>
    <row r="263" spans="1:33" ht="12.7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row>
    <row r="264" spans="1:33" ht="12.7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row>
    <row r="265" spans="1:33" ht="12.7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row>
    <row r="266" spans="1:33" ht="12.7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row>
    <row r="267" spans="1:33" ht="12.7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row>
    <row r="268" spans="1:33" ht="12.7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row>
    <row r="269" spans="1:33" ht="12.7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row>
    <row r="270" spans="1:33" ht="12.7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row>
    <row r="271" spans="1:33" ht="12.7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row>
    <row r="272" spans="1:33" ht="12.7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row>
    <row r="273" spans="1:33" ht="12.7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row>
    <row r="274" spans="1:33" ht="12.7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row>
    <row r="275" spans="1:33" ht="12.7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row>
    <row r="276" spans="1:33" ht="12.7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row>
    <row r="277" spans="1:33" ht="12.7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row>
    <row r="278" spans="1:33" ht="12.7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row>
    <row r="279" spans="1:33" ht="12.7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row>
    <row r="280" spans="1:33" ht="12.7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row>
    <row r="281" spans="1:33" ht="12.7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row>
    <row r="282" spans="1:33" ht="12.7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row>
    <row r="283" spans="1:33" ht="12.7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row>
    <row r="284" spans="1:33" ht="12.7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row>
    <row r="285" spans="1:33" ht="12.7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row>
    <row r="286" spans="1:33" ht="12.7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row>
    <row r="287" spans="1:33" ht="12.7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row>
    <row r="288" spans="1:33" ht="12.7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row>
    <row r="289" spans="1:33" ht="12.7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row>
    <row r="290" spans="1:33" ht="12.7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row>
    <row r="291" spans="1:33" ht="12.7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row>
    <row r="292" spans="1:33" ht="12.7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row>
    <row r="293" spans="1:33" ht="12.7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row>
    <row r="294" spans="1:33" ht="12.7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row>
    <row r="295" spans="1:33" ht="12.7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row>
    <row r="296" spans="1:33" ht="12.7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row>
    <row r="297" spans="1:33" ht="12.7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row>
    <row r="298" spans="1:33" ht="12.7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row>
    <row r="299" spans="1:33" ht="12.7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row>
    <row r="300" spans="1:33" ht="12.7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row>
    <row r="301" spans="1:33" ht="12.7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row>
    <row r="302" spans="1:33" ht="12.7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row>
    <row r="303" spans="1:33" ht="12.7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row>
    <row r="304" spans="1:33" ht="12.7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row>
    <row r="305" spans="1:33" ht="12.7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row>
    <row r="306" spans="1:33" ht="12.7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row>
    <row r="307" spans="1:33" ht="12.7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row>
    <row r="308" spans="1:33" ht="12.7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row>
    <row r="309" spans="1:33" ht="12.7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row>
    <row r="310" spans="1:33" ht="12.7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row>
    <row r="311" spans="1:33" ht="12.7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row>
    <row r="312" spans="1:33" ht="12.7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row>
    <row r="313" spans="1:33" ht="12.7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row>
    <row r="314" spans="1:33" ht="12.7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row>
    <row r="315" spans="1:33" ht="12.7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row>
    <row r="316" spans="1:33" ht="12.7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row>
    <row r="317" spans="1:33" ht="12.7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row>
    <row r="318" spans="1:33" ht="12.7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row>
    <row r="319" spans="1:33" ht="12.7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row>
    <row r="320" spans="1:33" ht="12.7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row>
    <row r="321" spans="1:33" ht="12.7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row>
    <row r="322" spans="1:33" ht="12.7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row>
    <row r="323" spans="1:33" ht="12.7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row>
    <row r="324" spans="1:33" ht="12.7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row>
    <row r="325" spans="1:33" ht="12.7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row>
    <row r="326" spans="1:33" ht="12.7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row>
    <row r="327" spans="1:33" ht="12.7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row>
    <row r="328" spans="1:33" ht="12.7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row>
    <row r="329" spans="1:33" ht="12.7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row>
    <row r="330" spans="1:33" ht="12.7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row>
    <row r="331" spans="1:33" ht="12.7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row>
    <row r="332" spans="1:33" ht="12.7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row>
    <row r="333" spans="1:33" ht="12.7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row>
    <row r="334" spans="1:33" ht="12.7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row>
    <row r="335" spans="1:33" ht="12.7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row>
    <row r="336" spans="1:33" ht="12.7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row>
    <row r="337" spans="1:33" ht="12.7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row>
    <row r="338" spans="1:33" ht="12.7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row>
    <row r="339" spans="1:33" ht="12.7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row>
    <row r="340" spans="1:33" ht="12.7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row>
    <row r="341" spans="1:33" ht="12.7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row>
    <row r="342" spans="1:33" ht="12.7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row>
    <row r="343" spans="1:33" ht="12.7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row>
    <row r="344" spans="1:33" ht="12.7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row>
    <row r="345" spans="1:33" ht="12.7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row>
    <row r="346" spans="1:33" ht="12.7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row>
    <row r="347" spans="1:33" ht="12.7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row>
    <row r="348" spans="1:33" ht="12.7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row>
    <row r="349" spans="1:33" ht="12.7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row>
    <row r="350" spans="1:33" ht="12.7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row>
    <row r="351" spans="1:33" ht="12.7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row>
    <row r="352" spans="1:33" ht="12.7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row>
    <row r="353" spans="1:33" ht="12.7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row>
    <row r="354" spans="1:33" ht="12.7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row>
    <row r="355" spans="1:33" ht="12.7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row>
    <row r="356" spans="1:33" ht="12.7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row>
    <row r="357" spans="1:33" ht="12.7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row>
    <row r="358" spans="1:33" ht="12.7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row>
    <row r="359" spans="1:33" ht="12.7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row>
    <row r="360" spans="1:33" ht="12.7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row>
    <row r="361" spans="1:33" ht="12.7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row>
    <row r="362" spans="1:33" ht="12.7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row>
    <row r="363" spans="1:33" ht="12.7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row>
    <row r="364" spans="1:33" ht="12.7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row>
    <row r="365" spans="1:33" ht="12.7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row>
    <row r="366" spans="1:33" ht="12.7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row>
    <row r="367" spans="1:33" ht="12.7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row>
    <row r="368" spans="1:33" ht="12.7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row>
    <row r="369" spans="1:33" ht="12.7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row>
    <row r="370" spans="1:33" ht="12.7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row>
    <row r="371" spans="1:33" ht="12.7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row>
    <row r="372" spans="1:33" ht="12.7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row>
    <row r="373" spans="1:33" ht="12.7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row>
    <row r="374" spans="1:33" ht="12.7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row>
    <row r="375" spans="1:33" ht="12.7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row>
    <row r="376" spans="1:33" ht="12.7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row>
    <row r="377" spans="1:33" ht="12.7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row>
    <row r="378" spans="1:33" ht="12.7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row>
    <row r="379" spans="1:33" ht="12.7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row>
    <row r="380" spans="1:33" ht="12.7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row>
    <row r="381" spans="1:33" ht="12.7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row>
    <row r="382" spans="1:33" ht="12.7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row>
    <row r="383" spans="1:33" ht="12.7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row>
    <row r="384" spans="1:33" ht="12.7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row>
    <row r="385" spans="1:33" ht="12.7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row>
    <row r="386" spans="1:33" ht="12.7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row>
    <row r="387" spans="1:33" ht="12.7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row>
    <row r="388" spans="1:33" ht="12.7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row>
    <row r="389" spans="1:33" ht="12.7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row>
    <row r="390" spans="1:33" ht="12.7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row>
    <row r="391" spans="1:33" ht="12.7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row>
    <row r="392" spans="1:33" ht="12.7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row>
    <row r="393" spans="1:33" ht="12.7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row>
    <row r="394" spans="1:33" ht="12.7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row>
    <row r="395" spans="1:33" ht="12.7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row>
    <row r="396" spans="1:33" ht="12.7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row>
    <row r="397" spans="1:33" ht="12.7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row>
    <row r="398" spans="1:33" ht="12.7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row>
    <row r="399" spans="1:33" ht="12.7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row>
    <row r="400" spans="1:33" ht="12.7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row>
    <row r="401" spans="1:33" ht="12.7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row>
    <row r="402" spans="1:33" ht="12.7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row>
    <row r="403" spans="1:33" ht="12.7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row>
    <row r="404" spans="1:33" ht="12.7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row>
    <row r="405" spans="1:33" ht="12.7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row>
    <row r="406" spans="1:33" ht="12.7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row>
    <row r="407" spans="1:33" ht="12.7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row>
    <row r="408" spans="1:33" ht="12.7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row>
    <row r="409" spans="1:33" ht="12.7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row>
    <row r="410" spans="1:33" ht="12.7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row>
    <row r="411" spans="1:33" ht="12.7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row>
    <row r="412" spans="1:33" ht="12.7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row>
    <row r="413" spans="1:33" ht="12.7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row>
    <row r="414" spans="1:33" ht="12.7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row>
    <row r="415" spans="1:33" ht="12.7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row>
    <row r="416" spans="1:33" ht="12.7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row>
    <row r="417" spans="1:33" ht="12.7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row>
    <row r="418" spans="1:33" ht="12.7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row>
    <row r="419" spans="1:33" ht="12.7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row>
    <row r="420" spans="1:33" ht="12.7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row>
    <row r="421" spans="1:33" ht="12.7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row>
    <row r="422" spans="1:33" ht="12.7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row>
    <row r="423" spans="1:33" ht="12.7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row>
    <row r="424" spans="1:33" ht="12.7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row>
    <row r="425" spans="1:33" ht="12.7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row>
    <row r="426" spans="1:33" ht="12.7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row>
    <row r="427" spans="1:33" ht="12.7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row>
    <row r="428" spans="1:33" ht="12.7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row>
    <row r="429" spans="1:33" ht="12.7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row>
    <row r="430" spans="1:33" ht="12.7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row>
    <row r="431" spans="1:33" ht="12.7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row>
    <row r="432" spans="1:33" ht="12.7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row>
    <row r="433" spans="1:33" ht="12.7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row>
    <row r="434" spans="1:33" ht="12.7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row>
    <row r="435" spans="1:33" ht="12.7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row>
    <row r="436" spans="1:33" ht="12.7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row>
    <row r="437" spans="1:33" ht="12.7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row>
    <row r="438" spans="1:33" ht="12.7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row>
    <row r="439" spans="1:33" ht="12.7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row>
    <row r="440" spans="1:33" ht="12.7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row>
    <row r="441" spans="1:33" ht="12.7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row>
    <row r="442" spans="1:33" ht="12.7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row>
    <row r="443" spans="1:33" ht="12.7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row>
    <row r="444" spans="1:33" ht="12.7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row>
    <row r="445" spans="1:33" ht="12.7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row>
    <row r="446" spans="1:33" ht="12.7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row>
    <row r="447" spans="1:33" ht="12.7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row>
    <row r="448" spans="1:33" ht="12.7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row>
    <row r="449" spans="1:33" ht="12.7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row>
    <row r="450" spans="1:33" ht="12.7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row>
    <row r="451" spans="1:33" ht="12.7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row>
    <row r="452" spans="1:33" ht="12.7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row>
    <row r="453" spans="1:33" ht="12.7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row>
    <row r="454" spans="1:33" ht="12.7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row>
    <row r="455" spans="1:33" ht="12.7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row>
    <row r="456" spans="1:33" ht="12.7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row>
    <row r="457" spans="1:33" ht="12.7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row>
    <row r="458" spans="1:33" ht="12.7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row>
    <row r="459" spans="1:33" ht="12.7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row>
    <row r="460" spans="1:33" ht="12.7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row>
    <row r="461" spans="1:33" ht="12.7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row>
    <row r="462" spans="1:33" ht="12.7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row>
    <row r="463" spans="1:33" ht="12.7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row>
    <row r="464" spans="1:33" ht="12.7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row>
    <row r="465" spans="1:33" ht="12.7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row>
    <row r="466" spans="1:33" ht="12.7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row>
    <row r="467" spans="1:33" ht="12.7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row>
    <row r="468" spans="1:33" ht="12.7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row>
    <row r="469" spans="1:33" ht="12.7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row>
    <row r="470" spans="1:33" ht="12.7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row>
    <row r="471" spans="1:33" ht="12.7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row>
    <row r="472" spans="1:33" ht="12.7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row>
    <row r="473" spans="1:33" ht="12.7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row>
    <row r="474" spans="1:33" ht="12.7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row>
    <row r="475" spans="1:33" ht="12.7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row>
    <row r="476" spans="1:33" ht="12.7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row>
    <row r="477" spans="1:33" ht="12.7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row>
    <row r="478" spans="1:33" ht="12.7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row>
    <row r="479" spans="1:33" ht="12.7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row>
    <row r="480" spans="1:33" ht="12.7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row>
    <row r="481" spans="1:33" ht="12.7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row>
    <row r="482" spans="1:33" ht="12.7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row>
    <row r="483" spans="1:33" ht="12.7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row>
    <row r="484" spans="1:33" ht="12.7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row>
    <row r="485" spans="1:33" ht="12.7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row>
    <row r="486" spans="1:33" ht="12.7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row>
    <row r="487" spans="1:33" ht="12.7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row>
    <row r="488" spans="1:33" ht="12.7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row>
    <row r="489" spans="1:33" ht="12.7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row>
    <row r="490" spans="1:33" ht="12.7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row>
    <row r="491" spans="1:33" ht="12.7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row>
    <row r="492" spans="1:33" ht="12.7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row>
    <row r="493" spans="1:33" ht="12.7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row>
    <row r="494" spans="1:33" ht="12.7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row>
    <row r="495" spans="1:33" ht="12.7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row>
    <row r="496" spans="1:33" ht="12.7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row>
    <row r="497" spans="1:33" ht="12.7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row>
    <row r="498" spans="1:33" ht="12.7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row>
    <row r="499" spans="1:33" ht="12.7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row>
    <row r="500" spans="1:33" ht="12.7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row>
    <row r="501" spans="1:33" ht="12.7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row>
    <row r="502" spans="1:33" ht="12.7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row>
    <row r="503" spans="1:33" ht="12.7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row>
    <row r="504" spans="1:33" ht="12.7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row>
    <row r="505" spans="1:33" ht="12.7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row>
    <row r="506" spans="1:33" ht="12.7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row>
    <row r="507" spans="1:33" ht="12.7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row>
    <row r="508" spans="1:33" ht="12.7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row>
    <row r="509" spans="1:33" ht="12.7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row>
    <row r="510" spans="1:33" ht="12.7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row>
    <row r="511" spans="1:33" ht="12.7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row>
    <row r="512" spans="1:33" ht="12.7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row>
    <row r="513" spans="1:33" ht="12.7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row>
    <row r="514" spans="1:33" ht="12.7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row>
    <row r="515" spans="1:33" ht="12.7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row>
    <row r="516" spans="1:33" ht="12.7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row>
    <row r="517" spans="1:33" ht="12.7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row>
    <row r="518" spans="1:33" ht="12.7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row>
    <row r="519" spans="1:33" ht="12.7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row>
    <row r="520" spans="1:33" ht="12.7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row>
    <row r="521" spans="1:33" ht="12.7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row>
    <row r="522" spans="1:33" ht="12.7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row>
    <row r="523" spans="1:33" ht="12.7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row>
    <row r="524" spans="1:33" ht="12.7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row>
    <row r="525" spans="1:33" ht="12.7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row>
    <row r="526" spans="1:33" ht="12.7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row>
    <row r="527" spans="1:33" ht="12.7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row>
    <row r="528" spans="1:33" ht="12.7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row>
    <row r="529" spans="1:33" ht="12.7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row>
    <row r="530" spans="1:33" ht="12.7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row>
    <row r="531" spans="1:33" ht="12.7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row>
    <row r="532" spans="1:33" ht="12.7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row>
    <row r="533" spans="1:33" ht="12.7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row>
    <row r="534" spans="1:33" ht="12.7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row>
    <row r="535" spans="1:33" ht="12.7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row>
    <row r="536" spans="1:33" ht="12.7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row>
    <row r="537" spans="1:33" ht="12.7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row>
    <row r="538" spans="1:33" ht="12.7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row>
    <row r="539" spans="1:33" ht="12.7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row>
    <row r="540" spans="1:33" ht="12.7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row>
    <row r="541" spans="1:33" ht="12.7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row>
    <row r="542" spans="1:33" ht="12.7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row>
    <row r="543" spans="1:33" ht="12.7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row>
    <row r="544" spans="1:33" ht="12.7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row>
    <row r="545" spans="1:33" ht="12.7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row>
    <row r="546" spans="1:33" ht="12.7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row>
    <row r="547" spans="1:33" ht="12.7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row>
    <row r="548" spans="1:33" ht="12.7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row>
    <row r="549" spans="1:33" ht="12.7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row>
    <row r="550" spans="1:33" ht="12.7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row>
    <row r="551" spans="1:33" ht="12.7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row>
    <row r="552" spans="1:33" ht="12.7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row>
    <row r="553" spans="1:33" ht="12.7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row>
    <row r="554" spans="1:33" ht="12.7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row>
    <row r="555" spans="1:33" ht="12.7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row>
    <row r="556" spans="1:33" ht="12.7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row>
    <row r="557" spans="1:33" ht="12.7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row>
    <row r="558" spans="1:33" ht="12.7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row>
    <row r="559" spans="1:33" ht="12.7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row>
    <row r="560" spans="1:33" ht="12.7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row>
    <row r="561" spans="1:33" ht="12.7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row>
    <row r="562" spans="1:33" ht="12.7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row>
    <row r="563" spans="1:33" ht="12.7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row>
    <row r="564" spans="1:33" ht="12.7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row>
    <row r="565" spans="1:33" ht="12.7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row>
    <row r="566" spans="1:33" ht="12.7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row>
    <row r="567" spans="1:33" ht="12.7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row>
    <row r="568" spans="1:33" ht="12.7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row>
    <row r="569" spans="1:33" ht="12.7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row>
    <row r="570" spans="1:33" ht="12.7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row>
    <row r="571" spans="1:33" ht="12.7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row>
    <row r="572" spans="1:33" ht="12.7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row>
    <row r="573" spans="1:33" ht="12.7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row>
    <row r="574" spans="1:33" ht="12.7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row>
    <row r="575" spans="1:33" ht="12.7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row>
    <row r="576" spans="1:33" ht="12.7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row>
    <row r="577" spans="1:33" ht="12.7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row>
    <row r="578" spans="1:33" ht="12.7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row>
    <row r="579" spans="1:33" ht="12.7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row>
    <row r="580" spans="1:33" ht="12.7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row>
    <row r="581" spans="1:33" ht="12.7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row>
    <row r="582" spans="1:33" ht="12.7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row>
    <row r="583" spans="1:33" ht="12.7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row>
    <row r="584" spans="1:33" ht="12.7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row>
    <row r="585" spans="1:33" ht="12.7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row>
    <row r="586" spans="1:33" ht="12.7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row>
    <row r="587" spans="1:33" ht="12.7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row>
    <row r="588" spans="1:33" ht="12.7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row>
    <row r="589" spans="1:33" ht="12.7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row>
    <row r="590" spans="1:33" ht="12.7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row>
    <row r="591" spans="1:33" ht="12.7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row>
    <row r="592" spans="1:33" ht="12.7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row>
    <row r="593" spans="1:33" ht="12.7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row>
    <row r="594" spans="1:33" ht="12.7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row>
    <row r="595" spans="1:33" ht="12.7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row>
    <row r="596" spans="1:33" ht="12.7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row>
    <row r="597" spans="1:33" ht="12.7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row>
    <row r="598" spans="1:33" ht="12.7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row>
    <row r="599" spans="1:33" ht="12.7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row>
    <row r="600" spans="1:33" ht="12.7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row>
    <row r="601" spans="1:33" ht="12.7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row>
    <row r="602" spans="1:33" ht="12.7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row>
    <row r="603" spans="1:33" ht="12.7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row>
    <row r="604" spans="1:33" ht="12.7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row>
    <row r="605" spans="1:33" ht="12.7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row>
    <row r="606" spans="1:33" ht="12.7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row>
    <row r="607" spans="1:33" ht="12.7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row>
    <row r="608" spans="1:33" ht="12.7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row>
    <row r="609" spans="1:33" ht="12.7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row>
    <row r="610" spans="1:33" ht="12.7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row>
    <row r="611" spans="1:33" ht="12.7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row>
    <row r="612" spans="1:33" ht="12.7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row>
    <row r="613" spans="1:33" ht="12.7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row>
    <row r="614" spans="1:33" ht="12.7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row>
    <row r="615" spans="1:33" ht="12.7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row>
    <row r="616" spans="1:33" ht="12.7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row>
    <row r="617" spans="1:33" ht="12.7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row>
    <row r="618" spans="1:33" ht="12.7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row>
    <row r="619" spans="1:33" ht="12.7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row>
    <row r="620" spans="1:33" ht="12.7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row>
    <row r="621" spans="1:33" ht="12.7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row>
    <row r="622" spans="1:33" ht="12.7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row>
    <row r="623" spans="1:33" ht="12.7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row>
    <row r="624" spans="1:33" ht="12.7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row>
    <row r="625" spans="1:33" ht="12.7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row>
    <row r="626" spans="1:33" ht="12.7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row>
    <row r="627" spans="1:33" ht="12.7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row>
    <row r="628" spans="1:33" ht="12.7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row>
    <row r="629" spans="1:33" ht="12.7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row>
    <row r="630" spans="1:33" ht="12.7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row>
    <row r="631" spans="1:33" ht="12.7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row>
    <row r="632" spans="1:33" ht="12.7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row>
    <row r="633" spans="1:33" ht="12.7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row>
    <row r="634" spans="1:33" ht="12.7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row>
    <row r="635" spans="1:33" ht="12.7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row>
    <row r="636" spans="1:33" ht="12.7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row>
    <row r="637" spans="1:33" ht="12.7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row>
    <row r="638" spans="1:33" ht="12.7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row>
    <row r="639" spans="1:33" ht="12.7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row>
    <row r="640" spans="1:33" ht="12.7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row>
    <row r="641" spans="1:33" ht="12.7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row>
    <row r="642" spans="1:33" ht="12.7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row>
    <row r="643" spans="1:33" ht="12.7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row>
    <row r="644" spans="1:33" ht="12.7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row>
    <row r="645" spans="1:33" ht="12.7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row>
    <row r="646" spans="1:33" ht="12.7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row>
    <row r="647" spans="1:33" ht="12.7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row>
    <row r="648" spans="1:33" ht="12.7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row>
    <row r="649" spans="1:33" ht="12.7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row>
    <row r="650" spans="1:33" ht="12.7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row>
    <row r="651" spans="1:33" ht="12.7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row>
    <row r="652" spans="1:33" ht="12.7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row>
    <row r="653" spans="1:33" ht="12.7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row>
    <row r="654" spans="1:33" ht="12.7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row>
    <row r="655" spans="1:33" ht="12.7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row>
    <row r="656" spans="1:33" ht="12.7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row>
    <row r="657" spans="1:33" ht="12.7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row>
    <row r="658" spans="1:33" ht="12.7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row>
    <row r="659" spans="1:33" ht="12.7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row>
    <row r="660" spans="1:33" ht="12.7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row>
    <row r="661" spans="1:33" ht="12.7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row>
    <row r="662" spans="1:33" ht="12.7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row>
    <row r="663" spans="1:33" ht="12.7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row>
    <row r="664" spans="1:33" ht="12.7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row>
    <row r="665" spans="1:33" ht="12.7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row>
    <row r="666" spans="1:33" ht="12.7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row>
    <row r="667" spans="1:33" ht="12.7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row>
    <row r="668" spans="1:33" ht="12.7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row>
    <row r="669" spans="1:33" ht="12.7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row>
    <row r="670" spans="1:33" ht="12.7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row>
    <row r="671" spans="1:33" ht="12.7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row>
    <row r="672" spans="1:33" ht="12.7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row>
    <row r="673" spans="1:33" ht="12.7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row>
    <row r="674" spans="1:33" ht="12.7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row>
    <row r="675" spans="1:33" ht="12.7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row>
    <row r="676" spans="1:33" ht="12.7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row>
    <row r="677" spans="1:33" ht="12.7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row>
    <row r="678" spans="1:33" ht="12.7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row>
    <row r="679" spans="1:33" ht="12.7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row>
    <row r="680" spans="1:33" ht="12.7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row>
    <row r="681" spans="1:33" ht="12.7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row>
    <row r="682" spans="1:33" ht="12.7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row>
    <row r="683" spans="1:33" ht="12.7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row>
    <row r="684" spans="1:33" ht="12.7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row>
    <row r="685" spans="1:33" ht="12.7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row>
    <row r="686" spans="1:33" ht="12.7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row>
    <row r="687" spans="1:33" ht="12.7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row>
    <row r="688" spans="1:33" ht="12.7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row>
    <row r="689" spans="1:33" ht="12.7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row>
    <row r="690" spans="1:33" ht="12.7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row>
    <row r="691" spans="1:33" ht="12.7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row>
    <row r="692" spans="1:33" ht="12.7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row>
    <row r="693" spans="1:33" ht="12.7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row>
    <row r="694" spans="1:33" ht="12.7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row>
    <row r="695" spans="1:33" ht="12.7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row>
    <row r="696" spans="1:33" ht="12.7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row>
    <row r="697" spans="1:33" ht="12.7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row>
    <row r="698" spans="1:33" ht="12.7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row>
    <row r="699" spans="1:33" ht="12.7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row>
    <row r="700" spans="1:33" ht="12.7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row>
    <row r="701" spans="1:33" ht="12.7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row>
    <row r="702" spans="1:33" ht="12.7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row>
    <row r="703" spans="1:33" ht="12.7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row>
    <row r="704" spans="1:33" ht="12.7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row>
    <row r="705" spans="1:33" ht="12.7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row>
    <row r="706" spans="1:33" ht="12.7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row>
    <row r="707" spans="1:33" ht="12.7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row>
    <row r="708" spans="1:33" ht="12.7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row>
    <row r="709" spans="1:33" ht="12.7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row>
    <row r="710" spans="1:33" ht="12.7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row>
    <row r="711" spans="1:33" ht="12.7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row>
    <row r="712" spans="1:33" ht="12.7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row>
    <row r="713" spans="1:33" ht="12.7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row>
    <row r="714" spans="1:33" ht="12.7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row>
    <row r="715" spans="1:33" ht="12.7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row>
    <row r="716" spans="1:33" ht="12.7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row>
    <row r="717" spans="1:33" ht="12.7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row>
    <row r="718" spans="1:33" ht="12.7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row>
    <row r="719" spans="1:33" ht="12.7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row>
    <row r="720" spans="1:33" ht="12.7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row>
    <row r="721" spans="1:33" ht="12.7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row>
    <row r="722" spans="1:33" ht="12.7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row>
    <row r="723" spans="1:33" ht="12.7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row>
    <row r="724" spans="1:33" ht="12.7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row>
    <row r="725" spans="1:33" ht="12.7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row>
    <row r="726" spans="1:33" ht="12.7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row>
    <row r="727" spans="1:33" ht="12.7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row>
    <row r="728" spans="1:33" ht="12.7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row>
    <row r="729" spans="1:33" ht="12.7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row>
    <row r="730" spans="1:33" ht="12.7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row>
    <row r="731" spans="1:33" ht="12.7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row>
    <row r="732" spans="1:33" ht="12.7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row>
    <row r="733" spans="1:33" ht="12.7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row>
    <row r="734" spans="1:33" ht="12.7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row>
    <row r="735" spans="1:33" ht="12.7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row>
    <row r="736" spans="1:33" ht="12.7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row>
    <row r="737" spans="1:33" ht="12.7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row>
    <row r="738" spans="1:33" ht="12.7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row>
    <row r="739" spans="1:33" ht="12.7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row>
    <row r="740" spans="1:33" ht="12.7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row>
    <row r="741" spans="1:33" ht="12.7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row>
    <row r="742" spans="1:33" ht="12.7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row>
    <row r="743" spans="1:33" ht="12.7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row>
    <row r="744" spans="1:33" ht="12.7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row>
    <row r="745" spans="1:33" ht="12.7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row>
    <row r="746" spans="1:33" ht="12.7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row>
    <row r="747" spans="1:33" ht="12.7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row>
    <row r="748" spans="1:33" ht="12.7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row>
    <row r="749" spans="1:33" ht="12.7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row>
    <row r="750" spans="1:33" ht="12.7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row>
    <row r="751" spans="1:33" ht="12.7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row>
    <row r="752" spans="1:33" ht="12.7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row>
    <row r="753" spans="1:33" ht="12.7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row>
    <row r="754" spans="1:33" ht="12.7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row>
    <row r="755" spans="1:33" ht="12.7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row>
    <row r="756" spans="1:33" ht="12.7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row>
    <row r="757" spans="1:33" ht="12.7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row>
    <row r="758" spans="1:33" ht="12.7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row>
    <row r="759" spans="1:33" ht="12.7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row>
    <row r="760" spans="1:33" ht="12.7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row>
    <row r="761" spans="1:33" ht="12.7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row>
    <row r="762" spans="1:33" ht="12.7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row>
    <row r="763" spans="1:33" ht="12.7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row>
    <row r="764" spans="1:33" ht="12.7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row>
    <row r="765" spans="1:33" ht="12.7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row>
    <row r="766" spans="1:33" ht="12.7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row>
    <row r="767" spans="1:33" ht="12.7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row>
    <row r="768" spans="1:33" ht="12.7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row>
    <row r="769" spans="1:33" ht="12.7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row>
    <row r="770" spans="1:33" ht="12.7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row>
    <row r="771" spans="1:33" ht="12.7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row>
    <row r="772" spans="1:33" ht="12.7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row>
    <row r="773" spans="1:33" ht="12.7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row>
    <row r="774" spans="1:33" ht="12.7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row>
    <row r="775" spans="1:33" ht="12.7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row>
    <row r="776" spans="1:33" ht="12.7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row>
    <row r="777" spans="1:33" ht="12.7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row>
    <row r="778" spans="1:33" ht="12.7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row>
    <row r="779" spans="1:33" ht="12.7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row>
    <row r="780" spans="1:33" ht="12.7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row>
    <row r="781" spans="1:33" ht="12.7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row>
    <row r="782" spans="1:33" ht="12.7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row>
    <row r="783" spans="1:33" ht="12.7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row>
    <row r="784" spans="1:33" ht="12.7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row>
    <row r="785" spans="1:33" ht="12.7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row>
    <row r="786" spans="1:33" ht="12.7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row>
    <row r="787" spans="1:33" ht="12.7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row>
    <row r="788" spans="1:33" ht="12.7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row>
    <row r="789" spans="1:33" ht="12.7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row>
    <row r="790" spans="1:33" ht="12.7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row>
    <row r="791" spans="1:33" ht="12.7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row>
    <row r="792" spans="1:33" ht="12.7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row>
    <row r="793" spans="1:33" ht="12.7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row>
    <row r="794" spans="1:33" ht="12.7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row>
    <row r="795" spans="1:33" ht="12.7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row>
    <row r="796" spans="1:33" ht="12.7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row>
    <row r="797" spans="1:33" ht="12.7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row>
    <row r="798" spans="1:33" ht="12.7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row>
    <row r="799" spans="1:33" ht="12.7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row>
    <row r="800" spans="1:33" ht="12.7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row>
    <row r="801" spans="1:33" ht="12.7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row>
    <row r="802" spans="1:33" ht="12.7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row>
    <row r="803" spans="1:33" ht="12.7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row>
    <row r="804" spans="1:33" ht="12.7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row>
    <row r="805" spans="1:33" ht="12.7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row>
    <row r="806" spans="1:33" ht="12.7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row>
    <row r="807" spans="1:33" ht="12.7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row>
    <row r="808" spans="1:33" ht="12.7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row>
    <row r="809" spans="1:33" ht="12.7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row>
    <row r="810" spans="1:33" ht="12.7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row>
    <row r="811" spans="1:33" ht="12.7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row>
    <row r="812" spans="1:33" ht="12.7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row>
    <row r="813" spans="1:33" ht="12.7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row>
    <row r="814" spans="1:33" ht="12.7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row>
    <row r="815" spans="1:33" ht="12.7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row>
    <row r="816" spans="1:33" ht="12.7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row>
    <row r="817" spans="1:33" ht="12.7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row>
    <row r="818" spans="1:33" ht="12.7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row>
    <row r="819" spans="1:33" ht="12.7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row>
    <row r="820" spans="1:33" ht="12.7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row>
    <row r="821" spans="1:33" ht="12.7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row>
    <row r="822" spans="1:33" ht="12.7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row>
    <row r="823" spans="1:33" ht="12.7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row>
    <row r="824" spans="1:33" ht="12.7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row>
    <row r="825" spans="1:33" ht="12.7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row>
    <row r="826" spans="1:33" ht="12.7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row>
    <row r="827" spans="1:33" ht="12.7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row>
    <row r="828" spans="1:33" ht="12.7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row>
    <row r="829" spans="1:33" ht="12.7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row>
    <row r="830" spans="1:33" ht="12.7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row>
    <row r="831" spans="1:33" ht="12.7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row>
    <row r="832" spans="1:33" ht="12.7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row>
    <row r="833" spans="1:33" ht="12.7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row>
    <row r="834" spans="1:33" ht="12.7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row>
    <row r="835" spans="1:33" ht="12.7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row>
    <row r="836" spans="1:33" ht="12.7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row>
    <row r="837" spans="1:33" ht="12.7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row>
    <row r="838" spans="1:33" ht="12.7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row>
    <row r="839" spans="1:33" ht="12.7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row>
    <row r="840" spans="1:33" ht="12.7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row>
    <row r="841" spans="1:33" ht="12.7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row>
    <row r="842" spans="1:33" ht="12.7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row>
    <row r="843" spans="1:33" ht="12.7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row>
    <row r="844" spans="1:33" ht="12.7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row>
    <row r="845" spans="1:33" ht="12.7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row>
    <row r="846" spans="1:33" ht="12.7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row>
    <row r="847" spans="1:33" ht="12.7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row>
    <row r="848" spans="1:33" ht="12.7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row>
    <row r="849" spans="1:33" ht="12.7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row>
    <row r="850" spans="1:33" ht="12.7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row>
    <row r="851" spans="1:33" ht="12.7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row>
    <row r="852" spans="1:33" ht="12.7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row>
    <row r="853" spans="1:33" ht="12.7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row>
    <row r="854" spans="1:33" ht="12.7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row>
    <row r="855" spans="1:33" ht="12.7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row>
    <row r="856" spans="1:33" ht="12.7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row>
    <row r="857" spans="1:33" ht="12.7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row>
    <row r="858" spans="1:33" ht="12.7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row>
    <row r="859" spans="1:33" ht="12.7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row>
    <row r="860" spans="1:33" ht="12.7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row>
    <row r="861" spans="1:33" ht="12.7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row>
    <row r="862" spans="1:33" ht="12.7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row>
    <row r="863" spans="1:33" ht="12.7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row>
    <row r="864" spans="1:33" ht="12.7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row>
    <row r="865" spans="1:33" ht="12.7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row>
    <row r="866" spans="1:33" ht="12.7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row>
    <row r="867" spans="1:33" ht="12.7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row>
    <row r="868" spans="1:33" ht="12.7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row>
    <row r="869" spans="1:33" ht="12.7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row>
    <row r="870" spans="1:33" ht="12.7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row>
    <row r="871" spans="1:33" ht="12.7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row>
    <row r="872" spans="1:33" ht="12.7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row>
    <row r="873" spans="1:33" ht="12.7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row>
    <row r="874" spans="1:33" ht="12.7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row>
    <row r="875" spans="1:33" ht="12.7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row>
    <row r="876" spans="1:33" ht="12.7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row>
    <row r="877" spans="1:33" ht="12.7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row>
    <row r="878" spans="1:33" ht="12.7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row>
    <row r="879" spans="1:33" ht="12.7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row>
    <row r="880" spans="1:33" ht="12.7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row>
    <row r="881" spans="1:33" ht="12.7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row>
    <row r="882" spans="1:33" ht="12.7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row>
    <row r="883" spans="1:33" ht="12.7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row>
    <row r="884" spans="1:33" ht="12.7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row>
    <row r="885" spans="1:33" ht="12.7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row>
    <row r="886" spans="1:33" ht="12.7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row>
    <row r="887" spans="1:33" ht="12.7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row>
    <row r="888" spans="1:33" ht="12.7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row>
    <row r="889" spans="1:33" ht="12.7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row>
    <row r="890" spans="1:33" ht="12.7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row>
    <row r="891" spans="1:33" ht="12.7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row>
    <row r="892" spans="1:33" ht="12.7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row>
    <row r="893" spans="1:33" ht="12.7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row>
    <row r="894" spans="1:33" ht="12.7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row>
    <row r="895" spans="1:33" ht="12.7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row>
    <row r="896" spans="1:33" ht="12.7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row>
    <row r="897" spans="1:33" ht="12.7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row>
    <row r="898" spans="1:33" ht="12.7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row>
    <row r="899" spans="1:33" ht="12.7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row>
    <row r="900" spans="1:33" ht="12.7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row>
    <row r="901" spans="1:33" ht="12.7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row>
    <row r="902" spans="1:33" ht="12.7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row>
    <row r="903" spans="1:33" ht="12.7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row>
    <row r="904" spans="1:33" ht="12.7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row>
    <row r="905" spans="1:33" ht="12.7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row>
    <row r="906" spans="1:33" ht="12.7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row>
    <row r="907" spans="1:33" ht="12.7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row>
    <row r="908" spans="1:33" ht="12.7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row>
    <row r="909" spans="1:33" ht="12.7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row>
    <row r="910" spans="1:33" ht="12.7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row>
    <row r="911" spans="1:33" ht="12.7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row>
    <row r="912" spans="1:33" ht="12.7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row>
    <row r="913" spans="1:33" ht="12.7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row>
    <row r="914" spans="1:33" ht="12.7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row>
    <row r="915" spans="1:33" ht="12.7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row>
    <row r="916" spans="1:33" ht="12.7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row>
    <row r="917" spans="1:33" ht="12.7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row>
    <row r="918" spans="1:33" ht="12.7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row>
    <row r="919" spans="1:33" ht="12.7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row>
    <row r="920" spans="1:33" ht="12.7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row>
    <row r="921" spans="1:33" ht="12.7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row>
    <row r="922" spans="1:33" ht="12.7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row>
    <row r="923" spans="1:33" ht="12.7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row>
    <row r="924" spans="1:33" ht="12.7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row>
    <row r="925" spans="1:33" ht="12.7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row>
    <row r="926" spans="1:33" ht="12.7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row>
    <row r="927" spans="1:33" ht="12.7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row>
    <row r="928" spans="1:33" ht="12.7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row>
    <row r="929" spans="1:33" ht="12.7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row>
    <row r="930" spans="1:33" ht="12.7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row>
    <row r="931" spans="1:33" ht="12.7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row>
    <row r="932" spans="1:33" ht="12.7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row>
    <row r="933" spans="1:33" ht="12.7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row>
    <row r="934" spans="1:33" ht="12.7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row>
    <row r="935" spans="1:33" ht="12.7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row>
    <row r="936" spans="1:33" ht="12.7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row>
    <row r="937" spans="1:33" ht="12.7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row>
    <row r="938" spans="1:33" ht="12.7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row>
    <row r="939" spans="1:33" ht="12.7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row>
    <row r="940" spans="1:33" ht="12.7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row>
    <row r="941" spans="1:33" ht="12.7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row>
    <row r="942" spans="1:33" ht="12.7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row>
    <row r="943" spans="1:33" ht="12.7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row>
    <row r="944" spans="1:33" ht="12.7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row>
    <row r="945" spans="1:33" ht="12.7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row>
    <row r="946" spans="1:33" ht="12.7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row>
    <row r="947" spans="1:33" ht="12.7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row>
    <row r="948" spans="1:33" ht="12.7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row>
    <row r="949" spans="1:33" ht="12.7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row>
    <row r="950" spans="1:33" ht="12.7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row>
    <row r="951" spans="1:33" ht="12.7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row>
    <row r="952" spans="1:33" ht="12.7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row>
    <row r="953" spans="1:33" ht="12.7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row>
    <row r="954" spans="1:33" ht="12.7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row>
    <row r="955" spans="1:33" ht="12.7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row>
    <row r="956" spans="1:33" ht="12.7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row>
    <row r="957" spans="1:33" ht="12.7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row>
    <row r="958" spans="1:33" ht="12.7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row>
    <row r="959" spans="1:33" ht="12.7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row>
    <row r="960" spans="1:33" ht="12.7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row>
    <row r="961" spans="1:33" ht="12.7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row>
    <row r="962" spans="1:33" ht="12.7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row>
    <row r="963" spans="1:33" ht="12.7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row>
    <row r="964" spans="1:33" ht="12.7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row>
    <row r="965" spans="1:33" ht="12.7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row>
    <row r="966" spans="1:33" ht="12.7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row>
    <row r="967" spans="1:33" ht="12.7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row>
    <row r="968" spans="1:33" ht="12.7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row>
    <row r="969" spans="1:33" ht="12.7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row>
    <row r="970" spans="1:33" ht="12.7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row>
    <row r="971" spans="1:33" ht="12.7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row>
    <row r="972" spans="1:33" ht="12.7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row>
    <row r="973" spans="1:33" ht="12.7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row>
    <row r="974" spans="1:33" ht="12.7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row>
    <row r="975" spans="1:33" ht="12.7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row>
    <row r="976" spans="1:33" ht="12.7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row>
    <row r="977" spans="1:33" ht="12.7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row>
    <row r="978" spans="1:33" ht="12.7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row>
    <row r="979" spans="1:33" ht="12.7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row>
    <row r="980" spans="1:33" ht="12.7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row>
    <row r="981" spans="1:33" ht="12.7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row>
    <row r="982" spans="1:33" ht="12.7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c r="AC982" s="9"/>
      <c r="AD982" s="9"/>
      <c r="AE982" s="9"/>
      <c r="AF982" s="9"/>
      <c r="AG982" s="9"/>
    </row>
    <row r="983" spans="1:33" ht="12.7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c r="AF983" s="9"/>
      <c r="AG983" s="9"/>
    </row>
    <row r="984" spans="1:33" ht="12.7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c r="AC984" s="9"/>
      <c r="AD984" s="9"/>
      <c r="AE984" s="9"/>
      <c r="AF984" s="9"/>
      <c r="AG984" s="9"/>
    </row>
    <row r="985" spans="1:33" ht="12.7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c r="AC985" s="9"/>
      <c r="AD985" s="9"/>
      <c r="AE985" s="9"/>
      <c r="AF985" s="9"/>
      <c r="AG985" s="9"/>
    </row>
    <row r="986" spans="1:33" ht="12.7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G986" s="9"/>
    </row>
    <row r="987" spans="1:33" ht="12.7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c r="AC987" s="9"/>
      <c r="AD987" s="9"/>
      <c r="AE987" s="9"/>
      <c r="AF987" s="9"/>
      <c r="AG987" s="9"/>
    </row>
    <row r="988" spans="1:33" ht="12.7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c r="AC988" s="9"/>
      <c r="AD988" s="9"/>
      <c r="AE988" s="9"/>
      <c r="AF988" s="9"/>
      <c r="AG988" s="9"/>
    </row>
    <row r="989" spans="1:33" ht="12.7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c r="AC989" s="9"/>
      <c r="AD989" s="9"/>
      <c r="AE989" s="9"/>
      <c r="AF989" s="9"/>
      <c r="AG989" s="9"/>
    </row>
    <row r="990" spans="1:33" ht="12.7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c r="AC990" s="9"/>
      <c r="AD990" s="9"/>
      <c r="AE990" s="9"/>
      <c r="AF990" s="9"/>
      <c r="AG990" s="9"/>
    </row>
    <row r="991" spans="1:33" ht="12.7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c r="AC991" s="9"/>
      <c r="AD991" s="9"/>
      <c r="AE991" s="9"/>
      <c r="AF991" s="9"/>
      <c r="AG991" s="9"/>
    </row>
    <row r="992" spans="1:33" ht="12.7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c r="AC992" s="9"/>
      <c r="AD992" s="9"/>
      <c r="AE992" s="9"/>
      <c r="AF992" s="9"/>
      <c r="AG992" s="9"/>
    </row>
    <row r="993" spans="1:33" ht="12.7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c r="AC993" s="9"/>
      <c r="AD993" s="9"/>
      <c r="AE993" s="9"/>
      <c r="AF993" s="9"/>
      <c r="AG993" s="9"/>
    </row>
    <row r="994" spans="1:33" ht="12.7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c r="AC994" s="9"/>
      <c r="AD994" s="9"/>
      <c r="AE994" s="9"/>
      <c r="AF994" s="9"/>
      <c r="AG994" s="9"/>
    </row>
    <row r="995" spans="1:33" ht="12.7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c r="AC995" s="9"/>
      <c r="AD995" s="9"/>
      <c r="AE995" s="9"/>
      <c r="AF995" s="9"/>
      <c r="AG995" s="9"/>
    </row>
    <row r="996" spans="1:33" ht="12.7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G996" s="9"/>
    </row>
    <row r="997" spans="1:33" ht="12.7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G997" s="9"/>
    </row>
    <row r="998" spans="1:33" ht="12.7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c r="AA998" s="9"/>
      <c r="AB998" s="9"/>
      <c r="AC998" s="9"/>
      <c r="AD998" s="9"/>
      <c r="AE998" s="9"/>
      <c r="AF998" s="9"/>
      <c r="AG998" s="9"/>
    </row>
    <row r="999" spans="1:33" ht="12.75"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c r="AA999" s="9"/>
      <c r="AB999" s="9"/>
      <c r="AC999" s="9"/>
      <c r="AD999" s="9"/>
      <c r="AE999" s="9"/>
      <c r="AF999" s="9"/>
      <c r="AG999" s="9"/>
    </row>
    <row r="1000" spans="1:33" ht="12.75" customHeigh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c r="AA1000" s="9"/>
      <c r="AB1000" s="9"/>
      <c r="AC1000" s="9"/>
      <c r="AD1000" s="9"/>
      <c r="AE1000" s="9"/>
      <c r="AF1000" s="9"/>
      <c r="AG1000" s="9"/>
    </row>
    <row r="1001" spans="1:33" ht="12.75" customHeight="1">
      <c r="A1001" s="9"/>
      <c r="B1001" s="9"/>
      <c r="C1001" s="9"/>
      <c r="D1001" s="9"/>
      <c r="E1001" s="9"/>
      <c r="F1001" s="9"/>
      <c r="G1001" s="9"/>
      <c r="H1001" s="9"/>
      <c r="I1001" s="9"/>
      <c r="J1001" s="9"/>
      <c r="K1001" s="9"/>
      <c r="L1001" s="9"/>
      <c r="M1001" s="9"/>
      <c r="N1001" s="9"/>
      <c r="O1001" s="9"/>
      <c r="P1001" s="9"/>
      <c r="Q1001" s="9"/>
      <c r="R1001" s="9"/>
      <c r="S1001" s="9"/>
      <c r="T1001" s="9"/>
      <c r="U1001" s="9"/>
      <c r="V1001" s="9"/>
      <c r="W1001" s="9"/>
      <c r="X1001" s="9"/>
      <c r="Y1001" s="9"/>
      <c r="Z1001" s="9"/>
      <c r="AA1001" s="9"/>
      <c r="AB1001" s="9"/>
      <c r="AC1001" s="9"/>
      <c r="AD1001" s="9"/>
      <c r="AE1001" s="9"/>
      <c r="AF1001" s="9"/>
      <c r="AG1001" s="9"/>
    </row>
    <row r="1002" spans="1:33" ht="12.75" customHeight="1">
      <c r="A1002" s="9"/>
      <c r="B1002" s="9"/>
      <c r="C1002" s="9"/>
      <c r="D1002" s="9"/>
      <c r="E1002" s="9"/>
      <c r="F1002" s="9"/>
      <c r="G1002" s="9"/>
      <c r="H1002" s="9"/>
      <c r="I1002" s="9"/>
      <c r="J1002" s="9"/>
      <c r="K1002" s="9"/>
      <c r="L1002" s="9"/>
      <c r="M1002" s="9"/>
      <c r="N1002" s="9"/>
      <c r="O1002" s="9"/>
      <c r="P1002" s="9"/>
      <c r="Q1002" s="9"/>
      <c r="R1002" s="9"/>
      <c r="S1002" s="9"/>
      <c r="T1002" s="9"/>
      <c r="U1002" s="9"/>
      <c r="V1002" s="9"/>
      <c r="W1002" s="9"/>
      <c r="X1002" s="9"/>
      <c r="Y1002" s="9"/>
      <c r="Z1002" s="9"/>
      <c r="AA1002" s="9"/>
      <c r="AB1002" s="9"/>
      <c r="AC1002" s="9"/>
      <c r="AD1002" s="9"/>
      <c r="AE1002" s="9"/>
      <c r="AF1002" s="9"/>
      <c r="AG1002" s="9"/>
    </row>
  </sheetData>
  <mergeCells count="1">
    <mergeCell ref="P1:S1"/>
  </mergeCells>
  <conditionalFormatting sqref="A9:O999">
    <cfRule type="expression" dxfId="19" priority="1">
      <formula>$L9="New"</formula>
    </cfRule>
    <cfRule type="expression" dxfId="18" priority="2">
      <formula>$L9="Old"</formula>
    </cfRule>
    <cfRule type="expression" dxfId="17" priority="3">
      <formula>$L9="Fail"</formula>
    </cfRule>
    <cfRule type="expression" dxfId="16" priority="4">
      <formula>$L9="Pass"</formula>
    </cfRule>
    <cfRule type="expression" dxfId="15" priority="5">
      <formula>$L9="Skip"</formula>
    </cfRule>
  </conditionalFormatting>
  <dataValidations count="4">
    <dataValidation type="list" allowBlank="1" showErrorMessage="1" sqref="K9:K86" xr:uid="{00000000-0002-0000-0700-000000000000}">
      <formula1>$K$1:$K$6</formula1>
    </dataValidation>
    <dataValidation type="list" allowBlank="1" showErrorMessage="1" sqref="L9:L86" xr:uid="{00000000-0002-0000-0700-000001000000}">
      <formula1>$L$1:$L$7</formula1>
    </dataValidation>
    <dataValidation type="list" allowBlank="1" showErrorMessage="1" sqref="I9:I86" xr:uid="{00000000-0002-0000-0700-000002000000}">
      <formula1>$I$1:$I$6</formula1>
    </dataValidation>
    <dataValidation type="list" allowBlank="1" showErrorMessage="1" sqref="J9:J86" xr:uid="{00000000-0002-0000-0700-000003000000}">
      <formula1>$J$1:$J$6</formula1>
    </dataValidation>
  </dataValidations>
  <pageMargins left="0.7" right="0.7" top="0.75" bottom="0.75" header="0" footer="0"/>
  <pageSetup orientation="landscape"/>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G999"/>
  <sheetViews>
    <sheetView workbookViewId="0">
      <selection activeCell="E21" sqref="E21"/>
    </sheetView>
  </sheetViews>
  <sheetFormatPr defaultColWidth="12.5703125" defaultRowHeight="15" customHeight="1"/>
  <cols>
    <col min="1" max="1" width="24.42578125" customWidth="1" collapsed="1"/>
    <col min="2" max="2" width="26.140625" customWidth="1" collapsed="1"/>
    <col min="3" max="3" width="22.42578125" customWidth="1" collapsed="1"/>
    <col min="4" max="4" width="39.140625" customWidth="1" collapsed="1"/>
    <col min="5" max="5" width="14.85546875" customWidth="1" collapsed="1"/>
    <col min="6" max="6" width="24.42578125" customWidth="1" collapsed="1"/>
    <col min="7" max="7" width="16.42578125" customWidth="1" collapsed="1"/>
    <col min="8" max="8" width="43" customWidth="1" collapsed="1"/>
    <col min="11" max="11" width="17.85546875" customWidth="1" collapsed="1"/>
    <col min="12" max="12" width="15.140625" customWidth="1" collapsed="1"/>
    <col min="13" max="14" width="14.28515625" customWidth="1" collapsed="1"/>
    <col min="15" max="15" width="12.28515625" customWidth="1" collapsed="1"/>
    <col min="17" max="17" width="13.85546875" customWidth="1" collapsed="1"/>
    <col min="18" max="18" width="17.28515625" customWidth="1" collapsed="1"/>
    <col min="20" max="20" width="15.85546875" customWidth="1" collapsed="1"/>
  </cols>
  <sheetData>
    <row r="1" spans="1:33" ht="15.75" customHeight="1">
      <c r="A1" s="6" t="s">
        <v>23</v>
      </c>
      <c r="B1" s="7" t="s">
        <v>108</v>
      </c>
      <c r="C1" s="8" t="s">
        <v>25</v>
      </c>
      <c r="D1" s="8" t="s">
        <v>26</v>
      </c>
      <c r="F1" s="10"/>
      <c r="G1" s="11"/>
      <c r="H1" s="9"/>
      <c r="I1" s="12" t="s">
        <v>27</v>
      </c>
      <c r="J1" s="12" t="s">
        <v>28</v>
      </c>
      <c r="K1" s="12" t="s">
        <v>29</v>
      </c>
      <c r="L1" s="12" t="s">
        <v>7</v>
      </c>
      <c r="M1" s="11"/>
      <c r="N1" s="11"/>
      <c r="O1" s="12"/>
      <c r="P1" s="69" t="s">
        <v>30</v>
      </c>
      <c r="Q1" s="70"/>
      <c r="R1" s="70"/>
      <c r="S1" s="70"/>
      <c r="T1" s="11"/>
      <c r="U1" s="11"/>
      <c r="V1" s="11"/>
      <c r="W1" s="11"/>
      <c r="X1" s="11"/>
      <c r="Y1" s="11"/>
      <c r="Z1" s="11"/>
      <c r="AA1" s="11"/>
      <c r="AB1" s="11"/>
      <c r="AC1" s="11"/>
      <c r="AD1" s="11"/>
      <c r="AE1" s="11"/>
      <c r="AF1" s="11"/>
      <c r="AG1" s="11"/>
    </row>
    <row r="2" spans="1:33" ht="15.75" customHeight="1">
      <c r="A2" s="13" t="s">
        <v>31</v>
      </c>
      <c r="B2" s="14" t="s">
        <v>281</v>
      </c>
      <c r="C2" s="15" t="s">
        <v>33</v>
      </c>
      <c r="D2" s="16"/>
      <c r="F2" s="11"/>
      <c r="G2" s="11"/>
      <c r="H2" s="9"/>
      <c r="I2" s="12" t="s">
        <v>34</v>
      </c>
      <c r="J2" s="12" t="s">
        <v>35</v>
      </c>
      <c r="K2" s="12" t="s">
        <v>36</v>
      </c>
      <c r="L2" s="12" t="s">
        <v>8</v>
      </c>
      <c r="M2" s="11"/>
      <c r="N2" s="11"/>
      <c r="O2" s="12"/>
      <c r="P2" s="17" t="s">
        <v>37</v>
      </c>
      <c r="Q2" s="18">
        <f>COUNTA(D9:D998)</f>
        <v>8</v>
      </c>
      <c r="R2" s="17" t="s">
        <v>38</v>
      </c>
      <c r="S2" s="18">
        <f>COUNTIF(K9:K998,"Automation")</f>
        <v>0</v>
      </c>
      <c r="T2" s="11"/>
      <c r="U2" s="11"/>
      <c r="V2" s="11"/>
      <c r="W2" s="11"/>
      <c r="X2" s="11"/>
      <c r="Y2" s="11"/>
      <c r="Z2" s="11"/>
      <c r="AA2" s="11"/>
      <c r="AB2" s="11"/>
      <c r="AC2" s="11"/>
      <c r="AD2" s="11"/>
      <c r="AE2" s="11"/>
      <c r="AF2" s="11"/>
      <c r="AG2" s="11"/>
    </row>
    <row r="3" spans="1:33" ht="15.75" customHeight="1">
      <c r="A3" s="13" t="s">
        <v>39</v>
      </c>
      <c r="B3" s="14" t="s">
        <v>282</v>
      </c>
      <c r="C3" s="15" t="s">
        <v>41</v>
      </c>
      <c r="D3" s="16"/>
      <c r="F3" s="11"/>
      <c r="G3" s="11"/>
      <c r="H3" s="9"/>
      <c r="I3" s="12" t="s">
        <v>42</v>
      </c>
      <c r="J3" s="12" t="s">
        <v>43</v>
      </c>
      <c r="K3" s="12"/>
      <c r="L3" s="12" t="s">
        <v>9</v>
      </c>
      <c r="M3" s="11"/>
      <c r="N3" s="11"/>
      <c r="O3" s="12"/>
      <c r="P3" s="19" t="s">
        <v>7</v>
      </c>
      <c r="Q3" s="20">
        <f>COUNTIF(L9:L899,"Pass")</f>
        <v>0</v>
      </c>
      <c r="R3" s="19" t="s">
        <v>44</v>
      </c>
      <c r="S3" s="18">
        <f>COUNTIF(K9:K998,"Manual")</f>
        <v>0</v>
      </c>
      <c r="T3" s="11"/>
      <c r="U3" s="11"/>
      <c r="V3" s="11"/>
      <c r="W3" s="11"/>
      <c r="X3" s="11"/>
      <c r="Y3" s="11"/>
      <c r="Z3" s="11"/>
      <c r="AA3" s="11"/>
      <c r="AB3" s="11"/>
      <c r="AC3" s="11"/>
      <c r="AD3" s="11"/>
      <c r="AE3" s="11"/>
      <c r="AF3" s="11"/>
      <c r="AG3" s="11"/>
    </row>
    <row r="4" spans="1:33" ht="15.75" customHeight="1">
      <c r="A4" s="13" t="s">
        <v>45</v>
      </c>
      <c r="B4" s="14"/>
      <c r="C4" s="15" t="s">
        <v>46</v>
      </c>
      <c r="D4" s="16"/>
      <c r="F4" s="11"/>
      <c r="G4" s="11"/>
      <c r="H4" s="9"/>
      <c r="I4" s="12"/>
      <c r="J4" s="12" t="s">
        <v>47</v>
      </c>
      <c r="K4" s="12"/>
      <c r="L4" s="12" t="s">
        <v>48</v>
      </c>
      <c r="M4" s="11"/>
      <c r="N4" s="11"/>
      <c r="O4" s="11"/>
      <c r="P4" s="17" t="s">
        <v>8</v>
      </c>
      <c r="Q4" s="20">
        <f>COUNTIF(L10:L900,"Fail")</f>
        <v>0</v>
      </c>
      <c r="R4" s="17" t="s">
        <v>49</v>
      </c>
      <c r="S4" s="18">
        <f>COUNTIF(M9:M996,"Done")</f>
        <v>0</v>
      </c>
      <c r="T4" s="11"/>
      <c r="U4" s="11"/>
      <c r="V4" s="11"/>
      <c r="W4" s="11"/>
      <c r="X4" s="11"/>
      <c r="Y4" s="11"/>
      <c r="Z4" s="11"/>
      <c r="AA4" s="11"/>
      <c r="AB4" s="11"/>
      <c r="AC4" s="11"/>
      <c r="AD4" s="11"/>
      <c r="AE4" s="11"/>
      <c r="AF4" s="11"/>
      <c r="AG4" s="11"/>
    </row>
    <row r="5" spans="1:33" ht="15.75" customHeight="1">
      <c r="A5" s="13" t="s">
        <v>50</v>
      </c>
      <c r="B5" s="21"/>
      <c r="C5" s="15" t="s">
        <v>51</v>
      </c>
      <c r="D5" s="16"/>
      <c r="F5" s="11"/>
      <c r="G5" s="11"/>
      <c r="H5" s="9"/>
      <c r="I5" s="11"/>
      <c r="J5" s="11" t="s">
        <v>52</v>
      </c>
      <c r="K5" s="11"/>
      <c r="L5" s="12" t="s">
        <v>53</v>
      </c>
      <c r="M5" s="11"/>
      <c r="N5" s="11"/>
      <c r="O5" s="11"/>
      <c r="P5" s="19" t="s">
        <v>9</v>
      </c>
      <c r="Q5" s="20">
        <f>COUNTIF(L11:L901,"Skip")</f>
        <v>0</v>
      </c>
      <c r="R5" s="19"/>
      <c r="S5" s="20"/>
      <c r="T5" s="11"/>
      <c r="U5" s="11"/>
      <c r="V5" s="11"/>
      <c r="W5" s="11"/>
      <c r="X5" s="11"/>
      <c r="Y5" s="11"/>
      <c r="Z5" s="11"/>
      <c r="AA5" s="11"/>
      <c r="AB5" s="11"/>
      <c r="AC5" s="11"/>
      <c r="AD5" s="11"/>
      <c r="AE5" s="11"/>
      <c r="AF5" s="11"/>
      <c r="AG5" s="11"/>
    </row>
    <row r="6" spans="1:33" ht="15.75" customHeight="1">
      <c r="A6" s="22" t="s">
        <v>54</v>
      </c>
      <c r="B6" s="23"/>
      <c r="C6" s="15" t="s">
        <v>55</v>
      </c>
      <c r="D6" s="16"/>
      <c r="F6" s="11"/>
      <c r="G6" s="11"/>
      <c r="H6" s="9"/>
      <c r="I6" s="11"/>
      <c r="J6" s="11"/>
      <c r="K6" s="11"/>
      <c r="L6" s="11"/>
      <c r="M6" s="11"/>
      <c r="N6" s="11"/>
      <c r="O6" s="11"/>
      <c r="P6" s="17" t="s">
        <v>110</v>
      </c>
      <c r="Q6" s="18">
        <f>COUNTIF(O10:O69,"Old")</f>
        <v>0</v>
      </c>
      <c r="R6" s="17"/>
      <c r="S6" s="18"/>
      <c r="T6" s="11"/>
      <c r="U6" s="11"/>
      <c r="V6" s="11"/>
      <c r="W6" s="11"/>
      <c r="X6" s="11"/>
      <c r="Y6" s="11"/>
      <c r="Z6" s="11"/>
      <c r="AA6" s="11"/>
      <c r="AB6" s="11"/>
      <c r="AC6" s="11"/>
      <c r="AD6" s="11"/>
      <c r="AE6" s="11"/>
      <c r="AF6" s="11"/>
      <c r="AG6" s="11"/>
    </row>
    <row r="7" spans="1:33" ht="15.75" customHeight="1">
      <c r="A7" s="11"/>
      <c r="B7" s="11"/>
      <c r="C7" s="11"/>
      <c r="D7" s="11"/>
      <c r="E7" s="11"/>
      <c r="F7" s="11"/>
      <c r="G7" s="11"/>
      <c r="H7" s="11"/>
      <c r="I7" s="11"/>
      <c r="J7" s="11"/>
      <c r="K7" s="11"/>
      <c r="L7" s="11"/>
      <c r="M7" s="11"/>
      <c r="N7" s="11"/>
      <c r="O7" s="11"/>
      <c r="P7" s="24"/>
      <c r="Q7" s="24"/>
      <c r="R7" s="25"/>
      <c r="S7" s="25"/>
      <c r="T7" s="11"/>
      <c r="U7" s="11"/>
      <c r="V7" s="11"/>
      <c r="W7" s="11"/>
      <c r="X7" s="11"/>
      <c r="Y7" s="11"/>
      <c r="Z7" s="11"/>
      <c r="AA7" s="11"/>
      <c r="AB7" s="11"/>
      <c r="AC7" s="11"/>
      <c r="AD7" s="11"/>
      <c r="AE7" s="11"/>
      <c r="AF7" s="11"/>
      <c r="AG7" s="11"/>
    </row>
    <row r="8" spans="1:33" ht="15.75" customHeight="1">
      <c r="A8" s="26" t="s">
        <v>56</v>
      </c>
      <c r="B8" s="27" t="s">
        <v>57</v>
      </c>
      <c r="C8" s="26" t="s">
        <v>58</v>
      </c>
      <c r="D8" s="26" t="s">
        <v>59</v>
      </c>
      <c r="E8" s="26" t="s">
        <v>60</v>
      </c>
      <c r="F8" s="26" t="s">
        <v>61</v>
      </c>
      <c r="G8" s="26" t="s">
        <v>62</v>
      </c>
      <c r="H8" s="26" t="s">
        <v>63</v>
      </c>
      <c r="I8" s="26" t="s">
        <v>64</v>
      </c>
      <c r="J8" s="26" t="s">
        <v>65</v>
      </c>
      <c r="K8" s="26" t="s">
        <v>66</v>
      </c>
      <c r="L8" s="26" t="s">
        <v>67</v>
      </c>
      <c r="M8" s="26" t="s">
        <v>68</v>
      </c>
      <c r="N8" s="26" t="s">
        <v>69</v>
      </c>
      <c r="O8" s="26" t="s">
        <v>70</v>
      </c>
      <c r="P8" s="11"/>
      <c r="Q8" s="11"/>
      <c r="R8" s="25"/>
      <c r="S8" s="25"/>
      <c r="T8" s="25"/>
      <c r="U8" s="25"/>
      <c r="V8" s="24"/>
      <c r="W8" s="24"/>
      <c r="X8" s="24"/>
      <c r="Y8" s="24"/>
      <c r="Z8" s="24"/>
      <c r="AA8" s="24"/>
      <c r="AB8" s="24"/>
      <c r="AC8" s="24"/>
      <c r="AD8" s="24"/>
      <c r="AE8" s="24"/>
      <c r="AF8" s="24"/>
      <c r="AG8" s="24"/>
    </row>
    <row r="9" spans="1:33">
      <c r="A9" s="28" t="str">
        <f t="shared" ref="A9:A16" si="0">CONCATENATE($B$3,ROW()-8)</f>
        <v>TC - EventAnalysis - 1</v>
      </c>
      <c r="B9" s="28" t="s">
        <v>71</v>
      </c>
      <c r="C9" s="29"/>
      <c r="D9" s="28" t="s">
        <v>73</v>
      </c>
      <c r="E9" s="28"/>
      <c r="F9" s="28"/>
      <c r="G9" s="28"/>
      <c r="H9" s="28" t="s">
        <v>74</v>
      </c>
      <c r="I9" s="28"/>
      <c r="J9" s="28"/>
      <c r="K9" s="28"/>
      <c r="L9" s="53"/>
      <c r="M9" s="35"/>
      <c r="N9" s="35"/>
      <c r="O9" s="28"/>
      <c r="P9" s="11"/>
      <c r="Q9" s="11"/>
      <c r="R9" s="25"/>
      <c r="S9" s="25"/>
      <c r="T9" s="25"/>
      <c r="U9" s="25"/>
      <c r="V9" s="11"/>
      <c r="W9" s="11"/>
      <c r="X9" s="11"/>
      <c r="Y9" s="11"/>
      <c r="Z9" s="11"/>
      <c r="AA9" s="11"/>
      <c r="AB9" s="11"/>
      <c r="AC9" s="11"/>
      <c r="AD9" s="11"/>
      <c r="AE9" s="11"/>
      <c r="AF9" s="11"/>
      <c r="AG9" s="11"/>
    </row>
    <row r="10" spans="1:33" ht="30">
      <c r="A10" s="28" t="str">
        <f t="shared" si="0"/>
        <v>TC - EventAnalysis - 2</v>
      </c>
      <c r="B10" s="28" t="s">
        <v>75</v>
      </c>
      <c r="C10" s="28"/>
      <c r="D10" s="28" t="s">
        <v>267</v>
      </c>
      <c r="E10" s="28"/>
      <c r="F10" s="28" t="s">
        <v>283</v>
      </c>
      <c r="G10" s="28"/>
      <c r="H10" s="28" t="s">
        <v>284</v>
      </c>
      <c r="I10" s="28"/>
      <c r="J10" s="28"/>
      <c r="K10" s="28"/>
      <c r="L10" s="53"/>
      <c r="M10" s="28"/>
      <c r="N10" s="28"/>
      <c r="O10" s="28"/>
      <c r="P10" s="11"/>
      <c r="Q10" s="12"/>
      <c r="R10" s="12"/>
      <c r="S10" s="12"/>
      <c r="T10" s="12"/>
      <c r="U10" s="25"/>
      <c r="V10" s="11"/>
      <c r="W10" s="11"/>
      <c r="X10" s="11"/>
      <c r="Y10" s="11"/>
      <c r="Z10" s="11"/>
      <c r="AA10" s="11"/>
      <c r="AB10" s="11"/>
      <c r="AC10" s="11"/>
      <c r="AD10" s="11"/>
      <c r="AE10" s="11"/>
      <c r="AF10" s="11"/>
      <c r="AG10" s="11"/>
    </row>
    <row r="11" spans="1:33" ht="120">
      <c r="A11" s="28" t="str">
        <f t="shared" si="0"/>
        <v>TC - EventAnalysis - 3</v>
      </c>
      <c r="B11" s="28" t="s">
        <v>81</v>
      </c>
      <c r="C11" s="28"/>
      <c r="D11" s="28" t="s">
        <v>285</v>
      </c>
      <c r="E11" s="28"/>
      <c r="F11" s="28" t="s">
        <v>286</v>
      </c>
      <c r="G11" s="28"/>
      <c r="H11" s="28" t="s">
        <v>287</v>
      </c>
      <c r="I11" s="28"/>
      <c r="J11" s="28"/>
      <c r="K11" s="28"/>
      <c r="L11" s="54"/>
      <c r="M11" s="28"/>
      <c r="N11" s="28"/>
      <c r="O11" s="28"/>
      <c r="P11" s="11"/>
      <c r="Q11" s="12"/>
      <c r="R11" s="12"/>
      <c r="S11" s="12"/>
      <c r="T11" s="12"/>
      <c r="U11" s="25"/>
      <c r="V11" s="11"/>
      <c r="W11" s="11"/>
      <c r="X11" s="11"/>
      <c r="Y11" s="11"/>
      <c r="Z11" s="11"/>
      <c r="AA11" s="11"/>
      <c r="AB11" s="11"/>
      <c r="AC11" s="11"/>
      <c r="AD11" s="11"/>
      <c r="AE11" s="11"/>
      <c r="AF11" s="11"/>
      <c r="AG11" s="11"/>
    </row>
    <row r="12" spans="1:33" ht="45">
      <c r="A12" s="28" t="str">
        <f t="shared" si="0"/>
        <v>TC - EventAnalysis - 4</v>
      </c>
      <c r="B12" s="28" t="s">
        <v>85</v>
      </c>
      <c r="C12" s="28"/>
      <c r="D12" s="28" t="s">
        <v>273</v>
      </c>
      <c r="E12" s="28"/>
      <c r="F12" s="28" t="s">
        <v>274</v>
      </c>
      <c r="G12" s="28"/>
      <c r="H12" s="28" t="s">
        <v>275</v>
      </c>
      <c r="I12" s="28"/>
      <c r="J12" s="28"/>
      <c r="K12" s="28"/>
      <c r="L12" s="54"/>
      <c r="M12" s="28"/>
      <c r="N12" s="28"/>
      <c r="O12" s="28"/>
      <c r="P12" s="11"/>
      <c r="Q12" s="12"/>
      <c r="R12" s="12"/>
      <c r="S12" s="12"/>
      <c r="T12" s="12"/>
      <c r="U12" s="25"/>
      <c r="V12" s="11"/>
      <c r="W12" s="11"/>
      <c r="X12" s="11"/>
      <c r="Y12" s="11"/>
      <c r="Z12" s="11"/>
      <c r="AA12" s="11"/>
      <c r="AB12" s="11"/>
      <c r="AC12" s="11"/>
      <c r="AD12" s="11"/>
      <c r="AE12" s="11"/>
      <c r="AF12" s="11"/>
      <c r="AG12" s="11"/>
    </row>
    <row r="13" spans="1:33" ht="60">
      <c r="A13" s="28" t="str">
        <f t="shared" si="0"/>
        <v>TC - EventAnalysis - 5</v>
      </c>
      <c r="B13" s="28" t="s">
        <v>88</v>
      </c>
      <c r="C13" s="28"/>
      <c r="D13" s="28" t="s">
        <v>288</v>
      </c>
      <c r="E13" s="28"/>
      <c r="F13" s="28" t="s">
        <v>289</v>
      </c>
      <c r="G13" s="28"/>
      <c r="H13" s="55" t="s">
        <v>290</v>
      </c>
      <c r="I13" s="28"/>
      <c r="J13" s="28"/>
      <c r="K13" s="28"/>
      <c r="L13" s="54"/>
      <c r="M13" s="28"/>
      <c r="N13" s="28"/>
      <c r="O13" s="28"/>
      <c r="P13" s="11"/>
      <c r="Q13" s="12"/>
      <c r="R13" s="12"/>
      <c r="S13" s="12"/>
      <c r="T13" s="12"/>
      <c r="U13" s="25"/>
      <c r="V13" s="11"/>
      <c r="W13" s="11"/>
      <c r="X13" s="11"/>
      <c r="Y13" s="11"/>
      <c r="Z13" s="11"/>
      <c r="AA13" s="11"/>
      <c r="AB13" s="11"/>
      <c r="AC13" s="11"/>
      <c r="AD13" s="11"/>
      <c r="AE13" s="11"/>
      <c r="AF13" s="11"/>
      <c r="AG13" s="11"/>
    </row>
    <row r="14" spans="1:33" ht="60">
      <c r="A14" s="28" t="str">
        <f t="shared" si="0"/>
        <v>TC - EventAnalysis - 6</v>
      </c>
      <c r="B14" s="28" t="s">
        <v>91</v>
      </c>
      <c r="C14" s="28"/>
      <c r="D14" s="28" t="s">
        <v>291</v>
      </c>
      <c r="E14" s="28"/>
      <c r="F14" s="28" t="s">
        <v>292</v>
      </c>
      <c r="G14" s="28"/>
      <c r="H14" s="28" t="s">
        <v>293</v>
      </c>
      <c r="I14" s="28"/>
      <c r="J14" s="28"/>
      <c r="K14" s="28"/>
      <c r="L14" s="54"/>
      <c r="M14" s="28"/>
      <c r="N14" s="28"/>
      <c r="O14" s="28"/>
      <c r="P14" s="11"/>
      <c r="Q14" s="12"/>
      <c r="R14" s="12"/>
      <c r="S14" s="12"/>
      <c r="T14" s="12"/>
      <c r="U14" s="11"/>
      <c r="V14" s="11"/>
      <c r="W14" s="11"/>
      <c r="X14" s="11"/>
      <c r="Y14" s="11"/>
      <c r="Z14" s="11"/>
      <c r="AA14" s="11"/>
      <c r="AB14" s="11"/>
      <c r="AC14" s="11"/>
      <c r="AD14" s="11"/>
      <c r="AE14" s="11"/>
      <c r="AF14" s="11"/>
      <c r="AG14" s="11"/>
    </row>
    <row r="15" spans="1:33" ht="30">
      <c r="A15" s="28" t="str">
        <f t="shared" si="0"/>
        <v>TC - EventAnalysis - 7</v>
      </c>
      <c r="B15" s="28" t="s">
        <v>94</v>
      </c>
      <c r="C15" s="28"/>
      <c r="D15" s="28" t="s">
        <v>248</v>
      </c>
      <c r="E15" s="28"/>
      <c r="F15" s="28" t="s">
        <v>249</v>
      </c>
      <c r="G15" s="28"/>
      <c r="H15" s="28" t="s">
        <v>250</v>
      </c>
      <c r="I15" s="28"/>
      <c r="J15" s="28"/>
      <c r="K15" s="28"/>
      <c r="L15" s="53"/>
      <c r="M15" s="28"/>
      <c r="N15" s="28"/>
      <c r="O15" s="28"/>
      <c r="P15" s="11"/>
      <c r="Q15" s="11"/>
      <c r="R15" s="11"/>
      <c r="S15" s="11"/>
      <c r="T15" s="11"/>
      <c r="U15" s="11"/>
      <c r="V15" s="11"/>
      <c r="W15" s="11"/>
      <c r="X15" s="11"/>
      <c r="Y15" s="11"/>
      <c r="Z15" s="11"/>
      <c r="AA15" s="11"/>
      <c r="AB15" s="11"/>
      <c r="AC15" s="11"/>
      <c r="AD15" s="11"/>
      <c r="AE15" s="11"/>
      <c r="AF15" s="11"/>
      <c r="AG15" s="11"/>
    </row>
    <row r="16" spans="1:33" ht="30">
      <c r="A16" s="28" t="str">
        <f t="shared" si="0"/>
        <v>TC - EventAnalysis - 8</v>
      </c>
      <c r="B16" s="28" t="s">
        <v>99</v>
      </c>
      <c r="C16" s="28"/>
      <c r="D16" s="28" t="s">
        <v>294</v>
      </c>
      <c r="E16" s="28"/>
      <c r="F16" s="28" t="s">
        <v>252</v>
      </c>
      <c r="G16" s="28"/>
      <c r="H16" s="28" t="s">
        <v>295</v>
      </c>
      <c r="I16" s="28"/>
      <c r="J16" s="28"/>
      <c r="K16" s="28"/>
      <c r="L16" s="53"/>
      <c r="M16" s="28"/>
      <c r="N16" s="28"/>
      <c r="O16" s="28"/>
      <c r="P16" s="11"/>
      <c r="Q16" s="9"/>
      <c r="R16" s="9"/>
      <c r="S16" s="9"/>
      <c r="T16" s="9"/>
      <c r="U16" s="11"/>
      <c r="V16" s="11"/>
      <c r="W16" s="11"/>
      <c r="X16" s="11"/>
      <c r="Y16" s="11"/>
      <c r="Z16" s="11"/>
      <c r="AA16" s="11"/>
      <c r="AB16" s="11"/>
      <c r="AC16" s="11"/>
      <c r="AD16" s="11"/>
      <c r="AE16" s="11"/>
      <c r="AF16" s="11"/>
      <c r="AG16" s="11"/>
    </row>
    <row r="17" spans="1:33">
      <c r="A17" s="28"/>
      <c r="B17" s="28"/>
      <c r="C17" s="29"/>
      <c r="D17" s="28"/>
      <c r="E17" s="28"/>
      <c r="F17" s="28"/>
      <c r="G17" s="28"/>
      <c r="H17" s="28"/>
      <c r="I17" s="28"/>
      <c r="J17" s="28"/>
      <c r="K17" s="28"/>
      <c r="L17" s="53"/>
      <c r="M17" s="28"/>
      <c r="N17" s="28"/>
      <c r="O17" s="28"/>
      <c r="P17" s="11"/>
      <c r="Q17" s="9"/>
      <c r="R17" s="9"/>
      <c r="S17" s="9"/>
      <c r="T17" s="9"/>
      <c r="U17" s="11"/>
      <c r="V17" s="11"/>
      <c r="W17" s="11"/>
      <c r="X17" s="11"/>
      <c r="Y17" s="11"/>
      <c r="Z17" s="11"/>
      <c r="AA17" s="11"/>
      <c r="AB17" s="11"/>
      <c r="AC17" s="11"/>
      <c r="AD17" s="11"/>
      <c r="AE17" s="11"/>
      <c r="AF17" s="11"/>
      <c r="AG17" s="11"/>
    </row>
    <row r="18" spans="1:33">
      <c r="A18" s="28"/>
      <c r="B18" s="28"/>
      <c r="C18" s="28"/>
      <c r="D18" s="52"/>
      <c r="E18" s="28"/>
      <c r="F18" s="28"/>
      <c r="G18" s="28"/>
      <c r="H18" s="28"/>
      <c r="I18" s="28"/>
      <c r="J18" s="28"/>
      <c r="K18" s="28"/>
      <c r="L18" s="54"/>
      <c r="M18" s="28"/>
      <c r="N18" s="28"/>
      <c r="O18" s="28"/>
      <c r="P18" s="11"/>
      <c r="Q18" s="9"/>
      <c r="R18" s="9"/>
      <c r="S18" s="9"/>
      <c r="T18" s="9"/>
      <c r="U18" s="11"/>
      <c r="V18" s="11"/>
      <c r="W18" s="11"/>
      <c r="X18" s="11"/>
      <c r="Y18" s="11"/>
      <c r="Z18" s="11"/>
      <c r="AA18" s="11"/>
      <c r="AB18" s="11"/>
      <c r="AC18" s="11"/>
      <c r="AD18" s="11"/>
      <c r="AE18" s="11"/>
      <c r="AF18" s="11"/>
      <c r="AG18" s="11"/>
    </row>
    <row r="19" spans="1:33">
      <c r="A19" s="28"/>
      <c r="B19" s="28"/>
      <c r="C19" s="28"/>
      <c r="D19" s="28"/>
      <c r="E19" s="28"/>
      <c r="F19" s="28"/>
      <c r="G19" s="28"/>
      <c r="H19" s="28"/>
      <c r="I19" s="28"/>
      <c r="J19" s="28"/>
      <c r="K19" s="28"/>
      <c r="L19" s="54"/>
      <c r="M19" s="28"/>
      <c r="N19" s="28"/>
      <c r="O19" s="28"/>
      <c r="P19" s="11"/>
      <c r="Q19" s="9"/>
      <c r="R19" s="9"/>
      <c r="S19" s="9"/>
      <c r="T19" s="9"/>
      <c r="U19" s="11"/>
      <c r="V19" s="11"/>
      <c r="W19" s="11"/>
      <c r="X19" s="11"/>
      <c r="Y19" s="11"/>
      <c r="Z19" s="11"/>
      <c r="AA19" s="11"/>
      <c r="AB19" s="11"/>
      <c r="AC19" s="11"/>
      <c r="AD19" s="11"/>
      <c r="AE19" s="11"/>
      <c r="AF19" s="11"/>
      <c r="AG19" s="11"/>
    </row>
    <row r="20" spans="1:33">
      <c r="A20" s="28"/>
      <c r="B20" s="28"/>
      <c r="C20" s="28"/>
      <c r="D20" s="28"/>
      <c r="E20" s="28"/>
      <c r="F20" s="28"/>
      <c r="G20" s="28"/>
      <c r="H20" s="28"/>
      <c r="I20" s="28"/>
      <c r="J20" s="28"/>
      <c r="K20" s="28"/>
      <c r="L20" s="54"/>
      <c r="M20" s="28"/>
      <c r="N20" s="28"/>
      <c r="O20" s="28"/>
      <c r="P20" s="11"/>
      <c r="Q20" s="9"/>
      <c r="R20" s="9"/>
      <c r="S20" s="9"/>
      <c r="T20" s="9"/>
      <c r="U20" s="11"/>
      <c r="V20" s="11"/>
      <c r="W20" s="11"/>
      <c r="X20" s="11"/>
      <c r="Y20" s="11"/>
      <c r="Z20" s="11"/>
      <c r="AA20" s="11"/>
      <c r="AB20" s="11"/>
      <c r="AC20" s="11"/>
      <c r="AD20" s="11"/>
      <c r="AE20" s="11"/>
      <c r="AF20" s="11"/>
      <c r="AG20" s="11"/>
    </row>
    <row r="21" spans="1:33">
      <c r="A21" s="28"/>
      <c r="B21" s="28"/>
      <c r="C21" s="28"/>
      <c r="D21" s="28"/>
      <c r="E21" s="28"/>
      <c r="F21" s="28"/>
      <c r="G21" s="28"/>
      <c r="H21" s="28"/>
      <c r="I21" s="28"/>
      <c r="J21" s="28"/>
      <c r="K21" s="28"/>
      <c r="L21" s="54"/>
      <c r="M21" s="28"/>
      <c r="N21" s="28"/>
      <c r="O21" s="28"/>
      <c r="P21" s="11"/>
      <c r="Q21" s="9"/>
      <c r="R21" s="9"/>
      <c r="S21" s="9"/>
      <c r="T21" s="9"/>
      <c r="U21" s="11"/>
      <c r="V21" s="11"/>
      <c r="W21" s="11"/>
      <c r="X21" s="11"/>
      <c r="Y21" s="11"/>
      <c r="Z21" s="11"/>
      <c r="AA21" s="11"/>
      <c r="AB21" s="11"/>
      <c r="AC21" s="11"/>
      <c r="AD21" s="11"/>
      <c r="AE21" s="11"/>
      <c r="AF21" s="11"/>
      <c r="AG21" s="11"/>
    </row>
    <row r="22" spans="1:33">
      <c r="A22" s="28"/>
      <c r="B22" s="28"/>
      <c r="C22" s="28"/>
      <c r="D22" s="28"/>
      <c r="E22" s="28"/>
      <c r="F22" s="28"/>
      <c r="G22" s="28"/>
      <c r="H22" s="28"/>
      <c r="I22" s="28"/>
      <c r="J22" s="28"/>
      <c r="K22" s="28"/>
      <c r="L22" s="54"/>
      <c r="M22" s="38"/>
      <c r="N22" s="37"/>
      <c r="O22" s="28"/>
      <c r="P22" s="11"/>
      <c r="Q22" s="9"/>
      <c r="R22" s="9"/>
      <c r="S22" s="9"/>
      <c r="T22" s="9"/>
      <c r="U22" s="11"/>
      <c r="V22" s="11"/>
      <c r="W22" s="11"/>
      <c r="X22" s="11"/>
      <c r="Y22" s="11"/>
      <c r="Z22" s="11"/>
      <c r="AA22" s="11"/>
      <c r="AB22" s="11"/>
      <c r="AC22" s="11"/>
      <c r="AD22" s="11"/>
      <c r="AE22" s="11"/>
      <c r="AF22" s="11"/>
      <c r="AG22" s="11"/>
    </row>
    <row r="23" spans="1:33">
      <c r="A23" s="28"/>
      <c r="B23" s="28"/>
      <c r="C23" s="28"/>
      <c r="D23" s="28"/>
      <c r="E23" s="28"/>
      <c r="F23" s="28"/>
      <c r="G23" s="28"/>
      <c r="H23" s="28"/>
      <c r="I23" s="28"/>
      <c r="J23" s="28"/>
      <c r="K23" s="28"/>
      <c r="L23" s="54"/>
      <c r="M23" s="28"/>
      <c r="N23" s="28"/>
      <c r="O23" s="28"/>
      <c r="P23" s="11"/>
      <c r="Q23" s="11"/>
      <c r="R23" s="11"/>
      <c r="S23" s="11"/>
      <c r="T23" s="11"/>
      <c r="U23" s="11"/>
      <c r="V23" s="11"/>
      <c r="W23" s="11"/>
      <c r="X23" s="11"/>
      <c r="Y23" s="11"/>
      <c r="Z23" s="11"/>
      <c r="AA23" s="11"/>
      <c r="AB23" s="11"/>
      <c r="AC23" s="11"/>
      <c r="AD23" s="11"/>
      <c r="AE23" s="11"/>
      <c r="AF23" s="11"/>
      <c r="AG23" s="11"/>
    </row>
    <row r="24" spans="1:33">
      <c r="A24" s="28"/>
      <c r="B24" s="28"/>
      <c r="C24" s="28"/>
      <c r="D24" s="28"/>
      <c r="E24" s="28"/>
      <c r="F24" s="28"/>
      <c r="G24" s="28"/>
      <c r="H24" s="28"/>
      <c r="I24" s="28"/>
      <c r="J24" s="28"/>
      <c r="K24" s="28"/>
      <c r="L24" s="54"/>
      <c r="M24" s="28"/>
      <c r="N24" s="28"/>
      <c r="O24" s="28"/>
      <c r="P24" s="11"/>
      <c r="Q24" s="11"/>
      <c r="R24" s="11"/>
      <c r="S24" s="11"/>
      <c r="T24" s="11"/>
      <c r="U24" s="11"/>
      <c r="V24" s="11"/>
      <c r="W24" s="11"/>
      <c r="X24" s="11"/>
      <c r="Y24" s="11"/>
      <c r="Z24" s="11"/>
      <c r="AA24" s="11"/>
      <c r="AB24" s="11"/>
      <c r="AC24" s="11"/>
      <c r="AD24" s="11"/>
      <c r="AE24" s="11"/>
      <c r="AF24" s="11"/>
      <c r="AG24" s="11"/>
    </row>
    <row r="25" spans="1:33">
      <c r="A25" s="28"/>
      <c r="B25" s="28"/>
      <c r="C25" s="28"/>
      <c r="D25" s="28"/>
      <c r="E25" s="28"/>
      <c r="F25" s="28"/>
      <c r="G25" s="28"/>
      <c r="H25" s="28"/>
      <c r="I25" s="28"/>
      <c r="J25" s="28"/>
      <c r="K25" s="28"/>
      <c r="L25" s="54"/>
      <c r="M25" s="28"/>
      <c r="N25" s="28"/>
      <c r="O25" s="28"/>
      <c r="P25" s="11"/>
      <c r="Q25" s="11"/>
      <c r="R25" s="11"/>
      <c r="S25" s="11"/>
      <c r="T25" s="11"/>
      <c r="U25" s="11"/>
      <c r="V25" s="11"/>
      <c r="W25" s="11"/>
      <c r="X25" s="11"/>
      <c r="Y25" s="11"/>
      <c r="Z25" s="11"/>
      <c r="AA25" s="11"/>
      <c r="AB25" s="11"/>
      <c r="AC25" s="11"/>
      <c r="AD25" s="11"/>
      <c r="AE25" s="11"/>
      <c r="AF25" s="11"/>
      <c r="AG25" s="11"/>
    </row>
    <row r="26" spans="1:33">
      <c r="A26" s="28"/>
      <c r="B26" s="28"/>
      <c r="C26" s="28"/>
      <c r="D26" s="28"/>
      <c r="E26" s="28"/>
      <c r="F26" s="28"/>
      <c r="G26" s="28"/>
      <c r="H26" s="28"/>
      <c r="I26" s="28"/>
      <c r="J26" s="28"/>
      <c r="K26" s="28"/>
      <c r="L26" s="53"/>
      <c r="M26" s="28"/>
      <c r="N26" s="28"/>
      <c r="O26" s="28"/>
      <c r="P26" s="11"/>
      <c r="Q26" s="11"/>
      <c r="R26" s="11"/>
      <c r="S26" s="11"/>
      <c r="T26" s="11"/>
      <c r="U26" s="11"/>
      <c r="V26" s="11"/>
      <c r="W26" s="11"/>
      <c r="X26" s="11"/>
      <c r="Y26" s="11"/>
      <c r="Z26" s="11"/>
      <c r="AA26" s="11"/>
      <c r="AB26" s="11"/>
      <c r="AC26" s="11"/>
      <c r="AD26" s="11"/>
      <c r="AE26" s="11"/>
      <c r="AF26" s="11"/>
      <c r="AG26" s="11"/>
    </row>
    <row r="27" spans="1:33">
      <c r="A27" s="28"/>
      <c r="B27" s="28"/>
      <c r="C27" s="28"/>
      <c r="D27" s="28"/>
      <c r="E27" s="28"/>
      <c r="F27" s="28"/>
      <c r="G27" s="28"/>
      <c r="H27" s="28"/>
      <c r="I27" s="28"/>
      <c r="J27" s="28"/>
      <c r="K27" s="28"/>
      <c r="L27" s="54"/>
      <c r="M27" s="28"/>
      <c r="N27" s="28"/>
      <c r="O27" s="28"/>
      <c r="P27" s="11"/>
      <c r="Q27" s="11"/>
      <c r="R27" s="11"/>
      <c r="S27" s="11"/>
      <c r="T27" s="11"/>
      <c r="U27" s="11"/>
      <c r="V27" s="11"/>
      <c r="W27" s="11"/>
      <c r="X27" s="11"/>
      <c r="Y27" s="11"/>
      <c r="Z27" s="11"/>
      <c r="AA27" s="11"/>
      <c r="AB27" s="11"/>
      <c r="AC27" s="11"/>
      <c r="AD27" s="11"/>
      <c r="AE27" s="11"/>
      <c r="AF27" s="11"/>
      <c r="AG27" s="11"/>
    </row>
    <row r="28" spans="1:33">
      <c r="A28" s="28"/>
      <c r="B28" s="28"/>
      <c r="C28" s="28"/>
      <c r="D28" s="28"/>
      <c r="E28" s="28"/>
      <c r="F28" s="28"/>
      <c r="G28" s="28"/>
      <c r="H28" s="28"/>
      <c r="I28" s="28"/>
      <c r="J28" s="28"/>
      <c r="K28" s="28"/>
      <c r="L28" s="54"/>
      <c r="M28" s="28"/>
      <c r="N28" s="28"/>
      <c r="O28" s="28"/>
      <c r="P28" s="11"/>
      <c r="Q28" s="11"/>
      <c r="R28" s="11"/>
      <c r="S28" s="11"/>
      <c r="T28" s="11"/>
      <c r="U28" s="11"/>
      <c r="V28" s="11"/>
      <c r="W28" s="11"/>
      <c r="X28" s="11"/>
      <c r="Y28" s="11"/>
      <c r="Z28" s="11"/>
      <c r="AA28" s="11"/>
      <c r="AB28" s="11"/>
      <c r="AC28" s="11"/>
      <c r="AD28" s="11"/>
      <c r="AE28" s="11"/>
      <c r="AF28" s="11"/>
      <c r="AG28" s="11"/>
    </row>
    <row r="29" spans="1:33">
      <c r="A29" s="28"/>
      <c r="B29" s="28"/>
      <c r="C29" s="28"/>
      <c r="D29" s="28"/>
      <c r="E29" s="28"/>
      <c r="F29" s="28"/>
      <c r="G29" s="28"/>
      <c r="H29" s="28"/>
      <c r="I29" s="28"/>
      <c r="J29" s="28"/>
      <c r="K29" s="28"/>
      <c r="L29" s="54"/>
      <c r="M29" s="28"/>
      <c r="N29" s="28"/>
      <c r="O29" s="28"/>
      <c r="P29" s="11"/>
      <c r="Q29" s="11"/>
      <c r="R29" s="11"/>
      <c r="S29" s="11"/>
      <c r="T29" s="11"/>
      <c r="U29" s="11"/>
      <c r="V29" s="11"/>
      <c r="W29" s="11"/>
      <c r="X29" s="11"/>
      <c r="Y29" s="11"/>
      <c r="Z29" s="11"/>
      <c r="AA29" s="11"/>
      <c r="AB29" s="11"/>
      <c r="AC29" s="11"/>
      <c r="AD29" s="11"/>
      <c r="AE29" s="11"/>
      <c r="AF29" s="11"/>
      <c r="AG29" s="11"/>
    </row>
    <row r="30" spans="1:33">
      <c r="A30" s="28"/>
      <c r="B30" s="28"/>
      <c r="C30" s="28"/>
      <c r="D30" s="28"/>
      <c r="E30" s="28"/>
      <c r="F30" s="28"/>
      <c r="G30" s="28"/>
      <c r="H30" s="28"/>
      <c r="I30" s="28"/>
      <c r="J30" s="28"/>
      <c r="K30" s="28"/>
      <c r="L30" s="53"/>
      <c r="M30" s="28"/>
      <c r="N30" s="28"/>
      <c r="O30" s="28"/>
      <c r="P30" s="11"/>
      <c r="Q30" s="11"/>
      <c r="R30" s="11"/>
      <c r="S30" s="11"/>
      <c r="T30" s="11"/>
      <c r="U30" s="11"/>
      <c r="V30" s="11"/>
      <c r="W30" s="11"/>
      <c r="X30" s="11"/>
      <c r="Y30" s="11"/>
      <c r="Z30" s="11"/>
      <c r="AA30" s="11"/>
      <c r="AB30" s="11"/>
      <c r="AC30" s="11"/>
      <c r="AD30" s="11"/>
      <c r="AE30" s="11"/>
      <c r="AF30" s="11"/>
      <c r="AG30" s="11"/>
    </row>
    <row r="31" spans="1:33">
      <c r="A31" s="28"/>
      <c r="B31" s="28"/>
      <c r="C31" s="28"/>
      <c r="D31" s="28"/>
      <c r="E31" s="28"/>
      <c r="F31" s="28"/>
      <c r="G31" s="28"/>
      <c r="H31" s="28"/>
      <c r="I31" s="28"/>
      <c r="J31" s="28"/>
      <c r="K31" s="28"/>
      <c r="L31" s="54"/>
      <c r="M31" s="28"/>
      <c r="N31" s="28"/>
      <c r="O31" s="28"/>
      <c r="P31" s="11"/>
      <c r="Q31" s="11"/>
      <c r="R31" s="11"/>
      <c r="S31" s="11"/>
      <c r="T31" s="11"/>
      <c r="U31" s="11"/>
      <c r="V31" s="11"/>
      <c r="W31" s="11"/>
      <c r="X31" s="11"/>
      <c r="Y31" s="11"/>
      <c r="Z31" s="11"/>
      <c r="AA31" s="11"/>
      <c r="AB31" s="11"/>
      <c r="AC31" s="11"/>
      <c r="AD31" s="11"/>
      <c r="AE31" s="11"/>
      <c r="AF31" s="11"/>
      <c r="AG31" s="11"/>
    </row>
    <row r="32" spans="1:33">
      <c r="A32" s="28"/>
      <c r="B32" s="28"/>
      <c r="C32" s="28"/>
      <c r="D32" s="28"/>
      <c r="E32" s="28"/>
      <c r="F32" s="28"/>
      <c r="G32" s="28"/>
      <c r="H32" s="28"/>
      <c r="I32" s="28"/>
      <c r="J32" s="28"/>
      <c r="K32" s="28"/>
      <c r="L32" s="54"/>
      <c r="M32" s="28"/>
      <c r="N32" s="28"/>
      <c r="O32" s="28"/>
      <c r="P32" s="11"/>
      <c r="Q32" s="11"/>
      <c r="R32" s="11"/>
      <c r="S32" s="11"/>
      <c r="T32" s="11"/>
      <c r="U32" s="11"/>
      <c r="V32" s="11"/>
      <c r="W32" s="11"/>
      <c r="X32" s="11"/>
      <c r="Y32" s="11"/>
      <c r="Z32" s="11"/>
      <c r="AA32" s="11"/>
      <c r="AB32" s="11"/>
      <c r="AC32" s="11"/>
      <c r="AD32" s="11"/>
      <c r="AE32" s="11"/>
      <c r="AF32" s="11"/>
      <c r="AG32" s="11"/>
    </row>
    <row r="33" spans="1:33">
      <c r="A33" s="28"/>
      <c r="B33" s="28"/>
      <c r="C33" s="28"/>
      <c r="D33" s="28"/>
      <c r="E33" s="28"/>
      <c r="F33" s="28"/>
      <c r="G33" s="28"/>
      <c r="H33" s="28"/>
      <c r="I33" s="28"/>
      <c r="J33" s="28"/>
      <c r="K33" s="28"/>
      <c r="L33" s="53"/>
      <c r="M33" s="28"/>
      <c r="N33" s="28"/>
      <c r="O33" s="28"/>
      <c r="P33" s="11"/>
      <c r="Q33" s="11"/>
      <c r="R33" s="11"/>
      <c r="S33" s="11"/>
      <c r="T33" s="11"/>
      <c r="U33" s="11"/>
      <c r="V33" s="11"/>
      <c r="W33" s="11"/>
      <c r="X33" s="11"/>
      <c r="Y33" s="11"/>
      <c r="Z33" s="11"/>
      <c r="AA33" s="11"/>
      <c r="AB33" s="11"/>
      <c r="AC33" s="11"/>
      <c r="AD33" s="11"/>
      <c r="AE33" s="11"/>
      <c r="AF33" s="11"/>
      <c r="AG33" s="11"/>
    </row>
    <row r="34" spans="1:33">
      <c r="A34" s="28"/>
      <c r="B34" s="28"/>
      <c r="C34" s="28"/>
      <c r="D34" s="28"/>
      <c r="E34" s="28"/>
      <c r="F34" s="28"/>
      <c r="G34" s="28"/>
      <c r="H34" s="28"/>
      <c r="I34" s="28"/>
      <c r="J34" s="28"/>
      <c r="K34" s="28"/>
      <c r="L34" s="54"/>
      <c r="M34" s="28"/>
      <c r="N34" s="28"/>
      <c r="O34" s="28"/>
      <c r="P34" s="11"/>
      <c r="Q34" s="11"/>
      <c r="R34" s="11"/>
      <c r="S34" s="11"/>
      <c r="T34" s="11"/>
      <c r="U34" s="11"/>
      <c r="V34" s="11"/>
      <c r="W34" s="11"/>
      <c r="X34" s="11"/>
      <c r="Y34" s="11"/>
      <c r="Z34" s="11"/>
      <c r="AA34" s="11"/>
      <c r="AB34" s="11"/>
      <c r="AC34" s="11"/>
      <c r="AD34" s="11"/>
      <c r="AE34" s="11"/>
      <c r="AF34" s="11"/>
      <c r="AG34" s="11"/>
    </row>
    <row r="35" spans="1:33">
      <c r="A35" s="28"/>
      <c r="B35" s="28"/>
      <c r="C35" s="28"/>
      <c r="D35" s="28"/>
      <c r="E35" s="28"/>
      <c r="F35" s="28"/>
      <c r="G35" s="28"/>
      <c r="H35" s="28"/>
      <c r="I35" s="28"/>
      <c r="J35" s="28"/>
      <c r="K35" s="28"/>
      <c r="L35" s="53"/>
      <c r="M35" s="28"/>
      <c r="N35" s="28"/>
      <c r="O35" s="28"/>
      <c r="P35" s="11"/>
      <c r="Q35" s="11"/>
      <c r="R35" s="11"/>
      <c r="S35" s="11"/>
      <c r="T35" s="11"/>
      <c r="U35" s="11"/>
      <c r="V35" s="11"/>
      <c r="W35" s="11"/>
      <c r="X35" s="11"/>
      <c r="Y35" s="11"/>
      <c r="Z35" s="11"/>
      <c r="AA35" s="11"/>
      <c r="AB35" s="11"/>
      <c r="AC35" s="11"/>
      <c r="AD35" s="11"/>
      <c r="AE35" s="11"/>
      <c r="AF35" s="11"/>
      <c r="AG35" s="11"/>
    </row>
    <row r="36" spans="1:33">
      <c r="A36" s="28"/>
      <c r="B36" s="28"/>
      <c r="C36" s="28"/>
      <c r="D36" s="28"/>
      <c r="E36" s="28"/>
      <c r="F36" s="28"/>
      <c r="G36" s="28"/>
      <c r="H36" s="28"/>
      <c r="I36" s="28"/>
      <c r="J36" s="28"/>
      <c r="K36" s="28"/>
      <c r="L36" s="53"/>
      <c r="M36" s="28"/>
      <c r="N36" s="28"/>
      <c r="O36" s="28"/>
      <c r="P36" s="11"/>
      <c r="Q36" s="11"/>
      <c r="R36" s="11"/>
      <c r="S36" s="11"/>
      <c r="T36" s="11"/>
      <c r="U36" s="11"/>
      <c r="V36" s="11"/>
      <c r="W36" s="11"/>
      <c r="X36" s="11"/>
      <c r="Y36" s="11"/>
      <c r="Z36" s="11"/>
      <c r="AA36" s="11"/>
      <c r="AB36" s="11"/>
      <c r="AC36" s="11"/>
      <c r="AD36" s="11"/>
      <c r="AE36" s="11"/>
      <c r="AF36" s="11"/>
      <c r="AG36" s="11"/>
    </row>
    <row r="37" spans="1:33">
      <c r="A37" s="28"/>
      <c r="B37" s="28"/>
      <c r="C37" s="28"/>
      <c r="D37" s="28"/>
      <c r="E37" s="28"/>
      <c r="F37" s="28"/>
      <c r="G37" s="28"/>
      <c r="H37" s="28"/>
      <c r="I37" s="28"/>
      <c r="J37" s="28"/>
      <c r="K37" s="28"/>
      <c r="L37" s="53"/>
      <c r="M37" s="28"/>
      <c r="N37" s="28"/>
      <c r="O37" s="28"/>
      <c r="P37" s="11"/>
      <c r="Q37" s="11"/>
      <c r="R37" s="11"/>
      <c r="S37" s="11"/>
      <c r="T37" s="11"/>
      <c r="U37" s="11"/>
      <c r="V37" s="11"/>
      <c r="W37" s="11"/>
      <c r="X37" s="11"/>
      <c r="Y37" s="11"/>
      <c r="Z37" s="11"/>
      <c r="AA37" s="11"/>
      <c r="AB37" s="11"/>
      <c r="AC37" s="11"/>
      <c r="AD37" s="11"/>
      <c r="AE37" s="11"/>
      <c r="AF37" s="11"/>
      <c r="AG37" s="11"/>
    </row>
    <row r="38" spans="1:33">
      <c r="A38" s="28"/>
      <c r="B38" s="28"/>
      <c r="C38" s="28"/>
      <c r="D38" s="28"/>
      <c r="E38" s="28"/>
      <c r="F38" s="28"/>
      <c r="G38" s="28"/>
      <c r="H38" s="28"/>
      <c r="I38" s="28"/>
      <c r="J38" s="28"/>
      <c r="K38" s="28"/>
      <c r="L38" s="53"/>
      <c r="M38" s="28"/>
      <c r="N38" s="28"/>
      <c r="O38" s="28"/>
      <c r="P38" s="11"/>
      <c r="Q38" s="11"/>
      <c r="R38" s="11"/>
      <c r="S38" s="11"/>
      <c r="T38" s="11"/>
      <c r="U38" s="11"/>
      <c r="V38" s="11"/>
      <c r="W38" s="11"/>
      <c r="X38" s="11"/>
      <c r="Y38" s="11"/>
      <c r="Z38" s="11"/>
      <c r="AA38" s="11"/>
      <c r="AB38" s="11"/>
      <c r="AC38" s="11"/>
      <c r="AD38" s="11"/>
      <c r="AE38" s="11"/>
      <c r="AF38" s="11"/>
      <c r="AG38" s="11"/>
    </row>
    <row r="39" spans="1:33">
      <c r="A39" s="28"/>
      <c r="B39" s="28"/>
      <c r="C39" s="28"/>
      <c r="D39" s="28"/>
      <c r="E39" s="28"/>
      <c r="F39" s="28"/>
      <c r="G39" s="28"/>
      <c r="H39" s="28"/>
      <c r="I39" s="28"/>
      <c r="J39" s="28"/>
      <c r="K39" s="28"/>
      <c r="L39" s="53"/>
      <c r="M39" s="28"/>
      <c r="N39" s="28"/>
      <c r="O39" s="28"/>
      <c r="P39" s="11"/>
      <c r="Q39" s="11"/>
      <c r="R39" s="11"/>
      <c r="S39" s="11"/>
      <c r="T39" s="11"/>
      <c r="U39" s="11"/>
      <c r="V39" s="11"/>
      <c r="W39" s="11"/>
      <c r="X39" s="11"/>
      <c r="Y39" s="11"/>
      <c r="Z39" s="11"/>
      <c r="AA39" s="11"/>
      <c r="AB39" s="11"/>
      <c r="AC39" s="11"/>
      <c r="AD39" s="11"/>
      <c r="AE39" s="11"/>
      <c r="AF39" s="11"/>
      <c r="AG39" s="11"/>
    </row>
    <row r="40" spans="1:33">
      <c r="A40" s="28"/>
      <c r="B40" s="28"/>
      <c r="C40" s="28"/>
      <c r="D40" s="28"/>
      <c r="E40" s="28"/>
      <c r="F40" s="28"/>
      <c r="G40" s="28"/>
      <c r="H40" s="28"/>
      <c r="I40" s="28"/>
      <c r="J40" s="28"/>
      <c r="K40" s="28"/>
      <c r="L40" s="53"/>
      <c r="M40" s="28"/>
      <c r="N40" s="28"/>
      <c r="O40" s="28"/>
      <c r="P40" s="11"/>
      <c r="Q40" s="11"/>
      <c r="R40" s="11"/>
      <c r="S40" s="11"/>
      <c r="T40" s="11"/>
      <c r="U40" s="11"/>
      <c r="V40" s="11"/>
      <c r="W40" s="11"/>
      <c r="X40" s="11"/>
      <c r="Y40" s="11"/>
      <c r="Z40" s="11"/>
      <c r="AA40" s="11"/>
      <c r="AB40" s="11"/>
      <c r="AC40" s="11"/>
      <c r="AD40" s="11"/>
      <c r="AE40" s="11"/>
      <c r="AF40" s="11"/>
      <c r="AG40" s="11"/>
    </row>
    <row r="41" spans="1:33">
      <c r="A41" s="28"/>
      <c r="B41" s="28"/>
      <c r="C41" s="28"/>
      <c r="D41" s="28"/>
      <c r="E41" s="28"/>
      <c r="F41" s="28"/>
      <c r="G41" s="28"/>
      <c r="H41" s="28"/>
      <c r="I41" s="28"/>
      <c r="J41" s="28"/>
      <c r="K41" s="28"/>
      <c r="L41" s="53"/>
      <c r="M41" s="28"/>
      <c r="N41" s="28"/>
      <c r="O41" s="28"/>
      <c r="P41" s="11"/>
      <c r="Q41" s="11"/>
      <c r="R41" s="11"/>
      <c r="S41" s="11"/>
      <c r="T41" s="11"/>
      <c r="U41" s="11"/>
      <c r="V41" s="11"/>
      <c r="W41" s="11"/>
      <c r="X41" s="11"/>
      <c r="Y41" s="11"/>
      <c r="Z41" s="11"/>
      <c r="AA41" s="11"/>
      <c r="AB41" s="11"/>
      <c r="AC41" s="11"/>
      <c r="AD41" s="11"/>
      <c r="AE41" s="11"/>
      <c r="AF41" s="11"/>
      <c r="AG41" s="11"/>
    </row>
    <row r="42" spans="1:33">
      <c r="A42" s="28"/>
      <c r="B42" s="28"/>
      <c r="C42" s="29"/>
      <c r="D42" s="28"/>
      <c r="E42" s="28"/>
      <c r="F42" s="28"/>
      <c r="G42" s="28"/>
      <c r="H42" s="28"/>
      <c r="I42" s="28"/>
      <c r="J42" s="28"/>
      <c r="K42" s="28"/>
      <c r="L42" s="53"/>
      <c r="M42" s="28"/>
      <c r="N42" s="28"/>
      <c r="O42" s="28"/>
      <c r="P42" s="11"/>
      <c r="Q42" s="11"/>
      <c r="R42" s="11"/>
      <c r="S42" s="11"/>
      <c r="T42" s="11"/>
      <c r="U42" s="11"/>
      <c r="V42" s="11"/>
      <c r="W42" s="11"/>
      <c r="X42" s="11"/>
      <c r="Y42" s="11"/>
      <c r="Z42" s="11"/>
      <c r="AA42" s="11"/>
      <c r="AB42" s="11"/>
      <c r="AC42" s="11"/>
      <c r="AD42" s="11"/>
      <c r="AE42" s="11"/>
      <c r="AF42" s="11"/>
      <c r="AG42" s="11"/>
    </row>
    <row r="43" spans="1:33">
      <c r="A43" s="28"/>
      <c r="B43" s="28"/>
      <c r="C43" s="29"/>
      <c r="D43" s="28"/>
      <c r="E43" s="28"/>
      <c r="F43" s="28"/>
      <c r="G43" s="28"/>
      <c r="H43" s="28"/>
      <c r="I43" s="28"/>
      <c r="J43" s="28"/>
      <c r="K43" s="28"/>
      <c r="L43" s="53"/>
      <c r="M43" s="28"/>
      <c r="N43" s="28"/>
      <c r="O43" s="28"/>
      <c r="P43" s="11"/>
      <c r="Q43" s="11"/>
      <c r="R43" s="11"/>
      <c r="S43" s="11"/>
      <c r="T43" s="11"/>
      <c r="U43" s="11"/>
      <c r="V43" s="11"/>
      <c r="W43" s="11"/>
      <c r="X43" s="11"/>
      <c r="Y43" s="11"/>
      <c r="Z43" s="11"/>
      <c r="AA43" s="11"/>
      <c r="AB43" s="11"/>
      <c r="AC43" s="11"/>
      <c r="AD43" s="11"/>
      <c r="AE43" s="11"/>
      <c r="AF43" s="11"/>
      <c r="AG43" s="11"/>
    </row>
    <row r="44" spans="1:33">
      <c r="A44" s="28"/>
      <c r="B44" s="28"/>
      <c r="C44" s="29"/>
      <c r="D44" s="28"/>
      <c r="E44" s="28"/>
      <c r="F44" s="28"/>
      <c r="G44" s="28"/>
      <c r="H44" s="28"/>
      <c r="I44" s="28"/>
      <c r="J44" s="28"/>
      <c r="K44" s="28"/>
      <c r="L44" s="53"/>
      <c r="M44" s="28"/>
      <c r="N44" s="28"/>
      <c r="O44" s="28"/>
      <c r="P44" s="11"/>
      <c r="Q44" s="11"/>
      <c r="R44" s="11"/>
      <c r="S44" s="11"/>
      <c r="T44" s="11"/>
      <c r="U44" s="11"/>
      <c r="V44" s="11"/>
      <c r="W44" s="11"/>
      <c r="X44" s="11"/>
      <c r="Y44" s="11"/>
      <c r="Z44" s="11"/>
      <c r="AA44" s="11"/>
      <c r="AB44" s="11"/>
      <c r="AC44" s="11"/>
      <c r="AD44" s="11"/>
      <c r="AE44" s="11"/>
      <c r="AF44" s="11"/>
      <c r="AG44" s="11"/>
    </row>
    <row r="45" spans="1:33">
      <c r="A45" s="28"/>
      <c r="B45" s="28"/>
      <c r="C45" s="28"/>
      <c r="D45" s="28"/>
      <c r="E45" s="28"/>
      <c r="F45" s="28"/>
      <c r="G45" s="28"/>
      <c r="H45" s="28"/>
      <c r="I45" s="28"/>
      <c r="J45" s="28"/>
      <c r="K45" s="28"/>
      <c r="L45" s="54"/>
      <c r="M45" s="28"/>
      <c r="N45" s="28"/>
      <c r="O45" s="28"/>
      <c r="P45" s="11"/>
      <c r="Q45" s="11"/>
      <c r="R45" s="11"/>
      <c r="S45" s="11"/>
      <c r="T45" s="11"/>
      <c r="U45" s="11"/>
      <c r="V45" s="11"/>
      <c r="W45" s="11"/>
      <c r="X45" s="11"/>
      <c r="Y45" s="11"/>
      <c r="Z45" s="11"/>
      <c r="AA45" s="11"/>
      <c r="AB45" s="11"/>
      <c r="AC45" s="11"/>
      <c r="AD45" s="11"/>
      <c r="AE45" s="11"/>
      <c r="AF45" s="11"/>
      <c r="AG45" s="11"/>
    </row>
    <row r="46" spans="1:33">
      <c r="A46" s="28"/>
      <c r="B46" s="28"/>
      <c r="C46" s="28"/>
      <c r="D46" s="28"/>
      <c r="E46" s="28"/>
      <c r="F46" s="28"/>
      <c r="G46" s="28"/>
      <c r="H46" s="28"/>
      <c r="I46" s="28"/>
      <c r="J46" s="28"/>
      <c r="K46" s="28"/>
      <c r="L46" s="54"/>
      <c r="M46" s="28"/>
      <c r="N46" s="28"/>
      <c r="O46" s="28"/>
      <c r="P46" s="11"/>
      <c r="Q46" s="11"/>
      <c r="R46" s="11"/>
      <c r="S46" s="11"/>
      <c r="T46" s="11"/>
      <c r="U46" s="11"/>
      <c r="V46" s="11"/>
      <c r="W46" s="11"/>
      <c r="X46" s="11"/>
      <c r="Y46" s="11"/>
      <c r="Z46" s="11"/>
      <c r="AA46" s="11"/>
      <c r="AB46" s="11"/>
      <c r="AC46" s="11"/>
      <c r="AD46" s="11"/>
      <c r="AE46" s="11"/>
      <c r="AF46" s="11"/>
      <c r="AG46" s="11"/>
    </row>
    <row r="47" spans="1:33">
      <c r="A47" s="28"/>
      <c r="B47" s="28"/>
      <c r="C47" s="28"/>
      <c r="D47" s="28"/>
      <c r="E47" s="28"/>
      <c r="F47" s="28"/>
      <c r="G47" s="28"/>
      <c r="H47" s="28"/>
      <c r="I47" s="28"/>
      <c r="J47" s="28"/>
      <c r="K47" s="28"/>
      <c r="L47" s="54"/>
      <c r="M47" s="28"/>
      <c r="N47" s="28"/>
      <c r="O47" s="28"/>
      <c r="P47" s="11"/>
      <c r="Q47" s="11"/>
      <c r="R47" s="11"/>
      <c r="S47" s="11"/>
      <c r="T47" s="11"/>
      <c r="U47" s="11"/>
      <c r="V47" s="11"/>
      <c r="W47" s="11"/>
      <c r="X47" s="11"/>
      <c r="Y47" s="11"/>
      <c r="Z47" s="11"/>
      <c r="AA47" s="11"/>
      <c r="AB47" s="11"/>
      <c r="AC47" s="11"/>
      <c r="AD47" s="11"/>
      <c r="AE47" s="11"/>
      <c r="AF47" s="11"/>
      <c r="AG47" s="11"/>
    </row>
    <row r="48" spans="1:33">
      <c r="A48" s="28"/>
      <c r="B48" s="28"/>
      <c r="C48" s="28"/>
      <c r="D48" s="28"/>
      <c r="E48" s="28"/>
      <c r="F48" s="28"/>
      <c r="G48" s="28"/>
      <c r="H48" s="28"/>
      <c r="I48" s="28"/>
      <c r="J48" s="28"/>
      <c r="K48" s="28"/>
      <c r="L48" s="54"/>
      <c r="M48" s="28"/>
      <c r="N48" s="28"/>
      <c r="O48" s="28"/>
      <c r="P48" s="11"/>
      <c r="Q48" s="11"/>
      <c r="R48" s="11"/>
      <c r="S48" s="11"/>
      <c r="T48" s="11"/>
      <c r="U48" s="11"/>
      <c r="V48" s="11"/>
      <c r="W48" s="11"/>
      <c r="X48" s="11"/>
      <c r="Y48" s="11"/>
      <c r="Z48" s="11"/>
      <c r="AA48" s="11"/>
      <c r="AB48" s="11"/>
      <c r="AC48" s="11"/>
      <c r="AD48" s="11"/>
      <c r="AE48" s="11"/>
      <c r="AF48" s="11"/>
      <c r="AG48" s="11"/>
    </row>
    <row r="49" spans="1:33">
      <c r="A49" s="28"/>
      <c r="B49" s="28"/>
      <c r="C49" s="28"/>
      <c r="D49" s="28"/>
      <c r="E49" s="28"/>
      <c r="F49" s="28"/>
      <c r="G49" s="28"/>
      <c r="H49" s="28"/>
      <c r="I49" s="28"/>
      <c r="J49" s="28"/>
      <c r="K49" s="28"/>
      <c r="L49" s="54"/>
      <c r="M49" s="28"/>
      <c r="N49" s="28"/>
      <c r="O49" s="28"/>
      <c r="P49" s="11"/>
      <c r="Q49" s="11"/>
      <c r="R49" s="11"/>
      <c r="S49" s="11"/>
      <c r="T49" s="11"/>
      <c r="U49" s="11"/>
      <c r="V49" s="11"/>
      <c r="W49" s="11"/>
      <c r="X49" s="11"/>
      <c r="Y49" s="11"/>
      <c r="Z49" s="11"/>
      <c r="AA49" s="11"/>
      <c r="AB49" s="11"/>
      <c r="AC49" s="11"/>
      <c r="AD49" s="11"/>
      <c r="AE49" s="11"/>
      <c r="AF49" s="11"/>
      <c r="AG49" s="11"/>
    </row>
    <row r="50" spans="1:33">
      <c r="A50" s="28"/>
      <c r="B50" s="28"/>
      <c r="C50" s="28"/>
      <c r="D50" s="28"/>
      <c r="E50" s="28"/>
      <c r="F50" s="28"/>
      <c r="G50" s="28"/>
      <c r="H50" s="28"/>
      <c r="I50" s="28"/>
      <c r="J50" s="28"/>
      <c r="K50" s="28"/>
      <c r="L50" s="54"/>
      <c r="M50" s="28"/>
      <c r="N50" s="28"/>
      <c r="O50" s="28"/>
      <c r="P50" s="11"/>
      <c r="Q50" s="11"/>
      <c r="R50" s="11"/>
      <c r="S50" s="11"/>
      <c r="T50" s="11"/>
      <c r="U50" s="11"/>
      <c r="V50" s="11"/>
      <c r="W50" s="11"/>
      <c r="X50" s="11"/>
      <c r="Y50" s="11"/>
      <c r="Z50" s="11"/>
      <c r="AA50" s="11"/>
      <c r="AB50" s="11"/>
      <c r="AC50" s="11"/>
      <c r="AD50" s="11"/>
      <c r="AE50" s="11"/>
      <c r="AF50" s="11"/>
      <c r="AG50" s="11"/>
    </row>
    <row r="51" spans="1:33">
      <c r="A51" s="28"/>
      <c r="B51" s="28"/>
      <c r="C51" s="28"/>
      <c r="D51" s="28"/>
      <c r="E51" s="28"/>
      <c r="F51" s="28"/>
      <c r="G51" s="28"/>
      <c r="H51" s="28"/>
      <c r="I51" s="28"/>
      <c r="J51" s="28"/>
      <c r="K51" s="28"/>
      <c r="L51" s="54"/>
      <c r="M51" s="28"/>
      <c r="N51" s="28"/>
      <c r="O51" s="28"/>
      <c r="P51" s="11"/>
      <c r="Q51" s="11"/>
      <c r="R51" s="11"/>
      <c r="S51" s="11"/>
      <c r="T51" s="11"/>
      <c r="U51" s="11"/>
      <c r="V51" s="11"/>
      <c r="W51" s="11"/>
      <c r="X51" s="11"/>
      <c r="Y51" s="11"/>
      <c r="Z51" s="11"/>
      <c r="AA51" s="11"/>
      <c r="AB51" s="11"/>
      <c r="AC51" s="11"/>
      <c r="AD51" s="11"/>
      <c r="AE51" s="11"/>
      <c r="AF51" s="11"/>
      <c r="AG51" s="11"/>
    </row>
    <row r="52" spans="1:33">
      <c r="A52" s="28"/>
      <c r="B52" s="28"/>
      <c r="C52" s="28"/>
      <c r="D52" s="28"/>
      <c r="E52" s="28"/>
      <c r="F52" s="28"/>
      <c r="G52" s="28"/>
      <c r="H52" s="28"/>
      <c r="I52" s="28"/>
      <c r="J52" s="28"/>
      <c r="K52" s="28"/>
      <c r="L52" s="54"/>
      <c r="M52" s="28"/>
      <c r="N52" s="28"/>
      <c r="O52" s="28"/>
      <c r="P52" s="11"/>
      <c r="Q52" s="11"/>
      <c r="R52" s="11"/>
      <c r="S52" s="11"/>
      <c r="T52" s="11"/>
      <c r="U52" s="11"/>
      <c r="V52" s="11"/>
      <c r="W52" s="11"/>
      <c r="X52" s="11"/>
      <c r="Y52" s="11"/>
      <c r="Z52" s="11"/>
      <c r="AA52" s="11"/>
      <c r="AB52" s="11"/>
      <c r="AC52" s="11"/>
      <c r="AD52" s="11"/>
      <c r="AE52" s="11"/>
      <c r="AF52" s="11"/>
      <c r="AG52" s="11"/>
    </row>
    <row r="53" spans="1:33">
      <c r="A53" s="28"/>
      <c r="B53" s="28"/>
      <c r="C53" s="28"/>
      <c r="D53" s="28"/>
      <c r="E53" s="28"/>
      <c r="F53" s="28"/>
      <c r="G53" s="28"/>
      <c r="H53" s="28"/>
      <c r="I53" s="28"/>
      <c r="J53" s="28"/>
      <c r="K53" s="28"/>
      <c r="L53" s="54"/>
      <c r="M53" s="28"/>
      <c r="N53" s="28"/>
      <c r="O53" s="28"/>
      <c r="P53" s="11"/>
      <c r="Q53" s="11"/>
      <c r="R53" s="11"/>
      <c r="S53" s="11"/>
      <c r="T53" s="11"/>
      <c r="U53" s="11"/>
      <c r="V53" s="11"/>
      <c r="W53" s="11"/>
      <c r="X53" s="11"/>
      <c r="Y53" s="11"/>
      <c r="Z53" s="11"/>
      <c r="AA53" s="11"/>
      <c r="AB53" s="11"/>
      <c r="AC53" s="11"/>
      <c r="AD53" s="11"/>
      <c r="AE53" s="11"/>
      <c r="AF53" s="11"/>
      <c r="AG53" s="11"/>
    </row>
    <row r="54" spans="1:33">
      <c r="A54" s="28"/>
      <c r="B54" s="28"/>
      <c r="C54" s="28"/>
      <c r="D54" s="28"/>
      <c r="E54" s="28"/>
      <c r="F54" s="28"/>
      <c r="G54" s="28"/>
      <c r="H54" s="28"/>
      <c r="I54" s="28"/>
      <c r="J54" s="28"/>
      <c r="K54" s="28"/>
      <c r="L54" s="54"/>
      <c r="M54" s="28"/>
      <c r="N54" s="28"/>
      <c r="O54" s="28"/>
      <c r="P54" s="11"/>
      <c r="Q54" s="11"/>
      <c r="R54" s="11"/>
      <c r="S54" s="11"/>
      <c r="T54" s="11"/>
      <c r="U54" s="11"/>
      <c r="V54" s="11"/>
      <c r="W54" s="11"/>
      <c r="X54" s="11"/>
      <c r="Y54" s="11"/>
      <c r="Z54" s="11"/>
      <c r="AA54" s="11"/>
      <c r="AB54" s="11"/>
      <c r="AC54" s="11"/>
      <c r="AD54" s="11"/>
      <c r="AE54" s="11"/>
      <c r="AF54" s="11"/>
      <c r="AG54" s="11"/>
    </row>
    <row r="55" spans="1:33">
      <c r="A55" s="28"/>
      <c r="B55" s="28"/>
      <c r="C55" s="28"/>
      <c r="D55" s="28"/>
      <c r="E55" s="28"/>
      <c r="F55" s="28"/>
      <c r="G55" s="28"/>
      <c r="H55" s="28"/>
      <c r="I55" s="28"/>
      <c r="J55" s="28"/>
      <c r="K55" s="28"/>
      <c r="L55" s="54"/>
      <c r="M55" s="28"/>
      <c r="N55" s="28"/>
      <c r="O55" s="28"/>
      <c r="P55" s="11"/>
      <c r="Q55" s="11"/>
      <c r="R55" s="11"/>
      <c r="S55" s="11"/>
      <c r="T55" s="11"/>
      <c r="U55" s="11"/>
      <c r="V55" s="11"/>
      <c r="W55" s="11"/>
      <c r="X55" s="11"/>
      <c r="Y55" s="11"/>
      <c r="Z55" s="11"/>
      <c r="AA55" s="11"/>
      <c r="AB55" s="11"/>
      <c r="AC55" s="11"/>
      <c r="AD55" s="11"/>
      <c r="AE55" s="11"/>
      <c r="AF55" s="11"/>
      <c r="AG55" s="11"/>
    </row>
    <row r="56" spans="1:33">
      <c r="A56" s="28"/>
      <c r="B56" s="28"/>
      <c r="C56" s="28"/>
      <c r="D56" s="28"/>
      <c r="E56" s="28"/>
      <c r="F56" s="28"/>
      <c r="G56" s="28"/>
      <c r="H56" s="28"/>
      <c r="I56" s="28"/>
      <c r="J56" s="28"/>
      <c r="K56" s="28"/>
      <c r="L56" s="54"/>
      <c r="M56" s="28"/>
      <c r="N56" s="28"/>
      <c r="O56" s="28"/>
      <c r="P56" s="11"/>
      <c r="Q56" s="11"/>
      <c r="R56" s="11"/>
      <c r="S56" s="11"/>
      <c r="T56" s="11"/>
      <c r="U56" s="11"/>
      <c r="V56" s="11"/>
      <c r="W56" s="11"/>
      <c r="X56" s="11"/>
      <c r="Y56" s="11"/>
      <c r="Z56" s="11"/>
      <c r="AA56" s="11"/>
      <c r="AB56" s="11"/>
      <c r="AC56" s="11"/>
      <c r="AD56" s="11"/>
      <c r="AE56" s="11"/>
      <c r="AF56" s="11"/>
      <c r="AG56" s="11"/>
    </row>
    <row r="57" spans="1:33">
      <c r="A57" s="28"/>
      <c r="B57" s="28"/>
      <c r="C57" s="28"/>
      <c r="D57" s="28"/>
      <c r="E57" s="28"/>
      <c r="F57" s="28"/>
      <c r="G57" s="28"/>
      <c r="H57" s="28"/>
      <c r="I57" s="28"/>
      <c r="J57" s="28"/>
      <c r="K57" s="28"/>
      <c r="L57" s="54"/>
      <c r="M57" s="28"/>
      <c r="N57" s="28"/>
      <c r="O57" s="28"/>
      <c r="P57" s="11"/>
      <c r="Q57" s="11"/>
      <c r="R57" s="11"/>
      <c r="S57" s="11"/>
      <c r="T57" s="11"/>
      <c r="U57" s="11"/>
      <c r="V57" s="11"/>
      <c r="W57" s="11"/>
      <c r="X57" s="11"/>
      <c r="Y57" s="11"/>
      <c r="Z57" s="11"/>
      <c r="AA57" s="11"/>
      <c r="AB57" s="11"/>
      <c r="AC57" s="11"/>
      <c r="AD57" s="11"/>
      <c r="AE57" s="11"/>
      <c r="AF57" s="11"/>
      <c r="AG57" s="11"/>
    </row>
    <row r="58" spans="1:33">
      <c r="A58" s="28"/>
      <c r="B58" s="28"/>
      <c r="C58" s="28"/>
      <c r="D58" s="28"/>
      <c r="E58" s="28"/>
      <c r="F58" s="28"/>
      <c r="G58" s="28"/>
      <c r="H58" s="28"/>
      <c r="I58" s="28"/>
      <c r="J58" s="28"/>
      <c r="K58" s="28"/>
      <c r="L58" s="53"/>
      <c r="M58" s="28"/>
      <c r="N58" s="28"/>
      <c r="O58" s="28"/>
      <c r="P58" s="11"/>
      <c r="Q58" s="11"/>
      <c r="R58" s="11"/>
      <c r="S58" s="11"/>
      <c r="T58" s="11"/>
      <c r="U58" s="11"/>
      <c r="V58" s="11"/>
      <c r="W58" s="11"/>
      <c r="X58" s="11"/>
      <c r="Y58" s="11"/>
      <c r="Z58" s="11"/>
      <c r="AA58" s="11"/>
      <c r="AB58" s="11"/>
      <c r="AC58" s="11"/>
      <c r="AD58" s="11"/>
      <c r="AE58" s="11"/>
      <c r="AF58" s="11"/>
      <c r="AG58" s="11"/>
    </row>
    <row r="59" spans="1:33">
      <c r="A59" s="28"/>
      <c r="B59" s="28"/>
      <c r="C59" s="28"/>
      <c r="D59" s="28"/>
      <c r="E59" s="28"/>
      <c r="F59" s="28"/>
      <c r="G59" s="28"/>
      <c r="H59" s="28"/>
      <c r="I59" s="28"/>
      <c r="J59" s="28"/>
      <c r="K59" s="28"/>
      <c r="L59" s="53"/>
      <c r="M59" s="28"/>
      <c r="N59" s="28"/>
      <c r="O59" s="28"/>
      <c r="P59" s="11"/>
      <c r="Q59" s="11"/>
      <c r="R59" s="11"/>
      <c r="S59" s="11"/>
      <c r="T59" s="11"/>
      <c r="U59" s="11"/>
      <c r="V59" s="11"/>
      <c r="W59" s="11"/>
      <c r="X59" s="11"/>
      <c r="Y59" s="11"/>
      <c r="Z59" s="11"/>
      <c r="AA59" s="11"/>
      <c r="AB59" s="11"/>
      <c r="AC59" s="11"/>
      <c r="AD59" s="11"/>
      <c r="AE59" s="11"/>
      <c r="AF59" s="11"/>
      <c r="AG59" s="11"/>
    </row>
    <row r="60" spans="1:33">
      <c r="A60" s="28"/>
      <c r="B60" s="28"/>
      <c r="C60" s="28"/>
      <c r="D60" s="28"/>
      <c r="E60" s="28"/>
      <c r="F60" s="28"/>
      <c r="G60" s="28"/>
      <c r="H60" s="28"/>
      <c r="I60" s="28"/>
      <c r="J60" s="28"/>
      <c r="K60" s="28"/>
      <c r="L60" s="53"/>
      <c r="M60" s="28"/>
      <c r="N60" s="28"/>
      <c r="O60" s="28"/>
      <c r="P60" s="11"/>
      <c r="Q60" s="11"/>
      <c r="R60" s="11"/>
      <c r="S60" s="11"/>
      <c r="T60" s="11"/>
      <c r="U60" s="11"/>
      <c r="V60" s="11"/>
      <c r="W60" s="11"/>
      <c r="X60" s="11"/>
      <c r="Y60" s="11"/>
      <c r="Z60" s="11"/>
      <c r="AA60" s="11"/>
      <c r="AB60" s="11"/>
      <c r="AC60" s="11"/>
      <c r="AD60" s="11"/>
      <c r="AE60" s="11"/>
      <c r="AF60" s="11"/>
      <c r="AG60" s="11"/>
    </row>
    <row r="61" spans="1:33">
      <c r="A61" s="28"/>
      <c r="B61" s="28"/>
      <c r="C61" s="28"/>
      <c r="D61" s="28"/>
      <c r="E61" s="28"/>
      <c r="F61" s="28"/>
      <c r="G61" s="28"/>
      <c r="H61" s="28"/>
      <c r="I61" s="28"/>
      <c r="J61" s="28"/>
      <c r="K61" s="28"/>
      <c r="L61" s="53"/>
      <c r="M61" s="28"/>
      <c r="N61" s="28"/>
      <c r="O61" s="28"/>
      <c r="P61" s="11"/>
      <c r="Q61" s="11"/>
      <c r="R61" s="11"/>
      <c r="S61" s="11"/>
      <c r="T61" s="11"/>
      <c r="U61" s="11"/>
      <c r="V61" s="11"/>
      <c r="W61" s="11"/>
      <c r="X61" s="11"/>
      <c r="Y61" s="11"/>
      <c r="Z61" s="11"/>
      <c r="AA61" s="11"/>
      <c r="AB61" s="11"/>
      <c r="AC61" s="11"/>
      <c r="AD61" s="11"/>
      <c r="AE61" s="11"/>
      <c r="AF61" s="11"/>
      <c r="AG61" s="11"/>
    </row>
    <row r="62" spans="1:33">
      <c r="A62" s="28"/>
      <c r="B62" s="28"/>
      <c r="C62" s="28"/>
      <c r="D62" s="28"/>
      <c r="E62" s="28"/>
      <c r="F62" s="28"/>
      <c r="G62" s="28"/>
      <c r="H62" s="28"/>
      <c r="I62" s="28"/>
      <c r="J62" s="28"/>
      <c r="K62" s="28"/>
      <c r="L62" s="53"/>
      <c r="M62" s="28"/>
      <c r="N62" s="28"/>
      <c r="O62" s="28"/>
      <c r="P62" s="11"/>
      <c r="Q62" s="11"/>
      <c r="R62" s="11"/>
      <c r="S62" s="11"/>
      <c r="T62" s="11"/>
      <c r="U62" s="11"/>
      <c r="V62" s="11"/>
      <c r="W62" s="11"/>
      <c r="X62" s="11"/>
      <c r="Y62" s="11"/>
      <c r="Z62" s="11"/>
      <c r="AA62" s="11"/>
      <c r="AB62" s="11"/>
      <c r="AC62" s="11"/>
      <c r="AD62" s="11"/>
      <c r="AE62" s="11"/>
      <c r="AF62" s="11"/>
      <c r="AG62" s="11"/>
    </row>
    <row r="63" spans="1:33">
      <c r="A63" s="28"/>
      <c r="B63" s="28"/>
      <c r="C63" s="28"/>
      <c r="D63" s="28"/>
      <c r="E63" s="28"/>
      <c r="F63" s="28"/>
      <c r="G63" s="28"/>
      <c r="H63" s="28"/>
      <c r="I63" s="28"/>
      <c r="J63" s="28"/>
      <c r="K63" s="28"/>
      <c r="L63" s="53"/>
      <c r="M63" s="28"/>
      <c r="N63" s="28"/>
      <c r="O63" s="28"/>
      <c r="P63" s="11"/>
      <c r="Q63" s="11"/>
      <c r="R63" s="11"/>
      <c r="S63" s="11"/>
      <c r="T63" s="11"/>
      <c r="U63" s="11"/>
      <c r="V63" s="11"/>
      <c r="W63" s="11"/>
      <c r="X63" s="11"/>
      <c r="Y63" s="11"/>
      <c r="Z63" s="11"/>
      <c r="AA63" s="11"/>
      <c r="AB63" s="11"/>
      <c r="AC63" s="11"/>
      <c r="AD63" s="11"/>
      <c r="AE63" s="11"/>
      <c r="AF63" s="11"/>
      <c r="AG63" s="11"/>
    </row>
    <row r="64" spans="1:33">
      <c r="A64" s="28"/>
      <c r="B64" s="28"/>
      <c r="C64" s="28"/>
      <c r="D64" s="28"/>
      <c r="E64" s="28"/>
      <c r="F64" s="28"/>
      <c r="G64" s="28"/>
      <c r="H64" s="28"/>
      <c r="I64" s="28"/>
      <c r="J64" s="28"/>
      <c r="K64" s="28"/>
      <c r="L64" s="53"/>
      <c r="M64" s="28"/>
      <c r="N64" s="28"/>
      <c r="O64" s="28"/>
      <c r="P64" s="11"/>
      <c r="Q64" s="11"/>
      <c r="R64" s="11"/>
      <c r="S64" s="11"/>
      <c r="T64" s="11"/>
      <c r="U64" s="11"/>
      <c r="V64" s="11"/>
      <c r="W64" s="11"/>
      <c r="X64" s="11"/>
      <c r="Y64" s="11"/>
      <c r="Z64" s="11"/>
      <c r="AA64" s="11"/>
      <c r="AB64" s="11"/>
      <c r="AC64" s="11"/>
      <c r="AD64" s="11"/>
      <c r="AE64" s="11"/>
      <c r="AF64" s="11"/>
      <c r="AG64" s="11"/>
    </row>
    <row r="65" spans="1:33">
      <c r="A65" s="28"/>
      <c r="B65" s="28"/>
      <c r="C65" s="28"/>
      <c r="D65" s="28"/>
      <c r="E65" s="28"/>
      <c r="F65" s="28"/>
      <c r="G65" s="28"/>
      <c r="H65" s="28"/>
      <c r="I65" s="28"/>
      <c r="J65" s="28"/>
      <c r="K65" s="28"/>
      <c r="L65" s="53"/>
      <c r="M65" s="28"/>
      <c r="N65" s="28"/>
      <c r="O65" s="28"/>
      <c r="P65" s="11"/>
      <c r="Q65" s="11"/>
      <c r="R65" s="11"/>
      <c r="S65" s="11"/>
      <c r="T65" s="11"/>
      <c r="U65" s="11"/>
      <c r="V65" s="11"/>
      <c r="W65" s="11"/>
      <c r="X65" s="11"/>
      <c r="Y65" s="11"/>
      <c r="Z65" s="11"/>
      <c r="AA65" s="11"/>
      <c r="AB65" s="11"/>
      <c r="AC65" s="11"/>
      <c r="AD65" s="11"/>
      <c r="AE65" s="11"/>
      <c r="AF65" s="11"/>
      <c r="AG65" s="11"/>
    </row>
    <row r="66" spans="1:33">
      <c r="A66" s="28"/>
      <c r="B66" s="28"/>
      <c r="C66" s="28"/>
      <c r="D66" s="28"/>
      <c r="E66" s="28"/>
      <c r="F66" s="28"/>
      <c r="G66" s="28"/>
      <c r="H66" s="28"/>
      <c r="I66" s="28"/>
      <c r="J66" s="28"/>
      <c r="K66" s="28"/>
      <c r="L66" s="54"/>
      <c r="M66" s="28"/>
      <c r="N66" s="28"/>
      <c r="O66" s="28"/>
      <c r="P66" s="11"/>
      <c r="Q66" s="11"/>
      <c r="R66" s="11"/>
      <c r="S66" s="11"/>
      <c r="T66" s="11"/>
      <c r="U66" s="11"/>
      <c r="V66" s="11"/>
      <c r="W66" s="11"/>
      <c r="X66" s="11"/>
      <c r="Y66" s="11"/>
      <c r="Z66" s="11"/>
      <c r="AA66" s="11"/>
      <c r="AB66" s="11"/>
      <c r="AC66" s="11"/>
      <c r="AD66" s="11"/>
      <c r="AE66" s="11"/>
      <c r="AF66" s="11"/>
      <c r="AG66" s="11"/>
    </row>
    <row r="67" spans="1:33">
      <c r="A67" s="28"/>
      <c r="B67" s="28"/>
      <c r="C67" s="28"/>
      <c r="D67" s="28"/>
      <c r="E67" s="28"/>
      <c r="F67" s="28"/>
      <c r="G67" s="28"/>
      <c r="H67" s="28"/>
      <c r="I67" s="28"/>
      <c r="J67" s="28"/>
      <c r="K67" s="28"/>
      <c r="L67" s="56"/>
      <c r="M67" s="28"/>
      <c r="N67" s="28"/>
      <c r="O67" s="28"/>
      <c r="P67" s="11"/>
      <c r="Q67" s="11"/>
      <c r="R67" s="11"/>
      <c r="S67" s="11"/>
      <c r="T67" s="11"/>
      <c r="U67" s="11"/>
      <c r="V67" s="11"/>
      <c r="W67" s="11"/>
      <c r="X67" s="11"/>
      <c r="Y67" s="11"/>
      <c r="Z67" s="11"/>
      <c r="AA67" s="11"/>
      <c r="AB67" s="11"/>
      <c r="AC67" s="11"/>
      <c r="AD67" s="11"/>
      <c r="AE67" s="11"/>
      <c r="AF67" s="11"/>
      <c r="AG67" s="11"/>
    </row>
    <row r="68" spans="1:33" ht="12.75" customHeight="1">
      <c r="A68" s="28"/>
      <c r="B68" s="28"/>
      <c r="C68" s="28"/>
      <c r="D68" s="28"/>
      <c r="E68" s="28"/>
      <c r="F68" s="28"/>
      <c r="G68" s="28"/>
      <c r="H68" s="28"/>
      <c r="I68" s="28"/>
      <c r="J68" s="28"/>
      <c r="K68" s="28"/>
      <c r="L68" s="56"/>
      <c r="M68" s="28"/>
      <c r="N68" s="28"/>
      <c r="O68" s="28"/>
      <c r="P68" s="11"/>
      <c r="Q68" s="11"/>
      <c r="R68" s="11"/>
      <c r="S68" s="11"/>
      <c r="T68" s="11"/>
      <c r="U68" s="11"/>
      <c r="V68" s="11"/>
      <c r="W68" s="11"/>
      <c r="X68" s="11"/>
      <c r="Y68" s="11"/>
      <c r="Z68" s="11"/>
      <c r="AA68" s="11"/>
      <c r="AB68" s="11"/>
      <c r="AC68" s="11"/>
      <c r="AD68" s="11"/>
      <c r="AE68" s="11"/>
      <c r="AF68" s="11"/>
      <c r="AG68" s="11"/>
    </row>
    <row r="69" spans="1:33" ht="12.75" customHeight="1">
      <c r="A69" s="28"/>
      <c r="B69" s="28"/>
      <c r="C69" s="28"/>
      <c r="D69" s="28"/>
      <c r="E69" s="28"/>
      <c r="F69" s="28"/>
      <c r="G69" s="28"/>
      <c r="H69" s="28"/>
      <c r="I69" s="28"/>
      <c r="J69" s="28"/>
      <c r="K69" s="28"/>
      <c r="L69" s="28"/>
      <c r="M69" s="28"/>
      <c r="N69" s="28"/>
      <c r="O69" s="28"/>
      <c r="P69" s="11"/>
      <c r="Q69" s="11"/>
      <c r="R69" s="11"/>
      <c r="S69" s="11"/>
      <c r="T69" s="11"/>
      <c r="U69" s="11"/>
      <c r="V69" s="11"/>
      <c r="W69" s="11"/>
      <c r="X69" s="11"/>
      <c r="Y69" s="11"/>
      <c r="Z69" s="11"/>
      <c r="AA69" s="11"/>
      <c r="AB69" s="11"/>
      <c r="AC69" s="11"/>
      <c r="AD69" s="11"/>
      <c r="AE69" s="11"/>
      <c r="AF69" s="11"/>
      <c r="AG69" s="11"/>
    </row>
    <row r="70" spans="1:33" ht="12.75" customHeight="1">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row>
    <row r="71" spans="1:33" ht="12.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row>
    <row r="72" spans="1:33" ht="12.75" customHeight="1">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row>
    <row r="73" spans="1:33" ht="12.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row>
    <row r="74" spans="1:33" ht="12.75" customHeight="1">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row>
    <row r="75" spans="1:33" ht="12.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row>
    <row r="76" spans="1:33" ht="12.75" customHeight="1">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row>
    <row r="77" spans="1:33" ht="12.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row>
    <row r="78" spans="1:33" ht="12.75" customHeight="1">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row>
    <row r="79" spans="1:33" ht="12.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row>
    <row r="80" spans="1:33" ht="12.75" customHeight="1">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row>
    <row r="81" spans="1:33" ht="12.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row>
    <row r="82" spans="1:33" ht="12.75" customHeight="1">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row>
    <row r="83" spans="1:33" ht="12.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row>
    <row r="84" spans="1:33" ht="12.75" customHeight="1">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row>
    <row r="85" spans="1:33" ht="12.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row>
    <row r="86" spans="1:33" ht="12.75" customHeight="1">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row>
    <row r="87" spans="1:33" ht="12.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row>
    <row r="88" spans="1:33" ht="12.75" customHeight="1">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row>
    <row r="89" spans="1:33" ht="12.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row>
    <row r="90" spans="1:33" ht="12.75" customHeight="1">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row>
    <row r="91" spans="1:33" ht="12.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row>
    <row r="92" spans="1:33" ht="12.75" customHeight="1">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row>
    <row r="93" spans="1:33" ht="12.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row>
    <row r="94" spans="1:33" ht="12.75" customHeight="1">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row>
    <row r="95" spans="1:33" ht="12.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row>
    <row r="96" spans="1:33" ht="12.75" customHeight="1">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row>
    <row r="97" spans="1:33" ht="12.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row>
    <row r="98" spans="1:33" ht="12.75" customHeight="1">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row>
    <row r="99" spans="1:33" ht="12.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row>
    <row r="100" spans="1:33" ht="12.7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row>
    <row r="101" spans="1:33" ht="12.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row>
    <row r="102" spans="1:33" ht="12.7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row>
    <row r="103" spans="1:33" ht="12.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row>
    <row r="104" spans="1:33" ht="12.7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row>
    <row r="105" spans="1:33" ht="12.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row>
    <row r="106" spans="1:33" ht="12.7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row>
    <row r="107" spans="1:33" ht="12.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row>
    <row r="108" spans="1:33" ht="12.7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row>
    <row r="109" spans="1:33" ht="12.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row>
    <row r="110" spans="1:33" ht="12.7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row>
    <row r="111" spans="1:33" ht="12.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row>
    <row r="112" spans="1:33" ht="12.7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row>
    <row r="113" spans="1:33" ht="12.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row>
    <row r="114" spans="1:33" ht="12.7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row>
    <row r="115" spans="1:33" ht="12.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row>
    <row r="116" spans="1:33" ht="12.7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row>
    <row r="117" spans="1:33" ht="12.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row>
    <row r="118" spans="1:33" ht="12.7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row>
    <row r="119" spans="1:33" ht="12.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row>
    <row r="120" spans="1:33" ht="12.7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row>
    <row r="121" spans="1:33" ht="12.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row>
    <row r="122" spans="1:33" ht="12.7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row>
    <row r="123" spans="1:33" ht="12.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row>
    <row r="124" spans="1:33" ht="12.7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row>
    <row r="125" spans="1:33" ht="12.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row>
    <row r="126" spans="1:33" ht="12.7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row>
    <row r="127" spans="1:33" ht="12.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row>
    <row r="128" spans="1:33" ht="12.7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row>
    <row r="129" spans="1:33" ht="12.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row>
    <row r="130" spans="1:33" ht="12.7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row>
    <row r="131" spans="1:33" ht="12.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row>
    <row r="132" spans="1:33" ht="12.7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row>
    <row r="133" spans="1:33" ht="12.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row>
    <row r="134" spans="1:33" ht="12.7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row>
    <row r="135" spans="1:33" ht="12.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row>
    <row r="136" spans="1:33" ht="12.7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row>
    <row r="137" spans="1:33" ht="12.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row>
    <row r="138" spans="1:33" ht="12.7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row>
    <row r="139" spans="1:33" ht="12.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row>
    <row r="140" spans="1:33" ht="12.7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row>
    <row r="141" spans="1:33" ht="12.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row>
    <row r="142" spans="1:33" ht="12.7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row>
    <row r="143" spans="1:33" ht="12.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row>
    <row r="144" spans="1:33" ht="12.7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row>
    <row r="145" spans="1:33" ht="12.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row>
    <row r="146" spans="1:33" ht="12.7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row>
    <row r="147" spans="1:33" ht="12.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row>
    <row r="148" spans="1:33" ht="12.7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row>
    <row r="149" spans="1:33" ht="12.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row>
    <row r="150" spans="1:33" ht="12.7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row>
    <row r="151" spans="1:33" ht="12.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row>
    <row r="152" spans="1:33" ht="12.7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row>
    <row r="153" spans="1:33" ht="12.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row>
    <row r="154" spans="1:33" ht="12.7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row>
    <row r="155" spans="1:33" ht="12.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row>
    <row r="156" spans="1:33" ht="12.7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row>
    <row r="157" spans="1:33" ht="12.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row>
    <row r="158" spans="1:33" ht="12.7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row>
    <row r="159" spans="1:33" ht="12.7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row>
    <row r="160" spans="1:33" ht="12.7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row>
    <row r="161" spans="1:33" ht="12.7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row>
    <row r="162" spans="1:33" ht="12.7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row>
    <row r="163" spans="1:33" ht="12.7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row>
    <row r="164" spans="1:33" ht="12.7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row>
    <row r="165" spans="1:33" ht="12.7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row>
    <row r="166" spans="1:33" ht="12.7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row>
    <row r="167" spans="1:33" ht="12.7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row>
    <row r="168" spans="1:33" ht="12.7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row>
    <row r="169" spans="1:33" ht="12.7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row>
    <row r="170" spans="1:33" ht="12.7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row>
    <row r="171" spans="1:33" ht="12.7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row>
    <row r="172" spans="1:33" ht="12.7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row>
    <row r="173" spans="1:33" ht="12.7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row>
    <row r="174" spans="1:33" ht="12.7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row>
    <row r="175" spans="1:33" ht="12.7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row>
    <row r="176" spans="1:33" ht="12.7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row>
    <row r="177" spans="1:33" ht="12.7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row>
    <row r="178" spans="1:33" ht="12.7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row>
    <row r="179" spans="1:33" ht="12.7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row>
    <row r="180" spans="1:33" ht="12.7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row>
    <row r="181" spans="1:33" ht="12.7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row>
    <row r="182" spans="1:33" ht="12.7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row>
    <row r="183" spans="1:33" ht="12.7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row>
    <row r="184" spans="1:33" ht="12.7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row>
    <row r="185" spans="1:33" ht="12.7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row>
    <row r="186" spans="1:33" ht="12.7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row>
    <row r="187" spans="1:33" ht="12.7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row>
    <row r="188" spans="1:33" ht="12.7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row>
    <row r="189" spans="1:33" ht="12.7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row>
    <row r="190" spans="1:33" ht="12.7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row>
    <row r="191" spans="1:33" ht="12.7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row>
    <row r="192" spans="1:33" ht="12.7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row>
    <row r="193" spans="1:33" ht="12.7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row>
    <row r="194" spans="1:33" ht="12.7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row>
    <row r="195" spans="1:33" ht="12.7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row>
    <row r="196" spans="1:33" ht="12.7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row>
    <row r="197" spans="1:33" ht="12.7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row>
    <row r="198" spans="1:33" ht="12.7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row>
    <row r="199" spans="1:33" ht="12.7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row>
    <row r="200" spans="1:33" ht="12.7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row>
    <row r="201" spans="1:33" ht="12.7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row>
    <row r="202" spans="1:33" ht="12.7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row>
    <row r="203" spans="1:33" ht="12.7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row>
    <row r="204" spans="1:33" ht="12.7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row>
    <row r="205" spans="1:33" ht="12.7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row>
    <row r="206" spans="1:33" ht="12.7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row>
    <row r="207" spans="1:33" ht="12.7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row>
    <row r="208" spans="1:33" ht="12.7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row>
    <row r="209" spans="1:33" ht="12.7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row>
    <row r="210" spans="1:33" ht="12.7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row>
    <row r="211" spans="1:33" ht="12.7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row>
    <row r="212" spans="1:33" ht="12.7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row>
    <row r="213" spans="1:33" ht="12.7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row>
    <row r="214" spans="1:33" ht="12.7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row>
    <row r="215" spans="1:33" ht="12.7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row>
    <row r="216" spans="1:33" ht="12.7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row>
    <row r="217" spans="1:33" ht="12.7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row>
    <row r="218" spans="1:33" ht="12.7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row>
    <row r="219" spans="1:33" ht="12.7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row>
    <row r="220" spans="1:33" ht="12.7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row>
    <row r="221" spans="1:33" ht="12.7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row>
    <row r="222" spans="1:33" ht="12.7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row>
    <row r="223" spans="1:33" ht="12.7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row>
    <row r="224" spans="1:33" ht="12.7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row>
    <row r="225" spans="1:33" ht="12.7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row>
    <row r="226" spans="1:33" ht="12.7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row>
    <row r="227" spans="1:33" ht="12.7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row>
    <row r="228" spans="1:33" ht="12.7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row>
    <row r="229" spans="1:33" ht="12.7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row>
    <row r="230" spans="1:33" ht="12.7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row>
    <row r="231" spans="1:33" ht="12.7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row>
    <row r="232" spans="1:33" ht="12.7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row>
    <row r="233" spans="1:33" ht="12.7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row>
    <row r="234" spans="1:33" ht="12.7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row>
    <row r="235" spans="1:33" ht="12.7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row>
    <row r="236" spans="1:33" ht="12.7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row>
    <row r="237" spans="1:33" ht="12.7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row>
    <row r="238" spans="1:33" ht="12.7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row>
    <row r="239" spans="1:33" ht="12.7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row>
    <row r="240" spans="1:33" ht="12.7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row>
    <row r="241" spans="1:33" ht="12.7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row>
    <row r="242" spans="1:33" ht="12.7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row>
    <row r="243" spans="1:33" ht="12.7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row>
    <row r="244" spans="1:33" ht="12.7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row>
    <row r="245" spans="1:33" ht="12.7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row>
    <row r="246" spans="1:33" ht="12.7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row>
    <row r="247" spans="1:33" ht="12.7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row>
    <row r="248" spans="1:33" ht="12.7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row>
    <row r="249" spans="1:33" ht="12.7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row>
    <row r="250" spans="1:33" ht="12.7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row>
    <row r="251" spans="1:33" ht="12.7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row>
    <row r="252" spans="1:33" ht="12.7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row>
    <row r="253" spans="1:33" ht="12.7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row>
    <row r="254" spans="1:33" ht="12.7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row>
    <row r="255" spans="1:33" ht="12.7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row>
    <row r="256" spans="1:33" ht="12.7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row>
    <row r="257" spans="1:33" ht="12.7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row>
    <row r="258" spans="1:33" ht="12.7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row>
    <row r="259" spans="1:33" ht="12.7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row>
    <row r="260" spans="1:33" ht="12.7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row>
    <row r="261" spans="1:33" ht="12.7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row>
    <row r="262" spans="1:33" ht="12.7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row>
    <row r="263" spans="1:33" ht="12.7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row>
    <row r="264" spans="1:33" ht="12.7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row>
    <row r="265" spans="1:33" ht="12.7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row>
    <row r="266" spans="1:33" ht="12.7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row>
    <row r="267" spans="1:33" ht="12.7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row>
    <row r="268" spans="1:33" ht="12.7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row>
    <row r="269" spans="1:33" ht="12.7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row>
    <row r="270" spans="1:33" ht="12.7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row>
    <row r="271" spans="1:33" ht="12.7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row>
    <row r="272" spans="1:33" ht="12.7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row>
    <row r="273" spans="1:33" ht="12.7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row>
    <row r="274" spans="1:33" ht="12.7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row>
    <row r="275" spans="1:33" ht="12.7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row>
    <row r="276" spans="1:33" ht="12.7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row>
    <row r="277" spans="1:33" ht="12.7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row>
    <row r="278" spans="1:33" ht="12.7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row>
    <row r="279" spans="1:33" ht="12.7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row>
    <row r="280" spans="1:33" ht="12.7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row>
    <row r="281" spans="1:33" ht="12.7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row>
    <row r="282" spans="1:33" ht="12.7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row>
    <row r="283" spans="1:33" ht="12.7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row>
    <row r="284" spans="1:33" ht="12.7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row>
    <row r="285" spans="1:33" ht="12.7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row>
    <row r="286" spans="1:33" ht="12.7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row>
    <row r="287" spans="1:33" ht="12.7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row>
    <row r="288" spans="1:33" ht="12.7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row>
    <row r="289" spans="1:33" ht="12.7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row>
    <row r="290" spans="1:33" ht="12.7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row>
    <row r="291" spans="1:33" ht="12.7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row>
    <row r="292" spans="1:33" ht="12.7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row>
    <row r="293" spans="1:33" ht="12.7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row>
    <row r="294" spans="1:33" ht="12.7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row>
    <row r="295" spans="1:33" ht="12.7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row>
    <row r="296" spans="1:33" ht="12.7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row>
    <row r="297" spans="1:33" ht="12.7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row>
    <row r="298" spans="1:33" ht="12.7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row>
    <row r="299" spans="1:33" ht="12.7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row>
    <row r="300" spans="1:33" ht="12.7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row>
    <row r="301" spans="1:33" ht="12.7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row>
    <row r="302" spans="1:33" ht="12.7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row>
    <row r="303" spans="1:33" ht="12.7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row>
    <row r="304" spans="1:33" ht="12.7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row>
    <row r="305" spans="1:33" ht="12.7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row>
    <row r="306" spans="1:33" ht="12.7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row>
    <row r="307" spans="1:33" ht="12.7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row>
    <row r="308" spans="1:33" ht="12.7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row>
    <row r="309" spans="1:33" ht="12.7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row>
    <row r="310" spans="1:33" ht="12.7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row>
    <row r="311" spans="1:33" ht="12.7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row>
    <row r="312" spans="1:33" ht="12.7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row>
    <row r="313" spans="1:33" ht="12.7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row>
    <row r="314" spans="1:33" ht="12.7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row>
    <row r="315" spans="1:33" ht="12.7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row>
    <row r="316" spans="1:33" ht="12.7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row>
    <row r="317" spans="1:33" ht="12.7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row>
    <row r="318" spans="1:33" ht="12.7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row>
    <row r="319" spans="1:33" ht="12.7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row>
    <row r="320" spans="1:33" ht="12.7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row>
    <row r="321" spans="1:33" ht="12.7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row>
    <row r="322" spans="1:33" ht="12.7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row>
    <row r="323" spans="1:33" ht="12.7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row>
    <row r="324" spans="1:33" ht="12.7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row>
    <row r="325" spans="1:33" ht="12.7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row>
    <row r="326" spans="1:33" ht="12.7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row>
    <row r="327" spans="1:33" ht="12.7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row>
    <row r="328" spans="1:33" ht="12.7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row>
    <row r="329" spans="1:33" ht="12.7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row>
    <row r="330" spans="1:33" ht="12.7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row>
    <row r="331" spans="1:33" ht="12.7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row>
    <row r="332" spans="1:33" ht="12.7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row>
    <row r="333" spans="1:33" ht="12.7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row>
    <row r="334" spans="1:33" ht="12.7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row>
    <row r="335" spans="1:33" ht="12.7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row>
    <row r="336" spans="1:33" ht="12.7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row>
    <row r="337" spans="1:33" ht="12.7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row>
    <row r="338" spans="1:33" ht="12.7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row>
    <row r="339" spans="1:33" ht="12.7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row>
    <row r="340" spans="1:33" ht="12.7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row>
    <row r="341" spans="1:33" ht="12.7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row>
    <row r="342" spans="1:33" ht="12.7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row>
    <row r="343" spans="1:33" ht="12.7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row>
    <row r="344" spans="1:33" ht="12.7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row>
    <row r="345" spans="1:33" ht="12.7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row>
    <row r="346" spans="1:33" ht="12.7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row>
    <row r="347" spans="1:33" ht="12.7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row>
    <row r="348" spans="1:33" ht="12.7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row>
    <row r="349" spans="1:33" ht="12.7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row>
    <row r="350" spans="1:33" ht="12.7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row>
    <row r="351" spans="1:33" ht="12.7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row>
    <row r="352" spans="1:33" ht="12.7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row>
    <row r="353" spans="1:33" ht="12.7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row>
    <row r="354" spans="1:33" ht="12.7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row>
    <row r="355" spans="1:33" ht="12.7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row>
    <row r="356" spans="1:33" ht="12.7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row>
    <row r="357" spans="1:33" ht="12.7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row>
    <row r="358" spans="1:33" ht="12.7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row>
    <row r="359" spans="1:33" ht="12.7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row>
    <row r="360" spans="1:33" ht="12.7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row>
    <row r="361" spans="1:33" ht="12.7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row>
    <row r="362" spans="1:33" ht="12.7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row>
    <row r="363" spans="1:33" ht="12.7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row>
    <row r="364" spans="1:33" ht="12.7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row>
    <row r="365" spans="1:33" ht="12.7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row>
    <row r="366" spans="1:33" ht="12.7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row>
    <row r="367" spans="1:33" ht="12.7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row>
    <row r="368" spans="1:33" ht="12.7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row>
    <row r="369" spans="1:33" ht="12.7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row>
    <row r="370" spans="1:33" ht="12.7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row>
    <row r="371" spans="1:33" ht="12.7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row>
    <row r="372" spans="1:33" ht="12.7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row>
    <row r="373" spans="1:33" ht="12.7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row>
    <row r="374" spans="1:33" ht="12.7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row>
    <row r="375" spans="1:33" ht="12.7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row>
    <row r="376" spans="1:33" ht="12.7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row>
    <row r="377" spans="1:33" ht="12.7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row>
    <row r="378" spans="1:33" ht="12.7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row>
    <row r="379" spans="1:33" ht="12.7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row>
    <row r="380" spans="1:33" ht="12.7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row>
    <row r="381" spans="1:33" ht="12.7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row>
    <row r="382" spans="1:33" ht="12.7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row>
    <row r="383" spans="1:33" ht="12.7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row>
    <row r="384" spans="1:33" ht="12.7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row>
    <row r="385" spans="1:33" ht="12.7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row>
    <row r="386" spans="1:33" ht="12.7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row>
    <row r="387" spans="1:33" ht="12.7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row>
    <row r="388" spans="1:33" ht="12.7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row>
    <row r="389" spans="1:33" ht="12.7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row>
    <row r="390" spans="1:33" ht="12.7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row>
    <row r="391" spans="1:33" ht="12.7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row>
    <row r="392" spans="1:33" ht="12.7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row>
    <row r="393" spans="1:33" ht="12.7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row>
    <row r="394" spans="1:33" ht="12.7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row>
    <row r="395" spans="1:33" ht="12.7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row>
    <row r="396" spans="1:33" ht="12.7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row>
    <row r="397" spans="1:33" ht="12.7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row>
    <row r="398" spans="1:33" ht="12.7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row>
    <row r="399" spans="1:33" ht="12.7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row>
    <row r="400" spans="1:33" ht="12.7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row>
    <row r="401" spans="1:33" ht="12.7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row>
    <row r="402" spans="1:33" ht="12.7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row>
    <row r="403" spans="1:33" ht="12.7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row>
    <row r="404" spans="1:33" ht="12.7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row>
    <row r="405" spans="1:33" ht="12.7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row>
    <row r="406" spans="1:33" ht="12.7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row>
    <row r="407" spans="1:33" ht="12.7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row>
    <row r="408" spans="1:33" ht="12.7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row>
    <row r="409" spans="1:33" ht="12.7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row>
    <row r="410" spans="1:33" ht="12.7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row>
    <row r="411" spans="1:33" ht="12.7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row>
    <row r="412" spans="1:33" ht="12.7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row>
    <row r="413" spans="1:33" ht="12.7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row>
    <row r="414" spans="1:33" ht="12.7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row>
    <row r="415" spans="1:33" ht="12.7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row>
    <row r="416" spans="1:33" ht="12.7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row>
    <row r="417" spans="1:33" ht="12.7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row>
    <row r="418" spans="1:33" ht="12.7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row>
    <row r="419" spans="1:33" ht="12.7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row>
    <row r="420" spans="1:33" ht="12.7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row>
    <row r="421" spans="1:33" ht="12.7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row>
    <row r="422" spans="1:33" ht="12.7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row>
    <row r="423" spans="1:33" ht="12.7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row>
    <row r="424" spans="1:33" ht="12.7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row>
    <row r="425" spans="1:33" ht="12.7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row>
    <row r="426" spans="1:33" ht="12.7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row>
    <row r="427" spans="1:33" ht="12.7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row>
    <row r="428" spans="1:33" ht="12.7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row>
    <row r="429" spans="1:33" ht="12.7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row>
    <row r="430" spans="1:33" ht="12.7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row>
    <row r="431" spans="1:33" ht="12.7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row>
    <row r="432" spans="1:33" ht="12.7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row>
    <row r="433" spans="1:33" ht="12.7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row>
    <row r="434" spans="1:33" ht="12.7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row>
    <row r="435" spans="1:33" ht="12.7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row>
    <row r="436" spans="1:33" ht="12.7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row>
    <row r="437" spans="1:33" ht="12.7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row>
    <row r="438" spans="1:33" ht="12.7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row>
    <row r="439" spans="1:33" ht="12.7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row>
    <row r="440" spans="1:33" ht="12.7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row>
    <row r="441" spans="1:33" ht="12.7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row>
    <row r="442" spans="1:33" ht="12.7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row>
    <row r="443" spans="1:33" ht="12.7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row>
    <row r="444" spans="1:33" ht="12.7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row>
    <row r="445" spans="1:33" ht="12.7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row>
    <row r="446" spans="1:33" ht="12.7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row>
    <row r="447" spans="1:33" ht="12.7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row>
    <row r="448" spans="1:33" ht="12.7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row>
    <row r="449" spans="1:33" ht="12.7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row>
    <row r="450" spans="1:33" ht="12.7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row>
    <row r="451" spans="1:33" ht="12.7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row>
    <row r="452" spans="1:33" ht="12.7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row>
    <row r="453" spans="1:33" ht="12.7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row>
    <row r="454" spans="1:33" ht="12.7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row>
    <row r="455" spans="1:33" ht="12.7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row>
    <row r="456" spans="1:33" ht="12.7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row>
    <row r="457" spans="1:33" ht="12.7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row>
    <row r="458" spans="1:33" ht="12.7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row>
    <row r="459" spans="1:33" ht="12.7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row>
    <row r="460" spans="1:33" ht="12.7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row>
    <row r="461" spans="1:33" ht="12.7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row>
    <row r="462" spans="1:33" ht="12.7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row>
    <row r="463" spans="1:33" ht="12.7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row>
    <row r="464" spans="1:33" ht="12.7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row>
    <row r="465" spans="1:33" ht="12.7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row>
    <row r="466" spans="1:33" ht="12.7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row>
    <row r="467" spans="1:33" ht="12.7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row>
    <row r="468" spans="1:33" ht="12.7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row>
    <row r="469" spans="1:33" ht="12.7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row>
    <row r="470" spans="1:33" ht="12.7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row>
    <row r="471" spans="1:33" ht="12.7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row>
    <row r="472" spans="1:33" ht="12.7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row>
    <row r="473" spans="1:33" ht="12.7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row>
    <row r="474" spans="1:33" ht="12.7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row>
    <row r="475" spans="1:33" ht="12.7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row>
    <row r="476" spans="1:33" ht="12.7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row>
    <row r="477" spans="1:33" ht="12.7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row>
    <row r="478" spans="1:33" ht="12.7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row>
    <row r="479" spans="1:33" ht="12.7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row>
    <row r="480" spans="1:33" ht="12.7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row>
    <row r="481" spans="1:33" ht="12.7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row>
    <row r="482" spans="1:33" ht="12.7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row>
    <row r="483" spans="1:33" ht="12.7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row>
    <row r="484" spans="1:33" ht="12.7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row>
    <row r="485" spans="1:33" ht="12.7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row>
    <row r="486" spans="1:33" ht="12.7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row>
    <row r="487" spans="1:33" ht="12.7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row>
    <row r="488" spans="1:33" ht="12.7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row>
    <row r="489" spans="1:33" ht="12.7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row>
    <row r="490" spans="1:33" ht="12.7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row>
    <row r="491" spans="1:33" ht="12.7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row>
    <row r="492" spans="1:33" ht="12.7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row>
    <row r="493" spans="1:33" ht="12.7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row>
    <row r="494" spans="1:33" ht="12.7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row>
    <row r="495" spans="1:33" ht="12.7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row>
    <row r="496" spans="1:33" ht="12.7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row>
    <row r="497" spans="1:33" ht="12.7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row>
    <row r="498" spans="1:33" ht="12.7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row>
    <row r="499" spans="1:33" ht="12.7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row>
    <row r="500" spans="1:33" ht="12.7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row>
    <row r="501" spans="1:33" ht="12.7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row>
    <row r="502" spans="1:33" ht="12.7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row>
    <row r="503" spans="1:33" ht="12.7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row>
    <row r="504" spans="1:33" ht="12.7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row>
    <row r="505" spans="1:33" ht="12.7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row>
    <row r="506" spans="1:33" ht="12.7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row>
    <row r="507" spans="1:33" ht="12.7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row>
    <row r="508" spans="1:33" ht="12.7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row>
    <row r="509" spans="1:33" ht="12.7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row>
    <row r="510" spans="1:33" ht="12.7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row>
    <row r="511" spans="1:33" ht="12.7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row>
    <row r="512" spans="1:33" ht="12.7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row>
    <row r="513" spans="1:33" ht="12.7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row>
    <row r="514" spans="1:33" ht="12.7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row>
    <row r="515" spans="1:33" ht="12.7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row>
    <row r="516" spans="1:33" ht="12.7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row>
    <row r="517" spans="1:33" ht="12.7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row>
    <row r="518" spans="1:33" ht="12.7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row>
    <row r="519" spans="1:33" ht="12.7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row>
    <row r="520" spans="1:33" ht="12.7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row>
    <row r="521" spans="1:33" ht="12.7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row>
    <row r="522" spans="1:33" ht="12.7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row>
    <row r="523" spans="1:33" ht="12.7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row>
    <row r="524" spans="1:33" ht="12.7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row>
    <row r="525" spans="1:33" ht="12.7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row>
    <row r="526" spans="1:33" ht="12.7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row>
    <row r="527" spans="1:33" ht="12.7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row>
    <row r="528" spans="1:33" ht="12.7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row>
    <row r="529" spans="1:33" ht="12.7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row>
    <row r="530" spans="1:33" ht="12.7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row>
    <row r="531" spans="1:33" ht="12.7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row>
    <row r="532" spans="1:33" ht="12.7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row>
    <row r="533" spans="1:33" ht="12.7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row>
    <row r="534" spans="1:33" ht="12.7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row>
    <row r="535" spans="1:33" ht="12.7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row>
    <row r="536" spans="1:33" ht="12.7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row>
    <row r="537" spans="1:33" ht="12.7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row>
    <row r="538" spans="1:33" ht="12.7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row>
    <row r="539" spans="1:33" ht="12.7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row>
    <row r="540" spans="1:33" ht="12.7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row>
    <row r="541" spans="1:33" ht="12.7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row>
    <row r="542" spans="1:33" ht="12.7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row>
    <row r="543" spans="1:33" ht="12.7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row>
    <row r="544" spans="1:33" ht="12.7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row>
    <row r="545" spans="1:33" ht="12.7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row>
    <row r="546" spans="1:33" ht="12.7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row>
    <row r="547" spans="1:33" ht="12.7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row>
    <row r="548" spans="1:33" ht="12.7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row>
    <row r="549" spans="1:33" ht="12.7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row>
    <row r="550" spans="1:33" ht="12.7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row>
    <row r="551" spans="1:33" ht="12.7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row>
    <row r="552" spans="1:33" ht="12.7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row>
    <row r="553" spans="1:33" ht="12.7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row>
    <row r="554" spans="1:33" ht="12.7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row>
    <row r="555" spans="1:33" ht="12.7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row>
    <row r="556" spans="1:33" ht="12.7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row>
    <row r="557" spans="1:33" ht="12.7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row>
    <row r="558" spans="1:33" ht="12.7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row>
    <row r="559" spans="1:33" ht="12.7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row>
    <row r="560" spans="1:33" ht="12.7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row>
    <row r="561" spans="1:33" ht="12.7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row>
    <row r="562" spans="1:33" ht="12.7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row>
    <row r="563" spans="1:33" ht="12.7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row>
    <row r="564" spans="1:33" ht="12.7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row>
    <row r="565" spans="1:33" ht="12.7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row>
    <row r="566" spans="1:33" ht="12.7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row>
    <row r="567" spans="1:33" ht="12.7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row>
    <row r="568" spans="1:33" ht="12.7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row>
    <row r="569" spans="1:33" ht="12.7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row>
    <row r="570" spans="1:33" ht="12.7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row>
    <row r="571" spans="1:33" ht="12.7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row>
    <row r="572" spans="1:33" ht="12.7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row>
    <row r="573" spans="1:33" ht="12.7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row>
    <row r="574" spans="1:33" ht="12.7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row>
    <row r="575" spans="1:33" ht="12.7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row>
    <row r="576" spans="1:33" ht="12.7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row>
    <row r="577" spans="1:33" ht="12.7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row>
    <row r="578" spans="1:33" ht="12.7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row>
    <row r="579" spans="1:33" ht="12.7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row>
    <row r="580" spans="1:33" ht="12.7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row>
    <row r="581" spans="1:33" ht="12.7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row>
    <row r="582" spans="1:33" ht="12.7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row>
    <row r="583" spans="1:33" ht="12.7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row>
    <row r="584" spans="1:33" ht="12.7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row>
    <row r="585" spans="1:33" ht="12.7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row>
    <row r="586" spans="1:33" ht="12.7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row>
    <row r="587" spans="1:33" ht="12.7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row>
    <row r="588" spans="1:33" ht="12.7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row>
    <row r="589" spans="1:33" ht="12.7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row>
    <row r="590" spans="1:33" ht="12.7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row>
    <row r="591" spans="1:33" ht="12.7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row>
    <row r="592" spans="1:33" ht="12.7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row>
    <row r="593" spans="1:33" ht="12.7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row>
    <row r="594" spans="1:33" ht="12.7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row>
    <row r="595" spans="1:33" ht="12.7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row>
    <row r="596" spans="1:33" ht="12.7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row>
    <row r="597" spans="1:33" ht="12.7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row>
    <row r="598" spans="1:33" ht="12.7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row>
    <row r="599" spans="1:33" ht="12.7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row>
    <row r="600" spans="1:33" ht="12.7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row>
    <row r="601" spans="1:33" ht="12.7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row>
    <row r="602" spans="1:33" ht="12.7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row>
    <row r="603" spans="1:33" ht="12.7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row>
    <row r="604" spans="1:33" ht="12.7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row>
    <row r="605" spans="1:33" ht="12.7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row>
    <row r="606" spans="1:33" ht="12.7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row>
    <row r="607" spans="1:33" ht="12.7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row>
    <row r="608" spans="1:33" ht="12.7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row>
    <row r="609" spans="1:33" ht="12.7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row>
    <row r="610" spans="1:33" ht="12.7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row>
    <row r="611" spans="1:33" ht="12.7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row>
    <row r="612" spans="1:33" ht="12.7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row>
    <row r="613" spans="1:33" ht="12.7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row>
    <row r="614" spans="1:33" ht="12.7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row>
    <row r="615" spans="1:33" ht="12.7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row>
    <row r="616" spans="1:33" ht="12.7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row>
    <row r="617" spans="1:33" ht="12.7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row>
    <row r="618" spans="1:33" ht="12.7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row>
    <row r="619" spans="1:33" ht="12.7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row>
    <row r="620" spans="1:33" ht="12.7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row>
    <row r="621" spans="1:33" ht="12.7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row>
    <row r="622" spans="1:33" ht="12.7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row>
    <row r="623" spans="1:33" ht="12.7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row>
    <row r="624" spans="1:33" ht="12.7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row>
    <row r="625" spans="1:33" ht="12.7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row>
    <row r="626" spans="1:33" ht="12.7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row>
    <row r="627" spans="1:33" ht="12.7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row>
    <row r="628" spans="1:33" ht="12.7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row>
    <row r="629" spans="1:33" ht="12.7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row>
    <row r="630" spans="1:33" ht="12.7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row>
    <row r="631" spans="1:33" ht="12.7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row>
    <row r="632" spans="1:33" ht="12.7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row>
    <row r="633" spans="1:33" ht="12.7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row>
    <row r="634" spans="1:33" ht="12.7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row>
    <row r="635" spans="1:33" ht="12.7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row>
    <row r="636" spans="1:33" ht="12.7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row>
    <row r="637" spans="1:33" ht="12.7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row>
    <row r="638" spans="1:33" ht="12.7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row>
    <row r="639" spans="1:33" ht="12.7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row>
    <row r="640" spans="1:33" ht="12.7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row>
    <row r="641" spans="1:33" ht="12.7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row>
    <row r="642" spans="1:33" ht="12.7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row>
    <row r="643" spans="1:33" ht="12.7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row>
    <row r="644" spans="1:33" ht="12.7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row>
    <row r="645" spans="1:33" ht="12.7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row>
    <row r="646" spans="1:33" ht="12.7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row>
    <row r="647" spans="1:33" ht="12.7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row>
    <row r="648" spans="1:33" ht="12.7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row>
    <row r="649" spans="1:33" ht="12.7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row>
    <row r="650" spans="1:33" ht="12.7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row>
    <row r="651" spans="1:33" ht="12.7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row>
    <row r="652" spans="1:33" ht="12.7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row>
    <row r="653" spans="1:33" ht="12.7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row>
    <row r="654" spans="1:33" ht="12.7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row>
    <row r="655" spans="1:33" ht="12.7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row>
    <row r="656" spans="1:33" ht="12.7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row>
    <row r="657" spans="1:33" ht="12.7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row>
    <row r="658" spans="1:33" ht="12.7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row>
    <row r="659" spans="1:33" ht="12.7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row>
    <row r="660" spans="1:33" ht="12.7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row>
    <row r="661" spans="1:33" ht="12.7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row>
    <row r="662" spans="1:33" ht="12.7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row>
    <row r="663" spans="1:33" ht="12.7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row>
    <row r="664" spans="1:33" ht="12.7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row>
    <row r="665" spans="1:33" ht="12.7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row>
    <row r="666" spans="1:33" ht="12.7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row>
    <row r="667" spans="1:33" ht="12.7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row>
    <row r="668" spans="1:33" ht="12.7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row>
    <row r="669" spans="1:33" ht="12.7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row>
    <row r="670" spans="1:33" ht="12.7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row>
    <row r="671" spans="1:33" ht="12.7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row>
    <row r="672" spans="1:33" ht="12.7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row>
    <row r="673" spans="1:33" ht="12.7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row>
    <row r="674" spans="1:33" ht="12.7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row>
    <row r="675" spans="1:33" ht="12.7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row>
    <row r="676" spans="1:33" ht="12.7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row>
    <row r="677" spans="1:33" ht="12.7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row>
    <row r="678" spans="1:33" ht="12.7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row>
    <row r="679" spans="1:33" ht="12.7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row>
    <row r="680" spans="1:33" ht="12.7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row>
    <row r="681" spans="1:33" ht="12.7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row>
    <row r="682" spans="1:33" ht="12.7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row>
    <row r="683" spans="1:33" ht="12.7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row>
    <row r="684" spans="1:33" ht="12.7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row>
    <row r="685" spans="1:33" ht="12.7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row>
    <row r="686" spans="1:33" ht="12.7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row>
    <row r="687" spans="1:33" ht="12.7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row>
    <row r="688" spans="1:33" ht="12.7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row>
    <row r="689" spans="1:33" ht="12.7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row>
    <row r="690" spans="1:33" ht="12.7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row>
    <row r="691" spans="1:33" ht="12.7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row>
    <row r="692" spans="1:33" ht="12.7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row>
    <row r="693" spans="1:33" ht="12.7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row>
    <row r="694" spans="1:33" ht="12.7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row>
    <row r="695" spans="1:33" ht="12.7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row>
    <row r="696" spans="1:33" ht="12.7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row>
    <row r="697" spans="1:33" ht="12.7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row>
    <row r="698" spans="1:33" ht="12.7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row>
    <row r="699" spans="1:33" ht="12.7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row>
    <row r="700" spans="1:33" ht="12.7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row>
    <row r="701" spans="1:33" ht="12.7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row>
    <row r="702" spans="1:33" ht="12.7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row>
    <row r="703" spans="1:33" ht="12.7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row>
    <row r="704" spans="1:33" ht="12.7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row>
    <row r="705" spans="1:33" ht="12.7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row>
    <row r="706" spans="1:33" ht="12.7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row>
    <row r="707" spans="1:33" ht="12.7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row>
    <row r="708" spans="1:33" ht="12.7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row>
    <row r="709" spans="1:33" ht="12.7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row>
    <row r="710" spans="1:33" ht="12.7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row>
    <row r="711" spans="1:33" ht="12.7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row>
    <row r="712" spans="1:33" ht="12.7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row>
    <row r="713" spans="1:33" ht="12.7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row>
    <row r="714" spans="1:33" ht="12.7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row>
    <row r="715" spans="1:33" ht="12.7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row>
    <row r="716" spans="1:33" ht="12.7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row>
    <row r="717" spans="1:33" ht="12.7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row>
    <row r="718" spans="1:33" ht="12.7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row>
    <row r="719" spans="1:33" ht="12.7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row>
    <row r="720" spans="1:33" ht="12.7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row>
    <row r="721" spans="1:33" ht="12.7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row>
    <row r="722" spans="1:33" ht="12.7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row>
    <row r="723" spans="1:33" ht="12.7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row>
    <row r="724" spans="1:33" ht="12.7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row>
    <row r="725" spans="1:33" ht="12.7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row>
    <row r="726" spans="1:33" ht="12.7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row>
    <row r="727" spans="1:33" ht="12.7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row>
    <row r="728" spans="1:33" ht="12.7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row>
    <row r="729" spans="1:33" ht="12.7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row>
    <row r="730" spans="1:33" ht="12.7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row>
    <row r="731" spans="1:33" ht="12.7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row>
    <row r="732" spans="1:33" ht="12.7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row>
    <row r="733" spans="1:33" ht="12.7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row>
    <row r="734" spans="1:33" ht="12.7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row>
    <row r="735" spans="1:33" ht="12.7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row>
    <row r="736" spans="1:33" ht="12.7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row>
    <row r="737" spans="1:33" ht="12.7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row>
    <row r="738" spans="1:33" ht="12.7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row>
    <row r="739" spans="1:33" ht="12.7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row>
    <row r="740" spans="1:33" ht="12.7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row>
    <row r="741" spans="1:33" ht="12.7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row>
    <row r="742" spans="1:33" ht="12.7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row>
    <row r="743" spans="1:33" ht="12.7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row>
    <row r="744" spans="1:33" ht="12.7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row>
    <row r="745" spans="1:33" ht="12.7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row>
    <row r="746" spans="1:33" ht="12.7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row>
    <row r="747" spans="1:33" ht="12.7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row>
    <row r="748" spans="1:33" ht="12.7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row>
    <row r="749" spans="1:33" ht="12.7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row>
    <row r="750" spans="1:33" ht="12.7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row>
    <row r="751" spans="1:33" ht="12.7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row>
    <row r="752" spans="1:33" ht="12.7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row>
    <row r="753" spans="1:33" ht="12.7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row>
    <row r="754" spans="1:33" ht="12.7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row>
    <row r="755" spans="1:33" ht="12.7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row>
    <row r="756" spans="1:33" ht="12.7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row>
    <row r="757" spans="1:33" ht="12.7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row>
    <row r="758" spans="1:33" ht="12.7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row>
    <row r="759" spans="1:33" ht="12.7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row>
    <row r="760" spans="1:33" ht="12.7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row>
    <row r="761" spans="1:33" ht="12.7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row>
    <row r="762" spans="1:33" ht="12.7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row>
    <row r="763" spans="1:33" ht="12.7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row>
    <row r="764" spans="1:33" ht="12.7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row>
    <row r="765" spans="1:33" ht="12.7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row>
    <row r="766" spans="1:33" ht="12.7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row>
    <row r="767" spans="1:33" ht="12.7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row>
    <row r="768" spans="1:33" ht="12.7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row>
    <row r="769" spans="1:33" ht="12.7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row>
    <row r="770" spans="1:33" ht="12.7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row>
    <row r="771" spans="1:33" ht="12.7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row>
    <row r="772" spans="1:33" ht="12.7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row>
    <row r="773" spans="1:33" ht="12.7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row>
    <row r="774" spans="1:33" ht="12.7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row>
    <row r="775" spans="1:33" ht="12.7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row>
    <row r="776" spans="1:33" ht="12.7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row>
    <row r="777" spans="1:33" ht="12.7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row>
    <row r="778" spans="1:33" ht="12.7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row>
    <row r="779" spans="1:33" ht="12.7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row>
    <row r="780" spans="1:33" ht="12.7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row>
    <row r="781" spans="1:33" ht="12.7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row>
    <row r="782" spans="1:33" ht="12.7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row>
    <row r="783" spans="1:33" ht="12.7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row>
    <row r="784" spans="1:33" ht="12.7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row>
    <row r="785" spans="1:33" ht="12.7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row>
    <row r="786" spans="1:33" ht="12.7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row>
    <row r="787" spans="1:33" ht="12.7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row>
    <row r="788" spans="1:33" ht="12.7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row>
    <row r="789" spans="1:33" ht="12.7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row>
    <row r="790" spans="1:33" ht="12.7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row>
    <row r="791" spans="1:33" ht="12.7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row>
    <row r="792" spans="1:33" ht="12.7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row>
    <row r="793" spans="1:33" ht="12.7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row>
    <row r="794" spans="1:33" ht="12.7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row>
    <row r="795" spans="1:33" ht="12.7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row>
    <row r="796" spans="1:33" ht="12.7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row>
    <row r="797" spans="1:33" ht="12.7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row>
    <row r="798" spans="1:33" ht="12.7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row>
    <row r="799" spans="1:33" ht="12.7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row>
    <row r="800" spans="1:33" ht="12.7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row>
    <row r="801" spans="1:33" ht="12.7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row>
    <row r="802" spans="1:33" ht="12.7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row>
    <row r="803" spans="1:33" ht="12.7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row>
    <row r="804" spans="1:33" ht="12.7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row>
    <row r="805" spans="1:33" ht="12.7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row>
    <row r="806" spans="1:33" ht="12.7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row>
    <row r="807" spans="1:33" ht="12.7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row>
    <row r="808" spans="1:33" ht="12.7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row>
    <row r="809" spans="1:33" ht="12.7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row>
    <row r="810" spans="1:33" ht="12.7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row>
    <row r="811" spans="1:33" ht="12.7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row>
    <row r="812" spans="1:33" ht="12.7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row>
    <row r="813" spans="1:33" ht="12.7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row>
    <row r="814" spans="1:33" ht="12.7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row>
    <row r="815" spans="1:33" ht="12.7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row>
    <row r="816" spans="1:33" ht="12.7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row>
    <row r="817" spans="1:33" ht="12.7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row>
    <row r="818" spans="1:33" ht="12.7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row>
    <row r="819" spans="1:33" ht="12.7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row>
    <row r="820" spans="1:33" ht="12.7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row>
    <row r="821" spans="1:33" ht="12.7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row>
    <row r="822" spans="1:33" ht="12.7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row>
    <row r="823" spans="1:33" ht="12.7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row>
    <row r="824" spans="1:33" ht="12.7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row>
    <row r="825" spans="1:33" ht="12.7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row>
    <row r="826" spans="1:33" ht="12.7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row>
    <row r="827" spans="1:33" ht="12.7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row>
    <row r="828" spans="1:33" ht="12.7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row>
    <row r="829" spans="1:33" ht="12.7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row>
    <row r="830" spans="1:33" ht="12.7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row>
    <row r="831" spans="1:33" ht="12.7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row>
    <row r="832" spans="1:33" ht="12.7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row>
    <row r="833" spans="1:33" ht="12.7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row>
    <row r="834" spans="1:33" ht="12.7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row>
    <row r="835" spans="1:33" ht="12.7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row>
    <row r="836" spans="1:33" ht="12.7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row>
    <row r="837" spans="1:33" ht="12.7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row>
    <row r="838" spans="1:33" ht="12.7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row>
    <row r="839" spans="1:33" ht="12.7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row>
    <row r="840" spans="1:33" ht="12.7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row>
    <row r="841" spans="1:33" ht="12.7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row>
    <row r="842" spans="1:33" ht="12.7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row>
    <row r="843" spans="1:33" ht="12.7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row>
    <row r="844" spans="1:33" ht="12.7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row>
    <row r="845" spans="1:33" ht="12.7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row>
    <row r="846" spans="1:33" ht="12.7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row>
    <row r="847" spans="1:33" ht="12.7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row>
    <row r="848" spans="1:33" ht="12.7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row>
    <row r="849" spans="1:33" ht="12.7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row>
    <row r="850" spans="1:33" ht="12.7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row>
    <row r="851" spans="1:33" ht="12.7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row>
    <row r="852" spans="1:33" ht="12.7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row>
    <row r="853" spans="1:33" ht="12.7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row>
    <row r="854" spans="1:33" ht="12.7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row>
    <row r="855" spans="1:33" ht="12.7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row>
    <row r="856" spans="1:33" ht="12.7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row>
    <row r="857" spans="1:33" ht="12.7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row>
    <row r="858" spans="1:33" ht="12.7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row>
    <row r="859" spans="1:33" ht="12.7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row>
    <row r="860" spans="1:33" ht="12.7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row>
    <row r="861" spans="1:33" ht="12.7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row>
    <row r="862" spans="1:33" ht="12.7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row>
    <row r="863" spans="1:33" ht="12.7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row>
    <row r="864" spans="1:33" ht="12.7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row>
    <row r="865" spans="1:33" ht="12.7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row>
    <row r="866" spans="1:33" ht="12.7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row>
    <row r="867" spans="1:33" ht="12.7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row>
    <row r="868" spans="1:33" ht="12.7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row>
    <row r="869" spans="1:33" ht="12.7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row>
    <row r="870" spans="1:33" ht="12.7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row>
    <row r="871" spans="1:33" ht="12.7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row>
    <row r="872" spans="1:33" ht="12.7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row>
    <row r="873" spans="1:33" ht="12.7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row>
    <row r="874" spans="1:33" ht="12.7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row>
    <row r="875" spans="1:33" ht="12.7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row>
    <row r="876" spans="1:33" ht="12.7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row>
    <row r="877" spans="1:33" ht="12.7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row>
    <row r="878" spans="1:33" ht="12.7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row>
    <row r="879" spans="1:33" ht="12.7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row>
    <row r="880" spans="1:33" ht="12.7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row>
    <row r="881" spans="1:33" ht="12.7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row>
    <row r="882" spans="1:33" ht="12.7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row>
    <row r="883" spans="1:33" ht="12.7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row>
    <row r="884" spans="1:33" ht="12.7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row>
    <row r="885" spans="1:33" ht="12.7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row>
    <row r="886" spans="1:33" ht="12.7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row>
    <row r="887" spans="1:33" ht="12.7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row>
    <row r="888" spans="1:33" ht="12.7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row>
    <row r="889" spans="1:33" ht="12.7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row>
    <row r="890" spans="1:33" ht="12.7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row>
    <row r="891" spans="1:33" ht="12.7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row>
    <row r="892" spans="1:33" ht="12.7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row>
    <row r="893" spans="1:33" ht="12.7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row>
    <row r="894" spans="1:33" ht="12.7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row>
    <row r="895" spans="1:33" ht="12.7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row>
    <row r="896" spans="1:33" ht="12.7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row>
    <row r="897" spans="1:33" ht="12.7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row>
    <row r="898" spans="1:33" ht="12.7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row>
    <row r="899" spans="1:33" ht="12.7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row>
    <row r="900" spans="1:33" ht="12.7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row>
    <row r="901" spans="1:33" ht="12.7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row>
    <row r="902" spans="1:33" ht="12.7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row>
    <row r="903" spans="1:33" ht="12.7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row>
    <row r="904" spans="1:33" ht="12.7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row>
    <row r="905" spans="1:33" ht="12.7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row>
    <row r="906" spans="1:33" ht="12.7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row>
    <row r="907" spans="1:33" ht="12.7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row>
    <row r="908" spans="1:33" ht="12.7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row>
    <row r="909" spans="1:33" ht="12.7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row>
    <row r="910" spans="1:33" ht="12.7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row>
    <row r="911" spans="1:33" ht="12.7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row>
    <row r="912" spans="1:33" ht="12.7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row>
    <row r="913" spans="1:33" ht="12.7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row>
    <row r="914" spans="1:33" ht="12.7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row>
    <row r="915" spans="1:33" ht="12.7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row>
    <row r="916" spans="1:33" ht="12.7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row>
    <row r="917" spans="1:33" ht="12.7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row>
    <row r="918" spans="1:33" ht="12.7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row>
    <row r="919" spans="1:33" ht="12.7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row>
    <row r="920" spans="1:33" ht="12.7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row>
    <row r="921" spans="1:33" ht="12.7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row>
    <row r="922" spans="1:33" ht="12.7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row>
    <row r="923" spans="1:33" ht="12.7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row>
    <row r="924" spans="1:33" ht="12.7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row>
    <row r="925" spans="1:33" ht="12.7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row>
    <row r="926" spans="1:33" ht="12.7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row>
    <row r="927" spans="1:33" ht="12.7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row>
    <row r="928" spans="1:33" ht="12.7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row>
    <row r="929" spans="1:33" ht="12.7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row>
    <row r="930" spans="1:33" ht="12.7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row>
    <row r="931" spans="1:33" ht="12.7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row>
    <row r="932" spans="1:33" ht="12.7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row>
    <row r="933" spans="1:33" ht="12.7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row>
    <row r="934" spans="1:33" ht="12.7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row>
    <row r="935" spans="1:33" ht="12.7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row>
    <row r="936" spans="1:33" ht="12.7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row>
    <row r="937" spans="1:33" ht="12.7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row>
    <row r="938" spans="1:33" ht="12.7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row>
    <row r="939" spans="1:33" ht="12.7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row>
    <row r="940" spans="1:33" ht="12.7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row>
    <row r="941" spans="1:33" ht="12.7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row>
    <row r="942" spans="1:33" ht="12.7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row>
    <row r="943" spans="1:33" ht="12.7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row>
    <row r="944" spans="1:33" ht="12.7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row>
    <row r="945" spans="1:33" ht="12.7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row>
    <row r="946" spans="1:33" ht="12.7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row>
    <row r="947" spans="1:33" ht="12.7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row>
    <row r="948" spans="1:33" ht="12.7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row>
    <row r="949" spans="1:33" ht="12.7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row>
    <row r="950" spans="1:33" ht="12.7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row>
    <row r="951" spans="1:33" ht="12.7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row>
    <row r="952" spans="1:33" ht="12.7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row>
    <row r="953" spans="1:33" ht="12.7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row>
    <row r="954" spans="1:33" ht="12.7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row>
    <row r="955" spans="1:33" ht="12.7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row>
    <row r="956" spans="1:33" ht="12.7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row>
    <row r="957" spans="1:33" ht="12.7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row>
    <row r="958" spans="1:33" ht="12.7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row>
    <row r="959" spans="1:33" ht="12.7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row>
    <row r="960" spans="1:33" ht="12.7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row>
    <row r="961" spans="1:33" ht="12.7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row>
    <row r="962" spans="1:33" ht="12.7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row>
    <row r="963" spans="1:33" ht="12.7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row>
    <row r="964" spans="1:33" ht="12.7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row>
    <row r="965" spans="1:33" ht="12.7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row>
    <row r="966" spans="1:33" ht="12.7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row>
    <row r="967" spans="1:33" ht="12.7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row>
    <row r="968" spans="1:33" ht="12.7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row>
    <row r="969" spans="1:33" ht="12.7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row>
    <row r="970" spans="1:33" ht="12.7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row>
    <row r="971" spans="1:33" ht="12.7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row>
    <row r="972" spans="1:33" ht="12.7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row>
    <row r="973" spans="1:33" ht="12.7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row>
    <row r="974" spans="1:33" ht="12.7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row>
    <row r="975" spans="1:33" ht="12.7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row>
    <row r="976" spans="1:33" ht="12.7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row>
    <row r="977" spans="1:33" ht="12.7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row>
    <row r="978" spans="1:33" ht="12.7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row>
    <row r="979" spans="1:33" ht="12.7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row>
    <row r="980" spans="1:33" ht="12.7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row>
    <row r="981" spans="1:33" ht="12.7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row>
    <row r="982" spans="1:33" ht="12.7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c r="AC982" s="9"/>
      <c r="AD982" s="9"/>
      <c r="AE982" s="9"/>
      <c r="AF982" s="9"/>
      <c r="AG982" s="9"/>
    </row>
    <row r="983" spans="1:33" ht="12.7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c r="AF983" s="9"/>
      <c r="AG983" s="9"/>
    </row>
    <row r="984" spans="1:33" ht="12.7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c r="AC984" s="9"/>
      <c r="AD984" s="9"/>
      <c r="AE984" s="9"/>
      <c r="AF984" s="9"/>
      <c r="AG984" s="9"/>
    </row>
    <row r="985" spans="1:33" ht="12.7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c r="AC985" s="9"/>
      <c r="AD985" s="9"/>
      <c r="AE985" s="9"/>
      <c r="AF985" s="9"/>
      <c r="AG985" s="9"/>
    </row>
    <row r="986" spans="1:33" ht="12.7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G986" s="9"/>
    </row>
    <row r="987" spans="1:33" ht="12.7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c r="AC987" s="9"/>
      <c r="AD987" s="9"/>
      <c r="AE987" s="9"/>
      <c r="AF987" s="9"/>
      <c r="AG987" s="9"/>
    </row>
    <row r="988" spans="1:33" ht="12.7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c r="AC988" s="9"/>
      <c r="AD988" s="9"/>
      <c r="AE988" s="9"/>
      <c r="AF988" s="9"/>
      <c r="AG988" s="9"/>
    </row>
    <row r="989" spans="1:33" ht="12.7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c r="AC989" s="9"/>
      <c r="AD989" s="9"/>
      <c r="AE989" s="9"/>
      <c r="AF989" s="9"/>
      <c r="AG989" s="9"/>
    </row>
    <row r="990" spans="1:33" ht="12.7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c r="AC990" s="9"/>
      <c r="AD990" s="9"/>
      <c r="AE990" s="9"/>
      <c r="AF990" s="9"/>
      <c r="AG990" s="9"/>
    </row>
    <row r="991" spans="1:33" ht="12.7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c r="AC991" s="9"/>
      <c r="AD991" s="9"/>
      <c r="AE991" s="9"/>
      <c r="AF991" s="9"/>
      <c r="AG991" s="9"/>
    </row>
    <row r="992" spans="1:33" ht="12.7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c r="AC992" s="9"/>
      <c r="AD992" s="9"/>
      <c r="AE992" s="9"/>
      <c r="AF992" s="9"/>
      <c r="AG992" s="9"/>
    </row>
    <row r="993" spans="1:33" ht="12.7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c r="AC993" s="9"/>
      <c r="AD993" s="9"/>
      <c r="AE993" s="9"/>
      <c r="AF993" s="9"/>
      <c r="AG993" s="9"/>
    </row>
    <row r="994" spans="1:33" ht="12.7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c r="AC994" s="9"/>
      <c r="AD994" s="9"/>
      <c r="AE994" s="9"/>
      <c r="AF994" s="9"/>
      <c r="AG994" s="9"/>
    </row>
    <row r="995" spans="1:33" ht="12.7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c r="AC995" s="9"/>
      <c r="AD995" s="9"/>
      <c r="AE995" s="9"/>
      <c r="AF995" s="9"/>
      <c r="AG995" s="9"/>
    </row>
    <row r="996" spans="1:33" ht="12.7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G996" s="9"/>
    </row>
    <row r="997" spans="1:33" ht="12.7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G997" s="9"/>
    </row>
    <row r="998" spans="1:33" ht="12.7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c r="AA998" s="9"/>
      <c r="AB998" s="9"/>
      <c r="AC998" s="9"/>
      <c r="AD998" s="9"/>
      <c r="AE998" s="9"/>
      <c r="AF998" s="9"/>
      <c r="AG998" s="9"/>
    </row>
    <row r="999" spans="1:33" ht="12.75"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c r="AA999" s="9"/>
      <c r="AB999" s="9"/>
      <c r="AC999" s="9"/>
      <c r="AD999" s="9"/>
      <c r="AE999" s="9"/>
      <c r="AF999" s="9"/>
      <c r="AG999" s="9"/>
    </row>
  </sheetData>
  <mergeCells count="1">
    <mergeCell ref="P1:S1"/>
  </mergeCells>
  <conditionalFormatting sqref="A9:O999">
    <cfRule type="expression" dxfId="14" priority="1">
      <formula>$L9="New"</formula>
    </cfRule>
    <cfRule type="expression" dxfId="13" priority="2">
      <formula>$L9="Old"</formula>
    </cfRule>
    <cfRule type="expression" dxfId="12" priority="3">
      <formula>$L9="Fail"</formula>
    </cfRule>
    <cfRule type="expression" dxfId="11" priority="4">
      <formula>$L9="Pass"</formula>
    </cfRule>
    <cfRule type="expression" dxfId="10" priority="5">
      <formula>$L9="Skip"</formula>
    </cfRule>
  </conditionalFormatting>
  <dataValidations count="4">
    <dataValidation type="list" allowBlank="1" showErrorMessage="1" sqref="K9:K69" xr:uid="{00000000-0002-0000-0800-000000000000}">
      <formula1>$K$1:$K$6</formula1>
    </dataValidation>
    <dataValidation type="list" allowBlank="1" showErrorMessage="1" sqref="L9:L69" xr:uid="{00000000-0002-0000-0800-000001000000}">
      <formula1>$L$1:$L$7</formula1>
    </dataValidation>
    <dataValidation type="list" allowBlank="1" showErrorMessage="1" sqref="I9:I69" xr:uid="{00000000-0002-0000-0800-000002000000}">
      <formula1>$I$1:$I$6</formula1>
    </dataValidation>
    <dataValidation type="list" allowBlank="1" showErrorMessage="1" sqref="J9:J69" xr:uid="{00000000-0002-0000-0800-000003000000}">
      <formula1>$J$1:$J$6</formula1>
    </dataValidation>
  </dataValidations>
  <pageMargins left="0.7" right="0.7" top="0.75" bottom="0.75" header="0" footer="0"/>
  <pageSetup orientation="landscape"/>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G999"/>
  <sheetViews>
    <sheetView workbookViewId="0">
      <selection activeCell="E21" sqref="E21"/>
    </sheetView>
  </sheetViews>
  <sheetFormatPr defaultColWidth="12.5703125" defaultRowHeight="15" customHeight="1"/>
  <cols>
    <col min="1" max="1" width="24.42578125" customWidth="1" collapsed="1"/>
    <col min="2" max="2" width="26.140625" customWidth="1" collapsed="1"/>
    <col min="3" max="3" width="22.42578125" customWidth="1" collapsed="1"/>
    <col min="4" max="4" width="39.140625" customWidth="1" collapsed="1"/>
    <col min="5" max="5" width="14.85546875" customWidth="1" collapsed="1"/>
    <col min="6" max="6" width="24.42578125" customWidth="1" collapsed="1"/>
    <col min="7" max="7" width="16.42578125" customWidth="1" collapsed="1"/>
    <col min="8" max="8" width="43" customWidth="1" collapsed="1"/>
    <col min="11" max="11" width="17.85546875" customWidth="1" collapsed="1"/>
    <col min="12" max="12" width="15.140625" customWidth="1" collapsed="1"/>
    <col min="13" max="14" width="14.28515625" customWidth="1" collapsed="1"/>
    <col min="15" max="15" width="12.28515625" customWidth="1" collapsed="1"/>
    <col min="17" max="17" width="13.85546875" customWidth="1" collapsed="1"/>
    <col min="18" max="18" width="17.28515625" customWidth="1" collapsed="1"/>
    <col min="20" max="20" width="15.85546875" customWidth="1" collapsed="1"/>
  </cols>
  <sheetData>
    <row r="1" spans="1:33" ht="15.75" customHeight="1">
      <c r="A1" s="6" t="s">
        <v>23</v>
      </c>
      <c r="B1" s="7" t="s">
        <v>108</v>
      </c>
      <c r="C1" s="8" t="s">
        <v>25</v>
      </c>
      <c r="D1" s="8" t="s">
        <v>26</v>
      </c>
      <c r="F1" s="10"/>
      <c r="G1" s="11"/>
      <c r="H1" s="9"/>
      <c r="I1" s="12" t="s">
        <v>27</v>
      </c>
      <c r="J1" s="12" t="s">
        <v>28</v>
      </c>
      <c r="K1" s="12" t="s">
        <v>29</v>
      </c>
      <c r="L1" s="12" t="s">
        <v>7</v>
      </c>
      <c r="M1" s="11"/>
      <c r="N1" s="11"/>
      <c r="O1" s="12"/>
      <c r="P1" s="69" t="s">
        <v>30</v>
      </c>
      <c r="Q1" s="70"/>
      <c r="R1" s="70"/>
      <c r="S1" s="70"/>
      <c r="T1" s="11"/>
      <c r="U1" s="11"/>
      <c r="V1" s="11"/>
      <c r="W1" s="11"/>
      <c r="X1" s="11"/>
      <c r="Y1" s="11"/>
      <c r="Z1" s="11"/>
      <c r="AA1" s="11"/>
      <c r="AB1" s="11"/>
      <c r="AC1" s="11"/>
      <c r="AD1" s="11"/>
      <c r="AE1" s="11"/>
      <c r="AF1" s="11"/>
      <c r="AG1" s="11"/>
    </row>
    <row r="2" spans="1:33" ht="15.75" customHeight="1">
      <c r="A2" s="13" t="s">
        <v>31</v>
      </c>
      <c r="B2" s="14" t="s">
        <v>281</v>
      </c>
      <c r="C2" s="15" t="s">
        <v>33</v>
      </c>
      <c r="D2" s="16"/>
      <c r="F2" s="11"/>
      <c r="G2" s="11"/>
      <c r="H2" s="9"/>
      <c r="I2" s="12" t="s">
        <v>34</v>
      </c>
      <c r="J2" s="12" t="s">
        <v>35</v>
      </c>
      <c r="K2" s="12" t="s">
        <v>36</v>
      </c>
      <c r="L2" s="12" t="s">
        <v>8</v>
      </c>
      <c r="M2" s="11"/>
      <c r="N2" s="11"/>
      <c r="O2" s="12"/>
      <c r="P2" s="17" t="s">
        <v>37</v>
      </c>
      <c r="Q2" s="18">
        <f>COUNTA(D9:D998)</f>
        <v>4</v>
      </c>
      <c r="R2" s="17" t="s">
        <v>38</v>
      </c>
      <c r="S2" s="18">
        <f>COUNTIF(K9:K998,"Automation")</f>
        <v>0</v>
      </c>
      <c r="T2" s="11"/>
      <c r="U2" s="11"/>
      <c r="V2" s="11"/>
      <c r="W2" s="11"/>
      <c r="X2" s="11"/>
      <c r="Y2" s="11"/>
      <c r="Z2" s="11"/>
      <c r="AA2" s="11"/>
      <c r="AB2" s="11"/>
      <c r="AC2" s="11"/>
      <c r="AD2" s="11"/>
      <c r="AE2" s="11"/>
      <c r="AF2" s="11"/>
      <c r="AG2" s="11"/>
    </row>
    <row r="3" spans="1:33" ht="15.75" customHeight="1">
      <c r="A3" s="13" t="s">
        <v>39</v>
      </c>
      <c r="B3" s="14" t="s">
        <v>296</v>
      </c>
      <c r="C3" s="15" t="s">
        <v>41</v>
      </c>
      <c r="D3" s="16"/>
      <c r="F3" s="11"/>
      <c r="G3" s="11"/>
      <c r="H3" s="9"/>
      <c r="I3" s="12" t="s">
        <v>42</v>
      </c>
      <c r="J3" s="12" t="s">
        <v>43</v>
      </c>
      <c r="K3" s="12"/>
      <c r="L3" s="12" t="s">
        <v>9</v>
      </c>
      <c r="M3" s="11"/>
      <c r="N3" s="11"/>
      <c r="O3" s="12"/>
      <c r="P3" s="19" t="s">
        <v>7</v>
      </c>
      <c r="Q3" s="20">
        <f>COUNTIF(L9:L899,"Pass")</f>
        <v>0</v>
      </c>
      <c r="R3" s="19" t="s">
        <v>44</v>
      </c>
      <c r="S3" s="18">
        <f>COUNTIF(K9:K998,"Manual")</f>
        <v>0</v>
      </c>
      <c r="T3" s="11"/>
      <c r="U3" s="11"/>
      <c r="V3" s="11"/>
      <c r="W3" s="11"/>
      <c r="X3" s="11"/>
      <c r="Y3" s="11"/>
      <c r="Z3" s="11"/>
      <c r="AA3" s="11"/>
      <c r="AB3" s="11"/>
      <c r="AC3" s="11"/>
      <c r="AD3" s="11"/>
      <c r="AE3" s="11"/>
      <c r="AF3" s="11"/>
      <c r="AG3" s="11"/>
    </row>
    <row r="4" spans="1:33" ht="15.75" customHeight="1">
      <c r="A4" s="13" t="s">
        <v>45</v>
      </c>
      <c r="B4" s="14"/>
      <c r="C4" s="15" t="s">
        <v>46</v>
      </c>
      <c r="D4" s="16"/>
      <c r="F4" s="11"/>
      <c r="G4" s="11"/>
      <c r="H4" s="9"/>
      <c r="I4" s="12"/>
      <c r="J4" s="12" t="s">
        <v>47</v>
      </c>
      <c r="K4" s="12"/>
      <c r="L4" s="12" t="s">
        <v>48</v>
      </c>
      <c r="M4" s="11"/>
      <c r="N4" s="11"/>
      <c r="O4" s="11"/>
      <c r="P4" s="17" t="s">
        <v>8</v>
      </c>
      <c r="Q4" s="20">
        <f>COUNTIF(L10:L900,"Fail")</f>
        <v>0</v>
      </c>
      <c r="R4" s="17" t="s">
        <v>49</v>
      </c>
      <c r="S4" s="18">
        <f>COUNTIF(M9:M996,"Done")</f>
        <v>0</v>
      </c>
      <c r="T4" s="11"/>
      <c r="U4" s="11"/>
      <c r="V4" s="11"/>
      <c r="W4" s="11"/>
      <c r="X4" s="11"/>
      <c r="Y4" s="11"/>
      <c r="Z4" s="11"/>
      <c r="AA4" s="11"/>
      <c r="AB4" s="11"/>
      <c r="AC4" s="11"/>
      <c r="AD4" s="11"/>
      <c r="AE4" s="11"/>
      <c r="AF4" s="11"/>
      <c r="AG4" s="11"/>
    </row>
    <row r="5" spans="1:33" ht="15.75" customHeight="1">
      <c r="A5" s="13" t="s">
        <v>50</v>
      </c>
      <c r="B5" s="21"/>
      <c r="C5" s="15" t="s">
        <v>51</v>
      </c>
      <c r="D5" s="16"/>
      <c r="F5" s="11"/>
      <c r="G5" s="11"/>
      <c r="H5" s="9"/>
      <c r="I5" s="11"/>
      <c r="J5" s="11" t="s">
        <v>52</v>
      </c>
      <c r="K5" s="11"/>
      <c r="L5" s="12" t="s">
        <v>53</v>
      </c>
      <c r="M5" s="11"/>
      <c r="N5" s="11"/>
      <c r="O5" s="11"/>
      <c r="P5" s="19" t="s">
        <v>9</v>
      </c>
      <c r="Q5" s="20">
        <f>COUNTIF(L11:L901,"Skip")</f>
        <v>0</v>
      </c>
      <c r="R5" s="19"/>
      <c r="S5" s="20"/>
      <c r="T5" s="11"/>
      <c r="U5" s="11"/>
      <c r="V5" s="11"/>
      <c r="W5" s="11"/>
      <c r="X5" s="11"/>
      <c r="Y5" s="11"/>
      <c r="Z5" s="11"/>
      <c r="AA5" s="11"/>
      <c r="AB5" s="11"/>
      <c r="AC5" s="11"/>
      <c r="AD5" s="11"/>
      <c r="AE5" s="11"/>
      <c r="AF5" s="11"/>
      <c r="AG5" s="11"/>
    </row>
    <row r="6" spans="1:33" ht="15.75" customHeight="1">
      <c r="A6" s="22" t="s">
        <v>54</v>
      </c>
      <c r="B6" s="23"/>
      <c r="C6" s="15" t="s">
        <v>55</v>
      </c>
      <c r="D6" s="16"/>
      <c r="F6" s="11"/>
      <c r="G6" s="11"/>
      <c r="H6" s="9"/>
      <c r="I6" s="11"/>
      <c r="J6" s="11"/>
      <c r="K6" s="11"/>
      <c r="L6" s="11"/>
      <c r="M6" s="11"/>
      <c r="N6" s="11"/>
      <c r="O6" s="11"/>
      <c r="P6" s="17" t="s">
        <v>110</v>
      </c>
      <c r="Q6" s="18">
        <f>COUNTIF(O10:O69,"Old")</f>
        <v>0</v>
      </c>
      <c r="R6" s="17"/>
      <c r="S6" s="18"/>
      <c r="T6" s="11"/>
      <c r="U6" s="11"/>
      <c r="V6" s="11"/>
      <c r="W6" s="11"/>
      <c r="X6" s="11"/>
      <c r="Y6" s="11"/>
      <c r="Z6" s="11"/>
      <c r="AA6" s="11"/>
      <c r="AB6" s="11"/>
      <c r="AC6" s="11"/>
      <c r="AD6" s="11"/>
      <c r="AE6" s="11"/>
      <c r="AF6" s="11"/>
      <c r="AG6" s="11"/>
    </row>
    <row r="7" spans="1:33" ht="15.75" customHeight="1">
      <c r="A7" s="11"/>
      <c r="B7" s="11"/>
      <c r="C7" s="11"/>
      <c r="D7" s="11"/>
      <c r="E7" s="11"/>
      <c r="F7" s="11"/>
      <c r="G7" s="11"/>
      <c r="H7" s="11"/>
      <c r="I7" s="11"/>
      <c r="J7" s="11"/>
      <c r="K7" s="11"/>
      <c r="L7" s="11"/>
      <c r="M7" s="11"/>
      <c r="N7" s="11"/>
      <c r="O7" s="11"/>
      <c r="P7" s="24"/>
      <c r="Q7" s="24"/>
      <c r="R7" s="25"/>
      <c r="S7" s="25"/>
      <c r="T7" s="11"/>
      <c r="U7" s="11"/>
      <c r="V7" s="11"/>
      <c r="W7" s="11"/>
      <c r="X7" s="11"/>
      <c r="Y7" s="11"/>
      <c r="Z7" s="11"/>
      <c r="AA7" s="11"/>
      <c r="AB7" s="11"/>
      <c r="AC7" s="11"/>
      <c r="AD7" s="11"/>
      <c r="AE7" s="11"/>
      <c r="AF7" s="11"/>
      <c r="AG7" s="11"/>
    </row>
    <row r="8" spans="1:33" ht="15.75" customHeight="1">
      <c r="A8" s="26" t="s">
        <v>56</v>
      </c>
      <c r="B8" s="27" t="s">
        <v>57</v>
      </c>
      <c r="C8" s="26" t="s">
        <v>58</v>
      </c>
      <c r="D8" s="26" t="s">
        <v>59</v>
      </c>
      <c r="E8" s="26" t="s">
        <v>60</v>
      </c>
      <c r="F8" s="26" t="s">
        <v>61</v>
      </c>
      <c r="G8" s="26" t="s">
        <v>62</v>
      </c>
      <c r="H8" s="26" t="s">
        <v>63</v>
      </c>
      <c r="I8" s="26" t="s">
        <v>64</v>
      </c>
      <c r="J8" s="26" t="s">
        <v>65</v>
      </c>
      <c r="K8" s="26" t="s">
        <v>66</v>
      </c>
      <c r="L8" s="26" t="s">
        <v>67</v>
      </c>
      <c r="M8" s="26" t="s">
        <v>68</v>
      </c>
      <c r="N8" s="26" t="s">
        <v>69</v>
      </c>
      <c r="O8" s="26" t="s">
        <v>70</v>
      </c>
      <c r="P8" s="11"/>
      <c r="Q8" s="11"/>
      <c r="R8" s="25"/>
      <c r="S8" s="25"/>
      <c r="T8" s="25"/>
      <c r="U8" s="25"/>
      <c r="V8" s="24"/>
      <c r="W8" s="24"/>
      <c r="X8" s="24"/>
      <c r="Y8" s="24"/>
      <c r="Z8" s="24"/>
      <c r="AA8" s="24"/>
      <c r="AB8" s="24"/>
      <c r="AC8" s="24"/>
      <c r="AD8" s="24"/>
      <c r="AE8" s="24"/>
      <c r="AF8" s="24"/>
      <c r="AG8" s="24"/>
    </row>
    <row r="9" spans="1:33">
      <c r="A9" s="28" t="str">
        <f t="shared" ref="A9:A12" si="0">CONCATENATE($B$3,ROW()-8)</f>
        <v>TC - ABCanalysis - 1</v>
      </c>
      <c r="B9" s="28" t="s">
        <v>71</v>
      </c>
      <c r="C9" s="29"/>
      <c r="D9" s="28" t="s">
        <v>73</v>
      </c>
      <c r="E9" s="28"/>
      <c r="F9" s="28"/>
      <c r="G9" s="28"/>
      <c r="H9" s="28" t="s">
        <v>74</v>
      </c>
      <c r="I9" s="28"/>
      <c r="J9" s="28"/>
      <c r="K9" s="28"/>
      <c r="L9" s="53"/>
      <c r="M9" s="35"/>
      <c r="N9" s="35"/>
      <c r="O9" s="28"/>
      <c r="P9" s="11"/>
      <c r="Q9" s="11"/>
      <c r="R9" s="25"/>
      <c r="S9" s="25"/>
      <c r="T9" s="25"/>
      <c r="U9" s="25"/>
      <c r="V9" s="11"/>
      <c r="W9" s="11"/>
      <c r="X9" s="11"/>
      <c r="Y9" s="11"/>
      <c r="Z9" s="11"/>
      <c r="AA9" s="11"/>
      <c r="AB9" s="11"/>
      <c r="AC9" s="11"/>
      <c r="AD9" s="11"/>
      <c r="AE9" s="11"/>
      <c r="AF9" s="11"/>
      <c r="AG9" s="11"/>
    </row>
    <row r="10" spans="1:33" ht="30">
      <c r="A10" s="28" t="str">
        <f t="shared" si="0"/>
        <v>TC - ABCanalysis - 2</v>
      </c>
      <c r="B10" s="28" t="s">
        <v>75</v>
      </c>
      <c r="C10" s="28"/>
      <c r="D10" s="28" t="s">
        <v>267</v>
      </c>
      <c r="E10" s="28"/>
      <c r="F10" s="28" t="s">
        <v>297</v>
      </c>
      <c r="G10" s="28"/>
      <c r="H10" s="28" t="s">
        <v>298</v>
      </c>
      <c r="I10" s="28"/>
      <c r="J10" s="28"/>
      <c r="K10" s="28"/>
      <c r="L10" s="53"/>
      <c r="M10" s="28"/>
      <c r="N10" s="28"/>
      <c r="O10" s="28"/>
      <c r="P10" s="11"/>
      <c r="Q10" s="12"/>
      <c r="R10" s="12"/>
      <c r="S10" s="12"/>
      <c r="T10" s="12"/>
      <c r="U10" s="25"/>
      <c r="V10" s="11"/>
      <c r="W10" s="11"/>
      <c r="X10" s="11"/>
      <c r="Y10" s="11"/>
      <c r="Z10" s="11"/>
      <c r="AA10" s="11"/>
      <c r="AB10" s="11"/>
      <c r="AC10" s="11"/>
      <c r="AD10" s="11"/>
      <c r="AE10" s="11"/>
      <c r="AF10" s="11"/>
      <c r="AG10" s="11"/>
    </row>
    <row r="11" spans="1:33" ht="120">
      <c r="A11" s="28" t="str">
        <f t="shared" si="0"/>
        <v>TC - ABCanalysis - 3</v>
      </c>
      <c r="B11" s="28" t="s">
        <v>81</v>
      </c>
      <c r="C11" s="28"/>
      <c r="D11" s="28" t="s">
        <v>299</v>
      </c>
      <c r="E11" s="28"/>
      <c r="F11" s="28" t="s">
        <v>300</v>
      </c>
      <c r="G11" s="28"/>
      <c r="H11" s="57" t="s">
        <v>301</v>
      </c>
      <c r="I11" s="28"/>
      <c r="J11" s="28"/>
      <c r="K11" s="28"/>
      <c r="L11" s="54"/>
      <c r="M11" s="28"/>
      <c r="N11" s="28"/>
      <c r="O11" s="28"/>
      <c r="P11" s="11"/>
      <c r="Q11" s="12"/>
      <c r="R11" s="12"/>
      <c r="S11" s="12"/>
      <c r="T11" s="12"/>
      <c r="U11" s="25"/>
      <c r="V11" s="11"/>
      <c r="W11" s="11"/>
      <c r="X11" s="11"/>
      <c r="Y11" s="11"/>
      <c r="Z11" s="11"/>
      <c r="AA11" s="11"/>
      <c r="AB11" s="11"/>
      <c r="AC11" s="11"/>
      <c r="AD11" s="11"/>
      <c r="AE11" s="11"/>
      <c r="AF11" s="11"/>
      <c r="AG11" s="11"/>
    </row>
    <row r="12" spans="1:33" ht="45">
      <c r="A12" s="28" t="str">
        <f t="shared" si="0"/>
        <v>TC - ABCanalysis - 4</v>
      </c>
      <c r="B12" s="28" t="s">
        <v>85</v>
      </c>
      <c r="C12" s="28"/>
      <c r="D12" s="28" t="s">
        <v>273</v>
      </c>
      <c r="E12" s="28"/>
      <c r="F12" s="28" t="s">
        <v>274</v>
      </c>
      <c r="G12" s="28"/>
      <c r="H12" s="28" t="s">
        <v>275</v>
      </c>
      <c r="I12" s="28"/>
      <c r="J12" s="28"/>
      <c r="K12" s="28"/>
      <c r="L12" s="54"/>
      <c r="M12" s="28"/>
      <c r="N12" s="28"/>
      <c r="O12" s="28"/>
      <c r="P12" s="11"/>
      <c r="Q12" s="12"/>
      <c r="R12" s="12"/>
      <c r="S12" s="12"/>
      <c r="T12" s="12"/>
      <c r="U12" s="25"/>
      <c r="V12" s="11"/>
      <c r="W12" s="11"/>
      <c r="X12" s="11"/>
      <c r="Y12" s="11"/>
      <c r="Z12" s="11"/>
      <c r="AA12" s="11"/>
      <c r="AB12" s="11"/>
      <c r="AC12" s="11"/>
      <c r="AD12" s="11"/>
      <c r="AE12" s="11"/>
      <c r="AF12" s="11"/>
      <c r="AG12" s="11"/>
    </row>
    <row r="13" spans="1:33">
      <c r="A13" s="28"/>
      <c r="B13" s="28"/>
      <c r="C13" s="28"/>
      <c r="D13" s="28"/>
      <c r="E13" s="28"/>
      <c r="F13" s="28"/>
      <c r="G13" s="28"/>
      <c r="H13" s="28"/>
      <c r="I13" s="28"/>
      <c r="J13" s="28"/>
      <c r="K13" s="28"/>
      <c r="L13" s="54"/>
      <c r="M13" s="28"/>
      <c r="N13" s="28"/>
      <c r="O13" s="28"/>
      <c r="P13" s="11"/>
      <c r="Q13" s="12"/>
      <c r="R13" s="12"/>
      <c r="S13" s="12"/>
      <c r="T13" s="12"/>
      <c r="U13" s="25"/>
      <c r="V13" s="11"/>
      <c r="W13" s="11"/>
      <c r="X13" s="11"/>
      <c r="Y13" s="11"/>
      <c r="Z13" s="11"/>
      <c r="AA13" s="11"/>
      <c r="AB13" s="11"/>
      <c r="AC13" s="11"/>
      <c r="AD13" s="11"/>
      <c r="AE13" s="11"/>
      <c r="AF13" s="11"/>
      <c r="AG13" s="11"/>
    </row>
    <row r="14" spans="1:33">
      <c r="A14" s="28"/>
      <c r="B14" s="28"/>
      <c r="C14" s="28"/>
      <c r="D14" s="28"/>
      <c r="E14" s="28"/>
      <c r="F14" s="28"/>
      <c r="G14" s="28"/>
      <c r="H14" s="28"/>
      <c r="I14" s="28"/>
      <c r="J14" s="28"/>
      <c r="K14" s="28"/>
      <c r="L14" s="54"/>
      <c r="M14" s="28"/>
      <c r="N14" s="28"/>
      <c r="O14" s="28"/>
      <c r="P14" s="11"/>
      <c r="Q14" s="12"/>
      <c r="R14" s="12"/>
      <c r="S14" s="12"/>
      <c r="T14" s="12"/>
      <c r="U14" s="11"/>
      <c r="V14" s="11"/>
      <c r="W14" s="11"/>
      <c r="X14" s="11"/>
      <c r="Y14" s="11"/>
      <c r="Z14" s="11"/>
      <c r="AA14" s="11"/>
      <c r="AB14" s="11"/>
      <c r="AC14" s="11"/>
      <c r="AD14" s="11"/>
      <c r="AE14" s="11"/>
      <c r="AF14" s="11"/>
      <c r="AG14" s="11"/>
    </row>
    <row r="15" spans="1:33">
      <c r="A15" s="28"/>
      <c r="B15" s="28"/>
      <c r="C15" s="28"/>
      <c r="D15" s="28"/>
      <c r="E15" s="28"/>
      <c r="F15" s="28"/>
      <c r="G15" s="28"/>
      <c r="H15" s="28"/>
      <c r="I15" s="28"/>
      <c r="J15" s="28"/>
      <c r="K15" s="28"/>
      <c r="L15" s="53"/>
      <c r="M15" s="28"/>
      <c r="N15" s="28"/>
      <c r="O15" s="28"/>
      <c r="P15" s="11"/>
      <c r="Q15" s="11"/>
      <c r="R15" s="11"/>
      <c r="S15" s="11"/>
      <c r="T15" s="11"/>
      <c r="U15" s="11"/>
      <c r="V15" s="11"/>
      <c r="W15" s="11"/>
      <c r="X15" s="11"/>
      <c r="Y15" s="11"/>
      <c r="Z15" s="11"/>
      <c r="AA15" s="11"/>
      <c r="AB15" s="11"/>
      <c r="AC15" s="11"/>
      <c r="AD15" s="11"/>
      <c r="AE15" s="11"/>
      <c r="AF15" s="11"/>
      <c r="AG15" s="11"/>
    </row>
    <row r="16" spans="1:33">
      <c r="A16" s="28"/>
      <c r="B16" s="28"/>
      <c r="C16" s="28"/>
      <c r="D16" s="28"/>
      <c r="E16" s="28"/>
      <c r="F16" s="28"/>
      <c r="G16" s="28"/>
      <c r="H16" s="28"/>
      <c r="I16" s="28"/>
      <c r="J16" s="28"/>
      <c r="K16" s="28"/>
      <c r="L16" s="53"/>
      <c r="M16" s="28"/>
      <c r="N16" s="28"/>
      <c r="O16" s="28"/>
      <c r="P16" s="11"/>
      <c r="Q16" s="9"/>
      <c r="R16" s="9"/>
      <c r="S16" s="9"/>
      <c r="T16" s="9"/>
      <c r="U16" s="11"/>
      <c r="V16" s="11"/>
      <c r="W16" s="11"/>
      <c r="X16" s="11"/>
      <c r="Y16" s="11"/>
      <c r="Z16" s="11"/>
      <c r="AA16" s="11"/>
      <c r="AB16" s="11"/>
      <c r="AC16" s="11"/>
      <c r="AD16" s="11"/>
      <c r="AE16" s="11"/>
      <c r="AF16" s="11"/>
      <c r="AG16" s="11"/>
    </row>
    <row r="17" spans="1:33">
      <c r="A17" s="28"/>
      <c r="B17" s="28"/>
      <c r="C17" s="29"/>
      <c r="D17" s="28"/>
      <c r="E17" s="28"/>
      <c r="F17" s="28"/>
      <c r="G17" s="28"/>
      <c r="H17" s="28"/>
      <c r="I17" s="28"/>
      <c r="J17" s="28"/>
      <c r="K17" s="28"/>
      <c r="L17" s="53"/>
      <c r="M17" s="28"/>
      <c r="N17" s="28"/>
      <c r="O17" s="28"/>
      <c r="P17" s="11"/>
      <c r="Q17" s="9"/>
      <c r="R17" s="9"/>
      <c r="S17" s="9"/>
      <c r="T17" s="9"/>
      <c r="U17" s="11"/>
      <c r="V17" s="11"/>
      <c r="W17" s="11"/>
      <c r="X17" s="11"/>
      <c r="Y17" s="11"/>
      <c r="Z17" s="11"/>
      <c r="AA17" s="11"/>
      <c r="AB17" s="11"/>
      <c r="AC17" s="11"/>
      <c r="AD17" s="11"/>
      <c r="AE17" s="11"/>
      <c r="AF17" s="11"/>
      <c r="AG17" s="11"/>
    </row>
    <row r="18" spans="1:33">
      <c r="A18" s="28"/>
      <c r="B18" s="28"/>
      <c r="C18" s="28"/>
      <c r="D18" s="52"/>
      <c r="E18" s="28"/>
      <c r="F18" s="28"/>
      <c r="G18" s="28"/>
      <c r="H18" s="28"/>
      <c r="I18" s="28"/>
      <c r="J18" s="28"/>
      <c r="K18" s="28"/>
      <c r="L18" s="54"/>
      <c r="M18" s="28"/>
      <c r="N18" s="28"/>
      <c r="O18" s="28"/>
      <c r="P18" s="11"/>
      <c r="Q18" s="9"/>
      <c r="R18" s="9"/>
      <c r="S18" s="9"/>
      <c r="T18" s="9"/>
      <c r="U18" s="11"/>
      <c r="V18" s="11"/>
      <c r="W18" s="11"/>
      <c r="X18" s="11"/>
      <c r="Y18" s="11"/>
      <c r="Z18" s="11"/>
      <c r="AA18" s="11"/>
      <c r="AB18" s="11"/>
      <c r="AC18" s="11"/>
      <c r="AD18" s="11"/>
      <c r="AE18" s="11"/>
      <c r="AF18" s="11"/>
      <c r="AG18" s="11"/>
    </row>
    <row r="19" spans="1:33">
      <c r="A19" s="28"/>
      <c r="B19" s="28"/>
      <c r="C19" s="28"/>
      <c r="D19" s="28"/>
      <c r="E19" s="28"/>
      <c r="F19" s="28"/>
      <c r="G19" s="28"/>
      <c r="H19" s="28"/>
      <c r="I19" s="28"/>
      <c r="J19" s="28"/>
      <c r="K19" s="28"/>
      <c r="L19" s="54"/>
      <c r="M19" s="28"/>
      <c r="N19" s="28"/>
      <c r="O19" s="28"/>
      <c r="P19" s="11"/>
      <c r="Q19" s="9"/>
      <c r="R19" s="9"/>
      <c r="S19" s="9"/>
      <c r="T19" s="9"/>
      <c r="U19" s="11"/>
      <c r="V19" s="11"/>
      <c r="W19" s="11"/>
      <c r="X19" s="11"/>
      <c r="Y19" s="11"/>
      <c r="Z19" s="11"/>
      <c r="AA19" s="11"/>
      <c r="AB19" s="11"/>
      <c r="AC19" s="11"/>
      <c r="AD19" s="11"/>
      <c r="AE19" s="11"/>
      <c r="AF19" s="11"/>
      <c r="AG19" s="11"/>
    </row>
    <row r="20" spans="1:33">
      <c r="A20" s="28"/>
      <c r="B20" s="28"/>
      <c r="C20" s="28"/>
      <c r="D20" s="28"/>
      <c r="E20" s="28"/>
      <c r="F20" s="28"/>
      <c r="G20" s="28"/>
      <c r="H20" s="28"/>
      <c r="I20" s="28"/>
      <c r="J20" s="28"/>
      <c r="K20" s="28"/>
      <c r="L20" s="54"/>
      <c r="M20" s="28"/>
      <c r="N20" s="28"/>
      <c r="O20" s="28"/>
      <c r="P20" s="11"/>
      <c r="Q20" s="9"/>
      <c r="R20" s="9"/>
      <c r="S20" s="9"/>
      <c r="T20" s="9"/>
      <c r="U20" s="11"/>
      <c r="V20" s="11"/>
      <c r="W20" s="11"/>
      <c r="X20" s="11"/>
      <c r="Y20" s="11"/>
      <c r="Z20" s="11"/>
      <c r="AA20" s="11"/>
      <c r="AB20" s="11"/>
      <c r="AC20" s="11"/>
      <c r="AD20" s="11"/>
      <c r="AE20" s="11"/>
      <c r="AF20" s="11"/>
      <c r="AG20" s="11"/>
    </row>
    <row r="21" spans="1:33">
      <c r="A21" s="28"/>
      <c r="B21" s="28"/>
      <c r="C21" s="28"/>
      <c r="D21" s="28"/>
      <c r="E21" s="28"/>
      <c r="F21" s="28"/>
      <c r="G21" s="28"/>
      <c r="H21" s="28"/>
      <c r="I21" s="28"/>
      <c r="J21" s="28"/>
      <c r="K21" s="28"/>
      <c r="L21" s="54"/>
      <c r="M21" s="28"/>
      <c r="N21" s="28"/>
      <c r="O21" s="28"/>
      <c r="P21" s="11"/>
      <c r="Q21" s="9"/>
      <c r="R21" s="9"/>
      <c r="S21" s="9"/>
      <c r="T21" s="9"/>
      <c r="U21" s="11"/>
      <c r="V21" s="11"/>
      <c r="W21" s="11"/>
      <c r="X21" s="11"/>
      <c r="Y21" s="11"/>
      <c r="Z21" s="11"/>
      <c r="AA21" s="11"/>
      <c r="AB21" s="11"/>
      <c r="AC21" s="11"/>
      <c r="AD21" s="11"/>
      <c r="AE21" s="11"/>
      <c r="AF21" s="11"/>
      <c r="AG21" s="11"/>
    </row>
    <row r="22" spans="1:33">
      <c r="A22" s="28"/>
      <c r="B22" s="28"/>
      <c r="C22" s="28"/>
      <c r="D22" s="28"/>
      <c r="E22" s="28"/>
      <c r="F22" s="28"/>
      <c r="G22" s="28"/>
      <c r="H22" s="28"/>
      <c r="I22" s="28"/>
      <c r="J22" s="28"/>
      <c r="K22" s="28"/>
      <c r="L22" s="54"/>
      <c r="M22" s="38"/>
      <c r="N22" s="37"/>
      <c r="O22" s="28"/>
      <c r="P22" s="11"/>
      <c r="Q22" s="9"/>
      <c r="R22" s="9"/>
      <c r="S22" s="9"/>
      <c r="T22" s="9"/>
      <c r="U22" s="11"/>
      <c r="V22" s="11"/>
      <c r="W22" s="11"/>
      <c r="X22" s="11"/>
      <c r="Y22" s="11"/>
      <c r="Z22" s="11"/>
      <c r="AA22" s="11"/>
      <c r="AB22" s="11"/>
      <c r="AC22" s="11"/>
      <c r="AD22" s="11"/>
      <c r="AE22" s="11"/>
      <c r="AF22" s="11"/>
      <c r="AG22" s="11"/>
    </row>
    <row r="23" spans="1:33">
      <c r="A23" s="28"/>
      <c r="B23" s="28"/>
      <c r="C23" s="28"/>
      <c r="D23" s="28"/>
      <c r="E23" s="28"/>
      <c r="F23" s="28"/>
      <c r="G23" s="28"/>
      <c r="H23" s="28"/>
      <c r="I23" s="28"/>
      <c r="J23" s="28"/>
      <c r="K23" s="28"/>
      <c r="L23" s="54"/>
      <c r="M23" s="28"/>
      <c r="N23" s="28"/>
      <c r="O23" s="28"/>
      <c r="P23" s="11"/>
      <c r="Q23" s="11"/>
      <c r="R23" s="11"/>
      <c r="S23" s="11"/>
      <c r="T23" s="11"/>
      <c r="U23" s="11"/>
      <c r="V23" s="11"/>
      <c r="W23" s="11"/>
      <c r="X23" s="11"/>
      <c r="Y23" s="11"/>
      <c r="Z23" s="11"/>
      <c r="AA23" s="11"/>
      <c r="AB23" s="11"/>
      <c r="AC23" s="11"/>
      <c r="AD23" s="11"/>
      <c r="AE23" s="11"/>
      <c r="AF23" s="11"/>
      <c r="AG23" s="11"/>
    </row>
    <row r="24" spans="1:33">
      <c r="A24" s="28"/>
      <c r="B24" s="28"/>
      <c r="C24" s="28"/>
      <c r="D24" s="28"/>
      <c r="E24" s="28"/>
      <c r="F24" s="28"/>
      <c r="G24" s="28"/>
      <c r="H24" s="28"/>
      <c r="I24" s="28"/>
      <c r="J24" s="28"/>
      <c r="K24" s="28"/>
      <c r="L24" s="54"/>
      <c r="M24" s="28"/>
      <c r="N24" s="28"/>
      <c r="O24" s="28"/>
      <c r="P24" s="11"/>
      <c r="Q24" s="11"/>
      <c r="R24" s="11"/>
      <c r="S24" s="11"/>
      <c r="T24" s="11"/>
      <c r="U24" s="11"/>
      <c r="V24" s="11"/>
      <c r="W24" s="11"/>
      <c r="X24" s="11"/>
      <c r="Y24" s="11"/>
      <c r="Z24" s="11"/>
      <c r="AA24" s="11"/>
      <c r="AB24" s="11"/>
      <c r="AC24" s="11"/>
      <c r="AD24" s="11"/>
      <c r="AE24" s="11"/>
      <c r="AF24" s="11"/>
      <c r="AG24" s="11"/>
    </row>
    <row r="25" spans="1:33">
      <c r="A25" s="28"/>
      <c r="B25" s="28"/>
      <c r="C25" s="28"/>
      <c r="D25" s="28"/>
      <c r="E25" s="28"/>
      <c r="F25" s="28"/>
      <c r="G25" s="28"/>
      <c r="H25" s="28"/>
      <c r="I25" s="28"/>
      <c r="J25" s="28"/>
      <c r="K25" s="28"/>
      <c r="L25" s="54"/>
      <c r="M25" s="28"/>
      <c r="N25" s="28"/>
      <c r="O25" s="28"/>
      <c r="P25" s="11"/>
      <c r="Q25" s="11"/>
      <c r="R25" s="11"/>
      <c r="S25" s="11"/>
      <c r="T25" s="11"/>
      <c r="U25" s="11"/>
      <c r="V25" s="11"/>
      <c r="W25" s="11"/>
      <c r="X25" s="11"/>
      <c r="Y25" s="11"/>
      <c r="Z25" s="11"/>
      <c r="AA25" s="11"/>
      <c r="AB25" s="11"/>
      <c r="AC25" s="11"/>
      <c r="AD25" s="11"/>
      <c r="AE25" s="11"/>
      <c r="AF25" s="11"/>
      <c r="AG25" s="11"/>
    </row>
    <row r="26" spans="1:33">
      <c r="A26" s="28"/>
      <c r="B26" s="28"/>
      <c r="C26" s="28"/>
      <c r="D26" s="28"/>
      <c r="E26" s="28"/>
      <c r="F26" s="28"/>
      <c r="G26" s="28"/>
      <c r="H26" s="28"/>
      <c r="I26" s="28"/>
      <c r="J26" s="28"/>
      <c r="K26" s="28"/>
      <c r="L26" s="53"/>
      <c r="M26" s="28"/>
      <c r="N26" s="28"/>
      <c r="O26" s="28"/>
      <c r="P26" s="11"/>
      <c r="Q26" s="11"/>
      <c r="R26" s="11"/>
      <c r="S26" s="11"/>
      <c r="T26" s="11"/>
      <c r="U26" s="11"/>
      <c r="V26" s="11"/>
      <c r="W26" s="11"/>
      <c r="X26" s="11"/>
      <c r="Y26" s="11"/>
      <c r="Z26" s="11"/>
      <c r="AA26" s="11"/>
      <c r="AB26" s="11"/>
      <c r="AC26" s="11"/>
      <c r="AD26" s="11"/>
      <c r="AE26" s="11"/>
      <c r="AF26" s="11"/>
      <c r="AG26" s="11"/>
    </row>
    <row r="27" spans="1:33">
      <c r="A27" s="28"/>
      <c r="B27" s="28"/>
      <c r="C27" s="28"/>
      <c r="D27" s="28"/>
      <c r="E27" s="28"/>
      <c r="F27" s="28"/>
      <c r="G27" s="28"/>
      <c r="H27" s="28"/>
      <c r="I27" s="28"/>
      <c r="J27" s="28"/>
      <c r="K27" s="28"/>
      <c r="L27" s="54"/>
      <c r="M27" s="28"/>
      <c r="N27" s="28"/>
      <c r="O27" s="28"/>
      <c r="P27" s="11"/>
      <c r="Q27" s="11"/>
      <c r="R27" s="11"/>
      <c r="S27" s="11"/>
      <c r="T27" s="11"/>
      <c r="U27" s="11"/>
      <c r="V27" s="11"/>
      <c r="W27" s="11"/>
      <c r="X27" s="11"/>
      <c r="Y27" s="11"/>
      <c r="Z27" s="11"/>
      <c r="AA27" s="11"/>
      <c r="AB27" s="11"/>
      <c r="AC27" s="11"/>
      <c r="AD27" s="11"/>
      <c r="AE27" s="11"/>
      <c r="AF27" s="11"/>
      <c r="AG27" s="11"/>
    </row>
    <row r="28" spans="1:33">
      <c r="A28" s="28"/>
      <c r="B28" s="28"/>
      <c r="C28" s="28"/>
      <c r="D28" s="28"/>
      <c r="E28" s="28"/>
      <c r="F28" s="28"/>
      <c r="G28" s="28"/>
      <c r="H28" s="28"/>
      <c r="I28" s="28"/>
      <c r="J28" s="28"/>
      <c r="K28" s="28"/>
      <c r="L28" s="54"/>
      <c r="M28" s="28"/>
      <c r="N28" s="28"/>
      <c r="O28" s="28"/>
      <c r="P28" s="11"/>
      <c r="Q28" s="11"/>
      <c r="R28" s="11"/>
      <c r="S28" s="11"/>
      <c r="T28" s="11"/>
      <c r="U28" s="11"/>
      <c r="V28" s="11"/>
      <c r="W28" s="11"/>
      <c r="X28" s="11"/>
      <c r="Y28" s="11"/>
      <c r="Z28" s="11"/>
      <c r="AA28" s="11"/>
      <c r="AB28" s="11"/>
      <c r="AC28" s="11"/>
      <c r="AD28" s="11"/>
      <c r="AE28" s="11"/>
      <c r="AF28" s="11"/>
      <c r="AG28" s="11"/>
    </row>
    <row r="29" spans="1:33">
      <c r="A29" s="28"/>
      <c r="B29" s="28"/>
      <c r="C29" s="28"/>
      <c r="D29" s="28"/>
      <c r="E29" s="28"/>
      <c r="F29" s="28"/>
      <c r="G29" s="28"/>
      <c r="H29" s="28"/>
      <c r="I29" s="28"/>
      <c r="J29" s="28"/>
      <c r="K29" s="28"/>
      <c r="L29" s="54"/>
      <c r="M29" s="28"/>
      <c r="N29" s="28"/>
      <c r="O29" s="28"/>
      <c r="P29" s="11"/>
      <c r="Q29" s="11"/>
      <c r="R29" s="11"/>
      <c r="S29" s="11"/>
      <c r="T29" s="11"/>
      <c r="U29" s="11"/>
      <c r="V29" s="11"/>
      <c r="W29" s="11"/>
      <c r="X29" s="11"/>
      <c r="Y29" s="11"/>
      <c r="Z29" s="11"/>
      <c r="AA29" s="11"/>
      <c r="AB29" s="11"/>
      <c r="AC29" s="11"/>
      <c r="AD29" s="11"/>
      <c r="AE29" s="11"/>
      <c r="AF29" s="11"/>
      <c r="AG29" s="11"/>
    </row>
    <row r="30" spans="1:33">
      <c r="A30" s="28"/>
      <c r="B30" s="28"/>
      <c r="C30" s="28"/>
      <c r="D30" s="28"/>
      <c r="E30" s="28"/>
      <c r="F30" s="28"/>
      <c r="G30" s="28"/>
      <c r="H30" s="28"/>
      <c r="I30" s="28"/>
      <c r="J30" s="28"/>
      <c r="K30" s="28"/>
      <c r="L30" s="53"/>
      <c r="M30" s="28"/>
      <c r="N30" s="28"/>
      <c r="O30" s="28"/>
      <c r="P30" s="11"/>
      <c r="Q30" s="11"/>
      <c r="R30" s="11"/>
      <c r="S30" s="11"/>
      <c r="T30" s="11"/>
      <c r="U30" s="11"/>
      <c r="V30" s="11"/>
      <c r="W30" s="11"/>
      <c r="X30" s="11"/>
      <c r="Y30" s="11"/>
      <c r="Z30" s="11"/>
      <c r="AA30" s="11"/>
      <c r="AB30" s="11"/>
      <c r="AC30" s="11"/>
      <c r="AD30" s="11"/>
      <c r="AE30" s="11"/>
      <c r="AF30" s="11"/>
      <c r="AG30" s="11"/>
    </row>
    <row r="31" spans="1:33">
      <c r="A31" s="28"/>
      <c r="B31" s="28"/>
      <c r="C31" s="28"/>
      <c r="D31" s="28"/>
      <c r="E31" s="28"/>
      <c r="F31" s="28"/>
      <c r="G31" s="28"/>
      <c r="H31" s="28"/>
      <c r="I31" s="28"/>
      <c r="J31" s="28"/>
      <c r="K31" s="28"/>
      <c r="L31" s="54"/>
      <c r="M31" s="28"/>
      <c r="N31" s="28"/>
      <c r="O31" s="28"/>
      <c r="P31" s="11"/>
      <c r="Q31" s="11"/>
      <c r="R31" s="11"/>
      <c r="S31" s="11"/>
      <c r="T31" s="11"/>
      <c r="U31" s="11"/>
      <c r="V31" s="11"/>
      <c r="W31" s="11"/>
      <c r="X31" s="11"/>
      <c r="Y31" s="11"/>
      <c r="Z31" s="11"/>
      <c r="AA31" s="11"/>
      <c r="AB31" s="11"/>
      <c r="AC31" s="11"/>
      <c r="AD31" s="11"/>
      <c r="AE31" s="11"/>
      <c r="AF31" s="11"/>
      <c r="AG31" s="11"/>
    </row>
    <row r="32" spans="1:33">
      <c r="A32" s="28"/>
      <c r="B32" s="28"/>
      <c r="C32" s="28"/>
      <c r="D32" s="28"/>
      <c r="E32" s="28"/>
      <c r="F32" s="28"/>
      <c r="G32" s="28"/>
      <c r="H32" s="28"/>
      <c r="I32" s="28"/>
      <c r="J32" s="28"/>
      <c r="K32" s="28"/>
      <c r="L32" s="54"/>
      <c r="M32" s="28"/>
      <c r="N32" s="28"/>
      <c r="O32" s="28"/>
      <c r="P32" s="11"/>
      <c r="Q32" s="11"/>
      <c r="R32" s="11"/>
      <c r="S32" s="11"/>
      <c r="T32" s="11"/>
      <c r="U32" s="11"/>
      <c r="V32" s="11"/>
      <c r="W32" s="11"/>
      <c r="X32" s="11"/>
      <c r="Y32" s="11"/>
      <c r="Z32" s="11"/>
      <c r="AA32" s="11"/>
      <c r="AB32" s="11"/>
      <c r="AC32" s="11"/>
      <c r="AD32" s="11"/>
      <c r="AE32" s="11"/>
      <c r="AF32" s="11"/>
      <c r="AG32" s="11"/>
    </row>
    <row r="33" spans="1:33">
      <c r="A33" s="28"/>
      <c r="B33" s="28"/>
      <c r="C33" s="28"/>
      <c r="D33" s="28"/>
      <c r="E33" s="28"/>
      <c r="F33" s="28"/>
      <c r="G33" s="28"/>
      <c r="H33" s="28"/>
      <c r="I33" s="28"/>
      <c r="J33" s="28"/>
      <c r="K33" s="28"/>
      <c r="L33" s="53"/>
      <c r="M33" s="28"/>
      <c r="N33" s="28"/>
      <c r="O33" s="28"/>
      <c r="P33" s="11"/>
      <c r="Q33" s="11"/>
      <c r="R33" s="11"/>
      <c r="S33" s="11"/>
      <c r="T33" s="11"/>
      <c r="U33" s="11"/>
      <c r="V33" s="11"/>
      <c r="W33" s="11"/>
      <c r="X33" s="11"/>
      <c r="Y33" s="11"/>
      <c r="Z33" s="11"/>
      <c r="AA33" s="11"/>
      <c r="AB33" s="11"/>
      <c r="AC33" s="11"/>
      <c r="AD33" s="11"/>
      <c r="AE33" s="11"/>
      <c r="AF33" s="11"/>
      <c r="AG33" s="11"/>
    </row>
    <row r="34" spans="1:33">
      <c r="A34" s="28"/>
      <c r="B34" s="28"/>
      <c r="C34" s="28"/>
      <c r="D34" s="28"/>
      <c r="E34" s="28"/>
      <c r="F34" s="28"/>
      <c r="G34" s="28"/>
      <c r="H34" s="28"/>
      <c r="I34" s="28"/>
      <c r="J34" s="28"/>
      <c r="K34" s="28"/>
      <c r="L34" s="54"/>
      <c r="M34" s="28"/>
      <c r="N34" s="28"/>
      <c r="O34" s="28"/>
      <c r="P34" s="11"/>
      <c r="Q34" s="11"/>
      <c r="R34" s="11"/>
      <c r="S34" s="11"/>
      <c r="T34" s="11"/>
      <c r="U34" s="11"/>
      <c r="V34" s="11"/>
      <c r="W34" s="11"/>
      <c r="X34" s="11"/>
      <c r="Y34" s="11"/>
      <c r="Z34" s="11"/>
      <c r="AA34" s="11"/>
      <c r="AB34" s="11"/>
      <c r="AC34" s="11"/>
      <c r="AD34" s="11"/>
      <c r="AE34" s="11"/>
      <c r="AF34" s="11"/>
      <c r="AG34" s="11"/>
    </row>
    <row r="35" spans="1:33">
      <c r="A35" s="28"/>
      <c r="B35" s="28"/>
      <c r="C35" s="28"/>
      <c r="D35" s="28"/>
      <c r="E35" s="28"/>
      <c r="F35" s="28"/>
      <c r="G35" s="28"/>
      <c r="H35" s="28"/>
      <c r="I35" s="28"/>
      <c r="J35" s="28"/>
      <c r="K35" s="28"/>
      <c r="L35" s="53"/>
      <c r="M35" s="28"/>
      <c r="N35" s="28"/>
      <c r="O35" s="28"/>
      <c r="P35" s="11"/>
      <c r="Q35" s="11"/>
      <c r="R35" s="11"/>
      <c r="S35" s="11"/>
      <c r="T35" s="11"/>
      <c r="U35" s="11"/>
      <c r="V35" s="11"/>
      <c r="W35" s="11"/>
      <c r="X35" s="11"/>
      <c r="Y35" s="11"/>
      <c r="Z35" s="11"/>
      <c r="AA35" s="11"/>
      <c r="AB35" s="11"/>
      <c r="AC35" s="11"/>
      <c r="AD35" s="11"/>
      <c r="AE35" s="11"/>
      <c r="AF35" s="11"/>
      <c r="AG35" s="11"/>
    </row>
    <row r="36" spans="1:33">
      <c r="A36" s="28"/>
      <c r="B36" s="28"/>
      <c r="C36" s="28"/>
      <c r="D36" s="28"/>
      <c r="E36" s="28"/>
      <c r="F36" s="28"/>
      <c r="G36" s="28"/>
      <c r="H36" s="28"/>
      <c r="I36" s="28"/>
      <c r="J36" s="28"/>
      <c r="K36" s="28"/>
      <c r="L36" s="53"/>
      <c r="M36" s="28"/>
      <c r="N36" s="28"/>
      <c r="O36" s="28"/>
      <c r="P36" s="11"/>
      <c r="Q36" s="11"/>
      <c r="R36" s="11"/>
      <c r="S36" s="11"/>
      <c r="T36" s="11"/>
      <c r="U36" s="11"/>
      <c r="V36" s="11"/>
      <c r="W36" s="11"/>
      <c r="X36" s="11"/>
      <c r="Y36" s="11"/>
      <c r="Z36" s="11"/>
      <c r="AA36" s="11"/>
      <c r="AB36" s="11"/>
      <c r="AC36" s="11"/>
      <c r="AD36" s="11"/>
      <c r="AE36" s="11"/>
      <c r="AF36" s="11"/>
      <c r="AG36" s="11"/>
    </row>
    <row r="37" spans="1:33">
      <c r="A37" s="28"/>
      <c r="B37" s="28"/>
      <c r="C37" s="28"/>
      <c r="D37" s="28"/>
      <c r="E37" s="28"/>
      <c r="F37" s="28"/>
      <c r="G37" s="28"/>
      <c r="H37" s="28"/>
      <c r="I37" s="28"/>
      <c r="J37" s="28"/>
      <c r="K37" s="28"/>
      <c r="L37" s="53"/>
      <c r="M37" s="28"/>
      <c r="N37" s="28"/>
      <c r="O37" s="28"/>
      <c r="P37" s="11"/>
      <c r="Q37" s="11"/>
      <c r="R37" s="11"/>
      <c r="S37" s="11"/>
      <c r="T37" s="11"/>
      <c r="U37" s="11"/>
      <c r="V37" s="11"/>
      <c r="W37" s="11"/>
      <c r="X37" s="11"/>
      <c r="Y37" s="11"/>
      <c r="Z37" s="11"/>
      <c r="AA37" s="11"/>
      <c r="AB37" s="11"/>
      <c r="AC37" s="11"/>
      <c r="AD37" s="11"/>
      <c r="AE37" s="11"/>
      <c r="AF37" s="11"/>
      <c r="AG37" s="11"/>
    </row>
    <row r="38" spans="1:33">
      <c r="A38" s="28"/>
      <c r="B38" s="28"/>
      <c r="C38" s="28"/>
      <c r="D38" s="28"/>
      <c r="E38" s="28"/>
      <c r="F38" s="28"/>
      <c r="G38" s="28"/>
      <c r="H38" s="28"/>
      <c r="I38" s="28"/>
      <c r="J38" s="28"/>
      <c r="K38" s="28"/>
      <c r="L38" s="53"/>
      <c r="M38" s="28"/>
      <c r="N38" s="28"/>
      <c r="O38" s="28"/>
      <c r="P38" s="11"/>
      <c r="Q38" s="11"/>
      <c r="R38" s="11"/>
      <c r="S38" s="11"/>
      <c r="T38" s="11"/>
      <c r="U38" s="11"/>
      <c r="V38" s="11"/>
      <c r="W38" s="11"/>
      <c r="X38" s="11"/>
      <c r="Y38" s="11"/>
      <c r="Z38" s="11"/>
      <c r="AA38" s="11"/>
      <c r="AB38" s="11"/>
      <c r="AC38" s="11"/>
      <c r="AD38" s="11"/>
      <c r="AE38" s="11"/>
      <c r="AF38" s="11"/>
      <c r="AG38" s="11"/>
    </row>
    <row r="39" spans="1:33">
      <c r="A39" s="28"/>
      <c r="B39" s="28"/>
      <c r="C39" s="28"/>
      <c r="D39" s="28"/>
      <c r="E39" s="28"/>
      <c r="F39" s="28"/>
      <c r="G39" s="28"/>
      <c r="H39" s="28"/>
      <c r="I39" s="28"/>
      <c r="J39" s="28"/>
      <c r="K39" s="28"/>
      <c r="L39" s="53"/>
      <c r="M39" s="28"/>
      <c r="N39" s="28"/>
      <c r="O39" s="28"/>
      <c r="P39" s="11"/>
      <c r="Q39" s="11"/>
      <c r="R39" s="11"/>
      <c r="S39" s="11"/>
      <c r="T39" s="11"/>
      <c r="U39" s="11"/>
      <c r="V39" s="11"/>
      <c r="W39" s="11"/>
      <c r="X39" s="11"/>
      <c r="Y39" s="11"/>
      <c r="Z39" s="11"/>
      <c r="AA39" s="11"/>
      <c r="AB39" s="11"/>
      <c r="AC39" s="11"/>
      <c r="AD39" s="11"/>
      <c r="AE39" s="11"/>
      <c r="AF39" s="11"/>
      <c r="AG39" s="11"/>
    </row>
    <row r="40" spans="1:33">
      <c r="A40" s="28"/>
      <c r="B40" s="28"/>
      <c r="C40" s="28"/>
      <c r="D40" s="28"/>
      <c r="E40" s="28"/>
      <c r="F40" s="28"/>
      <c r="G40" s="28"/>
      <c r="H40" s="28"/>
      <c r="I40" s="28"/>
      <c r="J40" s="28"/>
      <c r="K40" s="28"/>
      <c r="L40" s="53"/>
      <c r="M40" s="28"/>
      <c r="N40" s="28"/>
      <c r="O40" s="28"/>
      <c r="P40" s="11"/>
      <c r="Q40" s="11"/>
      <c r="R40" s="11"/>
      <c r="S40" s="11"/>
      <c r="T40" s="11"/>
      <c r="U40" s="11"/>
      <c r="V40" s="11"/>
      <c r="W40" s="11"/>
      <c r="X40" s="11"/>
      <c r="Y40" s="11"/>
      <c r="Z40" s="11"/>
      <c r="AA40" s="11"/>
      <c r="AB40" s="11"/>
      <c r="AC40" s="11"/>
      <c r="AD40" s="11"/>
      <c r="AE40" s="11"/>
      <c r="AF40" s="11"/>
      <c r="AG40" s="11"/>
    </row>
    <row r="41" spans="1:33">
      <c r="A41" s="28"/>
      <c r="B41" s="28"/>
      <c r="C41" s="28"/>
      <c r="D41" s="28"/>
      <c r="E41" s="28"/>
      <c r="F41" s="28"/>
      <c r="G41" s="28"/>
      <c r="H41" s="28"/>
      <c r="I41" s="28"/>
      <c r="J41" s="28"/>
      <c r="K41" s="28"/>
      <c r="L41" s="53"/>
      <c r="M41" s="28"/>
      <c r="N41" s="28"/>
      <c r="O41" s="28"/>
      <c r="P41" s="11"/>
      <c r="Q41" s="11"/>
      <c r="R41" s="11"/>
      <c r="S41" s="11"/>
      <c r="T41" s="11"/>
      <c r="U41" s="11"/>
      <c r="V41" s="11"/>
      <c r="W41" s="11"/>
      <c r="X41" s="11"/>
      <c r="Y41" s="11"/>
      <c r="Z41" s="11"/>
      <c r="AA41" s="11"/>
      <c r="AB41" s="11"/>
      <c r="AC41" s="11"/>
      <c r="AD41" s="11"/>
      <c r="AE41" s="11"/>
      <c r="AF41" s="11"/>
      <c r="AG41" s="11"/>
    </row>
    <row r="42" spans="1:33">
      <c r="A42" s="28"/>
      <c r="B42" s="28"/>
      <c r="C42" s="29"/>
      <c r="D42" s="28"/>
      <c r="E42" s="28"/>
      <c r="F42" s="28"/>
      <c r="G42" s="28"/>
      <c r="H42" s="28"/>
      <c r="I42" s="28"/>
      <c r="J42" s="28"/>
      <c r="K42" s="28"/>
      <c r="L42" s="53"/>
      <c r="M42" s="28"/>
      <c r="N42" s="28"/>
      <c r="O42" s="28"/>
      <c r="P42" s="11"/>
      <c r="Q42" s="11"/>
      <c r="R42" s="11"/>
      <c r="S42" s="11"/>
      <c r="T42" s="11"/>
      <c r="U42" s="11"/>
      <c r="V42" s="11"/>
      <c r="W42" s="11"/>
      <c r="X42" s="11"/>
      <c r="Y42" s="11"/>
      <c r="Z42" s="11"/>
      <c r="AA42" s="11"/>
      <c r="AB42" s="11"/>
      <c r="AC42" s="11"/>
      <c r="AD42" s="11"/>
      <c r="AE42" s="11"/>
      <c r="AF42" s="11"/>
      <c r="AG42" s="11"/>
    </row>
    <row r="43" spans="1:33">
      <c r="A43" s="28"/>
      <c r="B43" s="28"/>
      <c r="C43" s="29"/>
      <c r="D43" s="28"/>
      <c r="E43" s="28"/>
      <c r="F43" s="28"/>
      <c r="G43" s="28"/>
      <c r="H43" s="28"/>
      <c r="I43" s="28"/>
      <c r="J43" s="28"/>
      <c r="K43" s="28"/>
      <c r="L43" s="53"/>
      <c r="M43" s="28"/>
      <c r="N43" s="28"/>
      <c r="O43" s="28"/>
      <c r="P43" s="11"/>
      <c r="Q43" s="11"/>
      <c r="R43" s="11"/>
      <c r="S43" s="11"/>
      <c r="T43" s="11"/>
      <c r="U43" s="11"/>
      <c r="V43" s="11"/>
      <c r="W43" s="11"/>
      <c r="X43" s="11"/>
      <c r="Y43" s="11"/>
      <c r="Z43" s="11"/>
      <c r="AA43" s="11"/>
      <c r="AB43" s="11"/>
      <c r="AC43" s="11"/>
      <c r="AD43" s="11"/>
      <c r="AE43" s="11"/>
      <c r="AF43" s="11"/>
      <c r="AG43" s="11"/>
    </row>
    <row r="44" spans="1:33">
      <c r="A44" s="28"/>
      <c r="B44" s="28"/>
      <c r="C44" s="29"/>
      <c r="D44" s="28"/>
      <c r="E44" s="28"/>
      <c r="F44" s="28"/>
      <c r="G44" s="28"/>
      <c r="H44" s="28"/>
      <c r="I44" s="28"/>
      <c r="J44" s="28"/>
      <c r="K44" s="28"/>
      <c r="L44" s="53"/>
      <c r="M44" s="28"/>
      <c r="N44" s="28"/>
      <c r="O44" s="28"/>
      <c r="P44" s="11"/>
      <c r="Q44" s="11"/>
      <c r="R44" s="11"/>
      <c r="S44" s="11"/>
      <c r="T44" s="11"/>
      <c r="U44" s="11"/>
      <c r="V44" s="11"/>
      <c r="W44" s="11"/>
      <c r="X44" s="11"/>
      <c r="Y44" s="11"/>
      <c r="Z44" s="11"/>
      <c r="AA44" s="11"/>
      <c r="AB44" s="11"/>
      <c r="AC44" s="11"/>
      <c r="AD44" s="11"/>
      <c r="AE44" s="11"/>
      <c r="AF44" s="11"/>
      <c r="AG44" s="11"/>
    </row>
    <row r="45" spans="1:33">
      <c r="A45" s="28"/>
      <c r="B45" s="28"/>
      <c r="C45" s="28"/>
      <c r="D45" s="28"/>
      <c r="E45" s="28"/>
      <c r="F45" s="28"/>
      <c r="G45" s="28"/>
      <c r="H45" s="28"/>
      <c r="I45" s="28"/>
      <c r="J45" s="28"/>
      <c r="K45" s="28"/>
      <c r="L45" s="54"/>
      <c r="M45" s="28"/>
      <c r="N45" s="28"/>
      <c r="O45" s="28"/>
      <c r="P45" s="11"/>
      <c r="Q45" s="11"/>
      <c r="R45" s="11"/>
      <c r="S45" s="11"/>
      <c r="T45" s="11"/>
      <c r="U45" s="11"/>
      <c r="V45" s="11"/>
      <c r="W45" s="11"/>
      <c r="X45" s="11"/>
      <c r="Y45" s="11"/>
      <c r="Z45" s="11"/>
      <c r="AA45" s="11"/>
      <c r="AB45" s="11"/>
      <c r="AC45" s="11"/>
      <c r="AD45" s="11"/>
      <c r="AE45" s="11"/>
      <c r="AF45" s="11"/>
      <c r="AG45" s="11"/>
    </row>
    <row r="46" spans="1:33">
      <c r="A46" s="28"/>
      <c r="B46" s="28"/>
      <c r="C46" s="28"/>
      <c r="D46" s="28"/>
      <c r="E46" s="28"/>
      <c r="F46" s="28"/>
      <c r="G46" s="28"/>
      <c r="H46" s="28"/>
      <c r="I46" s="28"/>
      <c r="J46" s="28"/>
      <c r="K46" s="28"/>
      <c r="L46" s="54"/>
      <c r="M46" s="28"/>
      <c r="N46" s="28"/>
      <c r="O46" s="28"/>
      <c r="P46" s="11"/>
      <c r="Q46" s="11"/>
      <c r="R46" s="11"/>
      <c r="S46" s="11"/>
      <c r="T46" s="11"/>
      <c r="U46" s="11"/>
      <c r="V46" s="11"/>
      <c r="W46" s="11"/>
      <c r="X46" s="11"/>
      <c r="Y46" s="11"/>
      <c r="Z46" s="11"/>
      <c r="AA46" s="11"/>
      <c r="AB46" s="11"/>
      <c r="AC46" s="11"/>
      <c r="AD46" s="11"/>
      <c r="AE46" s="11"/>
      <c r="AF46" s="11"/>
      <c r="AG46" s="11"/>
    </row>
    <row r="47" spans="1:33">
      <c r="A47" s="28"/>
      <c r="B47" s="28"/>
      <c r="C47" s="28"/>
      <c r="D47" s="28"/>
      <c r="E47" s="28"/>
      <c r="F47" s="28"/>
      <c r="G47" s="28"/>
      <c r="H47" s="28"/>
      <c r="I47" s="28"/>
      <c r="J47" s="28"/>
      <c r="K47" s="28"/>
      <c r="L47" s="54"/>
      <c r="M47" s="28"/>
      <c r="N47" s="28"/>
      <c r="O47" s="28"/>
      <c r="P47" s="11"/>
      <c r="Q47" s="11"/>
      <c r="R47" s="11"/>
      <c r="S47" s="11"/>
      <c r="T47" s="11"/>
      <c r="U47" s="11"/>
      <c r="V47" s="11"/>
      <c r="W47" s="11"/>
      <c r="X47" s="11"/>
      <c r="Y47" s="11"/>
      <c r="Z47" s="11"/>
      <c r="AA47" s="11"/>
      <c r="AB47" s="11"/>
      <c r="AC47" s="11"/>
      <c r="AD47" s="11"/>
      <c r="AE47" s="11"/>
      <c r="AF47" s="11"/>
      <c r="AG47" s="11"/>
    </row>
    <row r="48" spans="1:33">
      <c r="A48" s="28"/>
      <c r="B48" s="28"/>
      <c r="C48" s="28"/>
      <c r="D48" s="28"/>
      <c r="E48" s="28"/>
      <c r="F48" s="28"/>
      <c r="G48" s="28"/>
      <c r="H48" s="28"/>
      <c r="I48" s="28"/>
      <c r="J48" s="28"/>
      <c r="K48" s="28"/>
      <c r="L48" s="54"/>
      <c r="M48" s="28"/>
      <c r="N48" s="28"/>
      <c r="O48" s="28"/>
      <c r="P48" s="11"/>
      <c r="Q48" s="11"/>
      <c r="R48" s="11"/>
      <c r="S48" s="11"/>
      <c r="T48" s="11"/>
      <c r="U48" s="11"/>
      <c r="V48" s="11"/>
      <c r="W48" s="11"/>
      <c r="X48" s="11"/>
      <c r="Y48" s="11"/>
      <c r="Z48" s="11"/>
      <c r="AA48" s="11"/>
      <c r="AB48" s="11"/>
      <c r="AC48" s="11"/>
      <c r="AD48" s="11"/>
      <c r="AE48" s="11"/>
      <c r="AF48" s="11"/>
      <c r="AG48" s="11"/>
    </row>
    <row r="49" spans="1:33">
      <c r="A49" s="28"/>
      <c r="B49" s="28"/>
      <c r="C49" s="28"/>
      <c r="D49" s="28"/>
      <c r="E49" s="28"/>
      <c r="F49" s="28"/>
      <c r="G49" s="28"/>
      <c r="H49" s="28"/>
      <c r="I49" s="28"/>
      <c r="J49" s="28"/>
      <c r="K49" s="28"/>
      <c r="L49" s="54"/>
      <c r="M49" s="28"/>
      <c r="N49" s="28"/>
      <c r="O49" s="28"/>
      <c r="P49" s="11"/>
      <c r="Q49" s="11"/>
      <c r="R49" s="11"/>
      <c r="S49" s="11"/>
      <c r="T49" s="11"/>
      <c r="U49" s="11"/>
      <c r="V49" s="11"/>
      <c r="W49" s="11"/>
      <c r="X49" s="11"/>
      <c r="Y49" s="11"/>
      <c r="Z49" s="11"/>
      <c r="AA49" s="11"/>
      <c r="AB49" s="11"/>
      <c r="AC49" s="11"/>
      <c r="AD49" s="11"/>
      <c r="AE49" s="11"/>
      <c r="AF49" s="11"/>
      <c r="AG49" s="11"/>
    </row>
    <row r="50" spans="1:33">
      <c r="A50" s="28"/>
      <c r="B50" s="28"/>
      <c r="C50" s="28"/>
      <c r="D50" s="28"/>
      <c r="E50" s="28"/>
      <c r="F50" s="28"/>
      <c r="G50" s="28"/>
      <c r="H50" s="28"/>
      <c r="I50" s="28"/>
      <c r="J50" s="28"/>
      <c r="K50" s="28"/>
      <c r="L50" s="54"/>
      <c r="M50" s="28"/>
      <c r="N50" s="28"/>
      <c r="O50" s="28"/>
      <c r="P50" s="11"/>
      <c r="Q50" s="11"/>
      <c r="R50" s="11"/>
      <c r="S50" s="11"/>
      <c r="T50" s="11"/>
      <c r="U50" s="11"/>
      <c r="V50" s="11"/>
      <c r="W50" s="11"/>
      <c r="X50" s="11"/>
      <c r="Y50" s="11"/>
      <c r="Z50" s="11"/>
      <c r="AA50" s="11"/>
      <c r="AB50" s="11"/>
      <c r="AC50" s="11"/>
      <c r="AD50" s="11"/>
      <c r="AE50" s="11"/>
      <c r="AF50" s="11"/>
      <c r="AG50" s="11"/>
    </row>
    <row r="51" spans="1:33">
      <c r="A51" s="28"/>
      <c r="B51" s="28"/>
      <c r="C51" s="28"/>
      <c r="D51" s="28"/>
      <c r="E51" s="28"/>
      <c r="F51" s="28"/>
      <c r="G51" s="28"/>
      <c r="H51" s="28"/>
      <c r="I51" s="28"/>
      <c r="J51" s="28"/>
      <c r="K51" s="28"/>
      <c r="L51" s="54"/>
      <c r="M51" s="28"/>
      <c r="N51" s="28"/>
      <c r="O51" s="28"/>
      <c r="P51" s="11"/>
      <c r="Q51" s="11"/>
      <c r="R51" s="11"/>
      <c r="S51" s="11"/>
      <c r="T51" s="11"/>
      <c r="U51" s="11"/>
      <c r="V51" s="11"/>
      <c r="W51" s="11"/>
      <c r="X51" s="11"/>
      <c r="Y51" s="11"/>
      <c r="Z51" s="11"/>
      <c r="AA51" s="11"/>
      <c r="AB51" s="11"/>
      <c r="AC51" s="11"/>
      <c r="AD51" s="11"/>
      <c r="AE51" s="11"/>
      <c r="AF51" s="11"/>
      <c r="AG51" s="11"/>
    </row>
    <row r="52" spans="1:33">
      <c r="A52" s="28"/>
      <c r="B52" s="28"/>
      <c r="C52" s="28"/>
      <c r="D52" s="28"/>
      <c r="E52" s="28"/>
      <c r="F52" s="28"/>
      <c r="G52" s="28"/>
      <c r="H52" s="28"/>
      <c r="I52" s="28"/>
      <c r="J52" s="28"/>
      <c r="K52" s="28"/>
      <c r="L52" s="54"/>
      <c r="M52" s="28"/>
      <c r="N52" s="28"/>
      <c r="O52" s="28"/>
      <c r="P52" s="11"/>
      <c r="Q52" s="11"/>
      <c r="R52" s="11"/>
      <c r="S52" s="11"/>
      <c r="T52" s="11"/>
      <c r="U52" s="11"/>
      <c r="V52" s="11"/>
      <c r="W52" s="11"/>
      <c r="X52" s="11"/>
      <c r="Y52" s="11"/>
      <c r="Z52" s="11"/>
      <c r="AA52" s="11"/>
      <c r="AB52" s="11"/>
      <c r="AC52" s="11"/>
      <c r="AD52" s="11"/>
      <c r="AE52" s="11"/>
      <c r="AF52" s="11"/>
      <c r="AG52" s="11"/>
    </row>
    <row r="53" spans="1:33">
      <c r="A53" s="28"/>
      <c r="B53" s="28"/>
      <c r="C53" s="28"/>
      <c r="D53" s="28"/>
      <c r="E53" s="28"/>
      <c r="F53" s="28"/>
      <c r="G53" s="28"/>
      <c r="H53" s="28"/>
      <c r="I53" s="28"/>
      <c r="J53" s="28"/>
      <c r="K53" s="28"/>
      <c r="L53" s="54"/>
      <c r="M53" s="28"/>
      <c r="N53" s="28"/>
      <c r="O53" s="28"/>
      <c r="P53" s="11"/>
      <c r="Q53" s="11"/>
      <c r="R53" s="11"/>
      <c r="S53" s="11"/>
      <c r="T53" s="11"/>
      <c r="U53" s="11"/>
      <c r="V53" s="11"/>
      <c r="W53" s="11"/>
      <c r="X53" s="11"/>
      <c r="Y53" s="11"/>
      <c r="Z53" s="11"/>
      <c r="AA53" s="11"/>
      <c r="AB53" s="11"/>
      <c r="AC53" s="11"/>
      <c r="AD53" s="11"/>
      <c r="AE53" s="11"/>
      <c r="AF53" s="11"/>
      <c r="AG53" s="11"/>
    </row>
    <row r="54" spans="1:33">
      <c r="A54" s="28"/>
      <c r="B54" s="28"/>
      <c r="C54" s="28"/>
      <c r="D54" s="28"/>
      <c r="E54" s="28"/>
      <c r="F54" s="28"/>
      <c r="G54" s="28"/>
      <c r="H54" s="28"/>
      <c r="I54" s="28"/>
      <c r="J54" s="28"/>
      <c r="K54" s="28"/>
      <c r="L54" s="54"/>
      <c r="M54" s="28"/>
      <c r="N54" s="28"/>
      <c r="O54" s="28"/>
      <c r="P54" s="11"/>
      <c r="Q54" s="11"/>
      <c r="R54" s="11"/>
      <c r="S54" s="11"/>
      <c r="T54" s="11"/>
      <c r="U54" s="11"/>
      <c r="V54" s="11"/>
      <c r="W54" s="11"/>
      <c r="X54" s="11"/>
      <c r="Y54" s="11"/>
      <c r="Z54" s="11"/>
      <c r="AA54" s="11"/>
      <c r="AB54" s="11"/>
      <c r="AC54" s="11"/>
      <c r="AD54" s="11"/>
      <c r="AE54" s="11"/>
      <c r="AF54" s="11"/>
      <c r="AG54" s="11"/>
    </row>
    <row r="55" spans="1:33">
      <c r="A55" s="28"/>
      <c r="B55" s="28"/>
      <c r="C55" s="28"/>
      <c r="D55" s="28"/>
      <c r="E55" s="28"/>
      <c r="F55" s="28"/>
      <c r="G55" s="28"/>
      <c r="H55" s="28"/>
      <c r="I55" s="28"/>
      <c r="J55" s="28"/>
      <c r="K55" s="28"/>
      <c r="L55" s="54"/>
      <c r="M55" s="28"/>
      <c r="N55" s="28"/>
      <c r="O55" s="28"/>
      <c r="P55" s="11"/>
      <c r="Q55" s="11"/>
      <c r="R55" s="11"/>
      <c r="S55" s="11"/>
      <c r="T55" s="11"/>
      <c r="U55" s="11"/>
      <c r="V55" s="11"/>
      <c r="W55" s="11"/>
      <c r="X55" s="11"/>
      <c r="Y55" s="11"/>
      <c r="Z55" s="11"/>
      <c r="AA55" s="11"/>
      <c r="AB55" s="11"/>
      <c r="AC55" s="11"/>
      <c r="AD55" s="11"/>
      <c r="AE55" s="11"/>
      <c r="AF55" s="11"/>
      <c r="AG55" s="11"/>
    </row>
    <row r="56" spans="1:33">
      <c r="A56" s="28"/>
      <c r="B56" s="28"/>
      <c r="C56" s="28"/>
      <c r="D56" s="28"/>
      <c r="E56" s="28"/>
      <c r="F56" s="28"/>
      <c r="G56" s="28"/>
      <c r="H56" s="28"/>
      <c r="I56" s="28"/>
      <c r="J56" s="28"/>
      <c r="K56" s="28"/>
      <c r="L56" s="54"/>
      <c r="M56" s="28"/>
      <c r="N56" s="28"/>
      <c r="O56" s="28"/>
      <c r="P56" s="11"/>
      <c r="Q56" s="11"/>
      <c r="R56" s="11"/>
      <c r="S56" s="11"/>
      <c r="T56" s="11"/>
      <c r="U56" s="11"/>
      <c r="V56" s="11"/>
      <c r="W56" s="11"/>
      <c r="X56" s="11"/>
      <c r="Y56" s="11"/>
      <c r="Z56" s="11"/>
      <c r="AA56" s="11"/>
      <c r="AB56" s="11"/>
      <c r="AC56" s="11"/>
      <c r="AD56" s="11"/>
      <c r="AE56" s="11"/>
      <c r="AF56" s="11"/>
      <c r="AG56" s="11"/>
    </row>
    <row r="57" spans="1:33">
      <c r="A57" s="28"/>
      <c r="B57" s="28"/>
      <c r="C57" s="28"/>
      <c r="D57" s="28"/>
      <c r="E57" s="28"/>
      <c r="F57" s="28"/>
      <c r="G57" s="28"/>
      <c r="H57" s="28"/>
      <c r="I57" s="28"/>
      <c r="J57" s="28"/>
      <c r="K57" s="28"/>
      <c r="L57" s="54"/>
      <c r="M57" s="28"/>
      <c r="N57" s="28"/>
      <c r="O57" s="28"/>
      <c r="P57" s="11"/>
      <c r="Q57" s="11"/>
      <c r="R57" s="11"/>
      <c r="S57" s="11"/>
      <c r="T57" s="11"/>
      <c r="U57" s="11"/>
      <c r="V57" s="11"/>
      <c r="W57" s="11"/>
      <c r="X57" s="11"/>
      <c r="Y57" s="11"/>
      <c r="Z57" s="11"/>
      <c r="AA57" s="11"/>
      <c r="AB57" s="11"/>
      <c r="AC57" s="11"/>
      <c r="AD57" s="11"/>
      <c r="AE57" s="11"/>
      <c r="AF57" s="11"/>
      <c r="AG57" s="11"/>
    </row>
    <row r="58" spans="1:33">
      <c r="A58" s="28"/>
      <c r="B58" s="28"/>
      <c r="C58" s="28"/>
      <c r="D58" s="28"/>
      <c r="E58" s="28"/>
      <c r="F58" s="28"/>
      <c r="G58" s="28"/>
      <c r="H58" s="28"/>
      <c r="I58" s="28"/>
      <c r="J58" s="28"/>
      <c r="K58" s="28"/>
      <c r="L58" s="53"/>
      <c r="M58" s="28"/>
      <c r="N58" s="28"/>
      <c r="O58" s="28"/>
      <c r="P58" s="11"/>
      <c r="Q58" s="11"/>
      <c r="R58" s="11"/>
      <c r="S58" s="11"/>
      <c r="T58" s="11"/>
      <c r="U58" s="11"/>
      <c r="V58" s="11"/>
      <c r="W58" s="11"/>
      <c r="X58" s="11"/>
      <c r="Y58" s="11"/>
      <c r="Z58" s="11"/>
      <c r="AA58" s="11"/>
      <c r="AB58" s="11"/>
      <c r="AC58" s="11"/>
      <c r="AD58" s="11"/>
      <c r="AE58" s="11"/>
      <c r="AF58" s="11"/>
      <c r="AG58" s="11"/>
    </row>
    <row r="59" spans="1:33">
      <c r="A59" s="28"/>
      <c r="B59" s="28"/>
      <c r="C59" s="28"/>
      <c r="D59" s="28"/>
      <c r="E59" s="28"/>
      <c r="F59" s="28"/>
      <c r="G59" s="28"/>
      <c r="H59" s="28"/>
      <c r="I59" s="28"/>
      <c r="J59" s="28"/>
      <c r="K59" s="28"/>
      <c r="L59" s="53"/>
      <c r="M59" s="28"/>
      <c r="N59" s="28"/>
      <c r="O59" s="28"/>
      <c r="P59" s="11"/>
      <c r="Q59" s="11"/>
      <c r="R59" s="11"/>
      <c r="S59" s="11"/>
      <c r="T59" s="11"/>
      <c r="U59" s="11"/>
      <c r="V59" s="11"/>
      <c r="W59" s="11"/>
      <c r="X59" s="11"/>
      <c r="Y59" s="11"/>
      <c r="Z59" s="11"/>
      <c r="AA59" s="11"/>
      <c r="AB59" s="11"/>
      <c r="AC59" s="11"/>
      <c r="AD59" s="11"/>
      <c r="AE59" s="11"/>
      <c r="AF59" s="11"/>
      <c r="AG59" s="11"/>
    </row>
    <row r="60" spans="1:33">
      <c r="A60" s="28"/>
      <c r="B60" s="28"/>
      <c r="C60" s="28"/>
      <c r="D60" s="28"/>
      <c r="E60" s="28"/>
      <c r="F60" s="28"/>
      <c r="G60" s="28"/>
      <c r="H60" s="28"/>
      <c r="I60" s="28"/>
      <c r="J60" s="28"/>
      <c r="K60" s="28"/>
      <c r="L60" s="53"/>
      <c r="M60" s="28"/>
      <c r="N60" s="28"/>
      <c r="O60" s="28"/>
      <c r="P60" s="11"/>
      <c r="Q60" s="11"/>
      <c r="R60" s="11"/>
      <c r="S60" s="11"/>
      <c r="T60" s="11"/>
      <c r="U60" s="11"/>
      <c r="V60" s="11"/>
      <c r="W60" s="11"/>
      <c r="X60" s="11"/>
      <c r="Y60" s="11"/>
      <c r="Z60" s="11"/>
      <c r="AA60" s="11"/>
      <c r="AB60" s="11"/>
      <c r="AC60" s="11"/>
      <c r="AD60" s="11"/>
      <c r="AE60" s="11"/>
      <c r="AF60" s="11"/>
      <c r="AG60" s="11"/>
    </row>
    <row r="61" spans="1:33">
      <c r="A61" s="28"/>
      <c r="B61" s="28"/>
      <c r="C61" s="28"/>
      <c r="D61" s="28"/>
      <c r="E61" s="28"/>
      <c r="F61" s="28"/>
      <c r="G61" s="28"/>
      <c r="H61" s="28"/>
      <c r="I61" s="28"/>
      <c r="J61" s="28"/>
      <c r="K61" s="28"/>
      <c r="L61" s="53"/>
      <c r="M61" s="28"/>
      <c r="N61" s="28"/>
      <c r="O61" s="28"/>
      <c r="P61" s="11"/>
      <c r="Q61" s="11"/>
      <c r="R61" s="11"/>
      <c r="S61" s="11"/>
      <c r="T61" s="11"/>
      <c r="U61" s="11"/>
      <c r="V61" s="11"/>
      <c r="W61" s="11"/>
      <c r="X61" s="11"/>
      <c r="Y61" s="11"/>
      <c r="Z61" s="11"/>
      <c r="AA61" s="11"/>
      <c r="AB61" s="11"/>
      <c r="AC61" s="11"/>
      <c r="AD61" s="11"/>
      <c r="AE61" s="11"/>
      <c r="AF61" s="11"/>
      <c r="AG61" s="11"/>
    </row>
    <row r="62" spans="1:33">
      <c r="A62" s="28"/>
      <c r="B62" s="28"/>
      <c r="C62" s="28"/>
      <c r="D62" s="28"/>
      <c r="E62" s="28"/>
      <c r="F62" s="28"/>
      <c r="G62" s="28"/>
      <c r="H62" s="28"/>
      <c r="I62" s="28"/>
      <c r="J62" s="28"/>
      <c r="K62" s="28"/>
      <c r="L62" s="53"/>
      <c r="M62" s="28"/>
      <c r="N62" s="28"/>
      <c r="O62" s="28"/>
      <c r="P62" s="11"/>
      <c r="Q62" s="11"/>
      <c r="R62" s="11"/>
      <c r="S62" s="11"/>
      <c r="T62" s="11"/>
      <c r="U62" s="11"/>
      <c r="V62" s="11"/>
      <c r="W62" s="11"/>
      <c r="X62" s="11"/>
      <c r="Y62" s="11"/>
      <c r="Z62" s="11"/>
      <c r="AA62" s="11"/>
      <c r="AB62" s="11"/>
      <c r="AC62" s="11"/>
      <c r="AD62" s="11"/>
      <c r="AE62" s="11"/>
      <c r="AF62" s="11"/>
      <c r="AG62" s="11"/>
    </row>
    <row r="63" spans="1:33">
      <c r="A63" s="28"/>
      <c r="B63" s="28"/>
      <c r="C63" s="28"/>
      <c r="D63" s="28"/>
      <c r="E63" s="28"/>
      <c r="F63" s="28"/>
      <c r="G63" s="28"/>
      <c r="H63" s="28"/>
      <c r="I63" s="28"/>
      <c r="J63" s="28"/>
      <c r="K63" s="28"/>
      <c r="L63" s="53"/>
      <c r="M63" s="28"/>
      <c r="N63" s="28"/>
      <c r="O63" s="28"/>
      <c r="P63" s="11"/>
      <c r="Q63" s="11"/>
      <c r="R63" s="11"/>
      <c r="S63" s="11"/>
      <c r="T63" s="11"/>
      <c r="U63" s="11"/>
      <c r="V63" s="11"/>
      <c r="W63" s="11"/>
      <c r="X63" s="11"/>
      <c r="Y63" s="11"/>
      <c r="Z63" s="11"/>
      <c r="AA63" s="11"/>
      <c r="AB63" s="11"/>
      <c r="AC63" s="11"/>
      <c r="AD63" s="11"/>
      <c r="AE63" s="11"/>
      <c r="AF63" s="11"/>
      <c r="AG63" s="11"/>
    </row>
    <row r="64" spans="1:33">
      <c r="A64" s="28"/>
      <c r="B64" s="28"/>
      <c r="C64" s="28"/>
      <c r="D64" s="28"/>
      <c r="E64" s="28"/>
      <c r="F64" s="28"/>
      <c r="G64" s="28"/>
      <c r="H64" s="28"/>
      <c r="I64" s="28"/>
      <c r="J64" s="28"/>
      <c r="K64" s="28"/>
      <c r="L64" s="53"/>
      <c r="M64" s="28"/>
      <c r="N64" s="28"/>
      <c r="O64" s="28"/>
      <c r="P64" s="11"/>
      <c r="Q64" s="11"/>
      <c r="R64" s="11"/>
      <c r="S64" s="11"/>
      <c r="T64" s="11"/>
      <c r="U64" s="11"/>
      <c r="V64" s="11"/>
      <c r="W64" s="11"/>
      <c r="X64" s="11"/>
      <c r="Y64" s="11"/>
      <c r="Z64" s="11"/>
      <c r="AA64" s="11"/>
      <c r="AB64" s="11"/>
      <c r="AC64" s="11"/>
      <c r="AD64" s="11"/>
      <c r="AE64" s="11"/>
      <c r="AF64" s="11"/>
      <c r="AG64" s="11"/>
    </row>
    <row r="65" spans="1:33">
      <c r="A65" s="28"/>
      <c r="B65" s="28"/>
      <c r="C65" s="28"/>
      <c r="D65" s="28"/>
      <c r="E65" s="28"/>
      <c r="F65" s="28"/>
      <c r="G65" s="28"/>
      <c r="H65" s="28"/>
      <c r="I65" s="28"/>
      <c r="J65" s="28"/>
      <c r="K65" s="28"/>
      <c r="L65" s="53"/>
      <c r="M65" s="28"/>
      <c r="N65" s="28"/>
      <c r="O65" s="28"/>
      <c r="P65" s="11"/>
      <c r="Q65" s="11"/>
      <c r="R65" s="11"/>
      <c r="S65" s="11"/>
      <c r="T65" s="11"/>
      <c r="U65" s="11"/>
      <c r="V65" s="11"/>
      <c r="W65" s="11"/>
      <c r="X65" s="11"/>
      <c r="Y65" s="11"/>
      <c r="Z65" s="11"/>
      <c r="AA65" s="11"/>
      <c r="AB65" s="11"/>
      <c r="AC65" s="11"/>
      <c r="AD65" s="11"/>
      <c r="AE65" s="11"/>
      <c r="AF65" s="11"/>
      <c r="AG65" s="11"/>
    </row>
    <row r="66" spans="1:33">
      <c r="A66" s="28"/>
      <c r="B66" s="28"/>
      <c r="C66" s="28"/>
      <c r="D66" s="28"/>
      <c r="E66" s="28"/>
      <c r="F66" s="28"/>
      <c r="G66" s="28"/>
      <c r="H66" s="28"/>
      <c r="I66" s="28"/>
      <c r="J66" s="28"/>
      <c r="K66" s="28"/>
      <c r="L66" s="54"/>
      <c r="M66" s="28"/>
      <c r="N66" s="28"/>
      <c r="O66" s="28"/>
      <c r="P66" s="11"/>
      <c r="Q66" s="11"/>
      <c r="R66" s="11"/>
      <c r="S66" s="11"/>
      <c r="T66" s="11"/>
      <c r="U66" s="11"/>
      <c r="V66" s="11"/>
      <c r="W66" s="11"/>
      <c r="X66" s="11"/>
      <c r="Y66" s="11"/>
      <c r="Z66" s="11"/>
      <c r="AA66" s="11"/>
      <c r="AB66" s="11"/>
      <c r="AC66" s="11"/>
      <c r="AD66" s="11"/>
      <c r="AE66" s="11"/>
      <c r="AF66" s="11"/>
      <c r="AG66" s="11"/>
    </row>
    <row r="67" spans="1:33">
      <c r="A67" s="28"/>
      <c r="B67" s="28"/>
      <c r="C67" s="28"/>
      <c r="D67" s="28"/>
      <c r="E67" s="28"/>
      <c r="F67" s="28"/>
      <c r="G67" s="28"/>
      <c r="H67" s="28"/>
      <c r="I67" s="28"/>
      <c r="J67" s="28"/>
      <c r="K67" s="28"/>
      <c r="L67" s="56"/>
      <c r="M67" s="28"/>
      <c r="N67" s="28"/>
      <c r="O67" s="28"/>
      <c r="P67" s="11"/>
      <c r="Q67" s="11"/>
      <c r="R67" s="11"/>
      <c r="S67" s="11"/>
      <c r="T67" s="11"/>
      <c r="U67" s="11"/>
      <c r="V67" s="11"/>
      <c r="W67" s="11"/>
      <c r="X67" s="11"/>
      <c r="Y67" s="11"/>
      <c r="Z67" s="11"/>
      <c r="AA67" s="11"/>
      <c r="AB67" s="11"/>
      <c r="AC67" s="11"/>
      <c r="AD67" s="11"/>
      <c r="AE67" s="11"/>
      <c r="AF67" s="11"/>
      <c r="AG67" s="11"/>
    </row>
    <row r="68" spans="1:33" ht="12.75" customHeight="1">
      <c r="A68" s="28"/>
      <c r="B68" s="28"/>
      <c r="C68" s="28"/>
      <c r="D68" s="28"/>
      <c r="E68" s="28"/>
      <c r="F68" s="28"/>
      <c r="G68" s="28"/>
      <c r="H68" s="28"/>
      <c r="I68" s="28"/>
      <c r="J68" s="28"/>
      <c r="K68" s="28"/>
      <c r="L68" s="56"/>
      <c r="M68" s="28"/>
      <c r="N68" s="28"/>
      <c r="O68" s="28"/>
      <c r="P68" s="11"/>
      <c r="Q68" s="11"/>
      <c r="R68" s="11"/>
      <c r="S68" s="11"/>
      <c r="T68" s="11"/>
      <c r="U68" s="11"/>
      <c r="V68" s="11"/>
      <c r="W68" s="11"/>
      <c r="X68" s="11"/>
      <c r="Y68" s="11"/>
      <c r="Z68" s="11"/>
      <c r="AA68" s="11"/>
      <c r="AB68" s="11"/>
      <c r="AC68" s="11"/>
      <c r="AD68" s="11"/>
      <c r="AE68" s="11"/>
      <c r="AF68" s="11"/>
      <c r="AG68" s="11"/>
    </row>
    <row r="69" spans="1:33" ht="12.75" customHeight="1">
      <c r="A69" s="28"/>
      <c r="B69" s="28"/>
      <c r="C69" s="28"/>
      <c r="D69" s="28"/>
      <c r="E69" s="28"/>
      <c r="F69" s="28"/>
      <c r="G69" s="28"/>
      <c r="H69" s="28"/>
      <c r="I69" s="28"/>
      <c r="J69" s="28"/>
      <c r="K69" s="28"/>
      <c r="L69" s="28"/>
      <c r="M69" s="28"/>
      <c r="N69" s="28"/>
      <c r="O69" s="28"/>
      <c r="P69" s="11"/>
      <c r="Q69" s="11"/>
      <c r="R69" s="11"/>
      <c r="S69" s="11"/>
      <c r="T69" s="11"/>
      <c r="U69" s="11"/>
      <c r="V69" s="11"/>
      <c r="W69" s="11"/>
      <c r="X69" s="11"/>
      <c r="Y69" s="11"/>
      <c r="Z69" s="11"/>
      <c r="AA69" s="11"/>
      <c r="AB69" s="11"/>
      <c r="AC69" s="11"/>
      <c r="AD69" s="11"/>
      <c r="AE69" s="11"/>
      <c r="AF69" s="11"/>
      <c r="AG69" s="11"/>
    </row>
    <row r="70" spans="1:33" ht="12.75" customHeight="1">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row>
    <row r="71" spans="1:33" ht="12.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row>
    <row r="72" spans="1:33" ht="12.75" customHeight="1">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row>
    <row r="73" spans="1:33" ht="12.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row>
    <row r="74" spans="1:33" ht="12.75" customHeight="1">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row>
    <row r="75" spans="1:33" ht="12.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row>
    <row r="76" spans="1:33" ht="12.75" customHeight="1">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row>
    <row r="77" spans="1:33" ht="12.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row>
    <row r="78" spans="1:33" ht="12.75" customHeight="1">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row>
    <row r="79" spans="1:33" ht="12.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row>
    <row r="80" spans="1:33" ht="12.75" customHeight="1">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row>
    <row r="81" spans="1:33" ht="12.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row>
    <row r="82" spans="1:33" ht="12.75" customHeight="1">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row>
    <row r="83" spans="1:33" ht="12.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row>
    <row r="84" spans="1:33" ht="12.75" customHeight="1">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row>
    <row r="85" spans="1:33" ht="12.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row>
    <row r="86" spans="1:33" ht="12.75" customHeight="1">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row>
    <row r="87" spans="1:33" ht="12.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row>
    <row r="88" spans="1:33" ht="12.75" customHeight="1">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row>
    <row r="89" spans="1:33" ht="12.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row>
    <row r="90" spans="1:33" ht="12.75" customHeight="1">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row>
    <row r="91" spans="1:33" ht="12.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row>
    <row r="92" spans="1:33" ht="12.75" customHeight="1">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row>
    <row r="93" spans="1:33" ht="12.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row>
    <row r="94" spans="1:33" ht="12.75" customHeight="1">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row>
    <row r="95" spans="1:33" ht="12.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row>
    <row r="96" spans="1:33" ht="12.75" customHeight="1">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row>
    <row r="97" spans="1:33" ht="12.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row>
    <row r="98" spans="1:33" ht="12.75" customHeight="1">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row>
    <row r="99" spans="1:33" ht="12.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row>
    <row r="100" spans="1:33" ht="12.7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row>
    <row r="101" spans="1:33" ht="12.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row>
    <row r="102" spans="1:33" ht="12.7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row>
    <row r="103" spans="1:33" ht="12.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row>
    <row r="104" spans="1:33" ht="12.7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row>
    <row r="105" spans="1:33" ht="12.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row>
    <row r="106" spans="1:33" ht="12.7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row>
    <row r="107" spans="1:33" ht="12.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row>
    <row r="108" spans="1:33" ht="12.7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row>
    <row r="109" spans="1:33" ht="12.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row>
    <row r="110" spans="1:33" ht="12.7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row>
    <row r="111" spans="1:33" ht="12.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row>
    <row r="112" spans="1:33" ht="12.7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row>
    <row r="113" spans="1:33" ht="12.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row>
    <row r="114" spans="1:33" ht="12.7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row>
    <row r="115" spans="1:33" ht="12.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row>
    <row r="116" spans="1:33" ht="12.7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row>
    <row r="117" spans="1:33" ht="12.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row>
    <row r="118" spans="1:33" ht="12.7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row>
    <row r="119" spans="1:33" ht="12.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row>
    <row r="120" spans="1:33" ht="12.7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row>
    <row r="121" spans="1:33" ht="12.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row>
    <row r="122" spans="1:33" ht="12.7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row>
    <row r="123" spans="1:33" ht="12.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row>
    <row r="124" spans="1:33" ht="12.7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row>
    <row r="125" spans="1:33" ht="12.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row>
    <row r="126" spans="1:33" ht="12.7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row>
    <row r="127" spans="1:33" ht="12.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row>
    <row r="128" spans="1:33" ht="12.7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row>
    <row r="129" spans="1:33" ht="12.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row>
    <row r="130" spans="1:33" ht="12.7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row>
    <row r="131" spans="1:33" ht="12.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row>
    <row r="132" spans="1:33" ht="12.7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row>
    <row r="133" spans="1:33" ht="12.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row>
    <row r="134" spans="1:33" ht="12.7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row>
    <row r="135" spans="1:33" ht="12.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row>
    <row r="136" spans="1:33" ht="12.7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row>
    <row r="137" spans="1:33" ht="12.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row>
    <row r="138" spans="1:33" ht="12.7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row>
    <row r="139" spans="1:33" ht="12.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row>
    <row r="140" spans="1:33" ht="12.7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row>
    <row r="141" spans="1:33" ht="12.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row>
    <row r="142" spans="1:33" ht="12.7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row>
    <row r="143" spans="1:33" ht="12.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row>
    <row r="144" spans="1:33" ht="12.7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row>
    <row r="145" spans="1:33" ht="12.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row>
    <row r="146" spans="1:33" ht="12.7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row>
    <row r="147" spans="1:33" ht="12.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row>
    <row r="148" spans="1:33" ht="12.7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row>
    <row r="149" spans="1:33" ht="12.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row>
    <row r="150" spans="1:33" ht="12.7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row>
    <row r="151" spans="1:33" ht="12.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row>
    <row r="152" spans="1:33" ht="12.7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row>
    <row r="153" spans="1:33" ht="12.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row>
    <row r="154" spans="1:33" ht="12.7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row>
    <row r="155" spans="1:33" ht="12.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row>
    <row r="156" spans="1:33" ht="12.7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row>
    <row r="157" spans="1:33" ht="12.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row>
    <row r="158" spans="1:33" ht="12.7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row>
    <row r="159" spans="1:33" ht="12.7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row>
    <row r="160" spans="1:33" ht="12.7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row>
    <row r="161" spans="1:33" ht="12.7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row>
    <row r="162" spans="1:33" ht="12.7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row>
    <row r="163" spans="1:33" ht="12.7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row>
    <row r="164" spans="1:33" ht="12.7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row>
    <row r="165" spans="1:33" ht="12.7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row>
    <row r="166" spans="1:33" ht="12.7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row>
    <row r="167" spans="1:33" ht="12.7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row>
    <row r="168" spans="1:33" ht="12.7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row>
    <row r="169" spans="1:33" ht="12.7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row>
    <row r="170" spans="1:33" ht="12.7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row>
    <row r="171" spans="1:33" ht="12.7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row>
    <row r="172" spans="1:33" ht="12.7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row>
    <row r="173" spans="1:33" ht="12.7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row>
    <row r="174" spans="1:33" ht="12.7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row>
    <row r="175" spans="1:33" ht="12.7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row>
    <row r="176" spans="1:33" ht="12.7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row>
    <row r="177" spans="1:33" ht="12.7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row>
    <row r="178" spans="1:33" ht="12.7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row>
    <row r="179" spans="1:33" ht="12.7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row>
    <row r="180" spans="1:33" ht="12.7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row>
    <row r="181" spans="1:33" ht="12.7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row>
    <row r="182" spans="1:33" ht="12.7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row>
    <row r="183" spans="1:33" ht="12.7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row>
    <row r="184" spans="1:33" ht="12.7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row>
    <row r="185" spans="1:33" ht="12.7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row>
    <row r="186" spans="1:33" ht="12.7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row>
    <row r="187" spans="1:33" ht="12.7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row>
    <row r="188" spans="1:33" ht="12.7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row>
    <row r="189" spans="1:33" ht="12.7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row>
    <row r="190" spans="1:33" ht="12.7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row>
    <row r="191" spans="1:33" ht="12.7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row>
    <row r="192" spans="1:33" ht="12.7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row>
    <row r="193" spans="1:33" ht="12.7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row>
    <row r="194" spans="1:33" ht="12.7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row>
    <row r="195" spans="1:33" ht="12.7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row>
    <row r="196" spans="1:33" ht="12.7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row>
    <row r="197" spans="1:33" ht="12.7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row>
    <row r="198" spans="1:33" ht="12.7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row>
    <row r="199" spans="1:33" ht="12.7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row>
    <row r="200" spans="1:33" ht="12.7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row>
    <row r="201" spans="1:33" ht="12.7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row>
    <row r="202" spans="1:33" ht="12.7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row>
    <row r="203" spans="1:33" ht="12.7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row>
    <row r="204" spans="1:33" ht="12.7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row>
    <row r="205" spans="1:33" ht="12.7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row>
    <row r="206" spans="1:33" ht="12.7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row>
    <row r="207" spans="1:33" ht="12.7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row>
    <row r="208" spans="1:33" ht="12.7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row>
    <row r="209" spans="1:33" ht="12.7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row>
    <row r="210" spans="1:33" ht="12.7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row>
    <row r="211" spans="1:33" ht="12.7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row>
    <row r="212" spans="1:33" ht="12.7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row>
    <row r="213" spans="1:33" ht="12.7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row>
    <row r="214" spans="1:33" ht="12.7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row>
    <row r="215" spans="1:33" ht="12.7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row>
    <row r="216" spans="1:33" ht="12.7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row>
    <row r="217" spans="1:33" ht="12.7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row>
    <row r="218" spans="1:33" ht="12.7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row>
    <row r="219" spans="1:33" ht="12.7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row>
    <row r="220" spans="1:33" ht="12.7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row>
    <row r="221" spans="1:33" ht="12.7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row>
    <row r="222" spans="1:33" ht="12.7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row>
    <row r="223" spans="1:33" ht="12.7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row>
    <row r="224" spans="1:33" ht="12.7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row>
    <row r="225" spans="1:33" ht="12.7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row>
    <row r="226" spans="1:33" ht="12.7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row>
    <row r="227" spans="1:33" ht="12.7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row>
    <row r="228" spans="1:33" ht="12.7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row>
    <row r="229" spans="1:33" ht="12.7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row>
    <row r="230" spans="1:33" ht="12.7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row>
    <row r="231" spans="1:33" ht="12.7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row>
    <row r="232" spans="1:33" ht="12.7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row>
    <row r="233" spans="1:33" ht="12.7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row>
    <row r="234" spans="1:33" ht="12.7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row>
    <row r="235" spans="1:33" ht="12.7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row>
    <row r="236" spans="1:33" ht="12.7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row>
    <row r="237" spans="1:33" ht="12.7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row>
    <row r="238" spans="1:33" ht="12.7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row>
    <row r="239" spans="1:33" ht="12.7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row>
    <row r="240" spans="1:33" ht="12.7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row>
    <row r="241" spans="1:33" ht="12.7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row>
    <row r="242" spans="1:33" ht="12.7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row>
    <row r="243" spans="1:33" ht="12.7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row>
    <row r="244" spans="1:33" ht="12.7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row>
    <row r="245" spans="1:33" ht="12.7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row>
    <row r="246" spans="1:33" ht="12.7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row>
    <row r="247" spans="1:33" ht="12.7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row>
    <row r="248" spans="1:33" ht="12.7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row>
    <row r="249" spans="1:33" ht="12.7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row>
    <row r="250" spans="1:33" ht="12.7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row>
    <row r="251" spans="1:33" ht="12.7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row>
    <row r="252" spans="1:33" ht="12.7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row>
    <row r="253" spans="1:33" ht="12.7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row>
    <row r="254" spans="1:33" ht="12.7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row>
    <row r="255" spans="1:33" ht="12.7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row>
    <row r="256" spans="1:33" ht="12.7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row>
    <row r="257" spans="1:33" ht="12.7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row>
    <row r="258" spans="1:33" ht="12.7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row>
    <row r="259" spans="1:33" ht="12.7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row>
    <row r="260" spans="1:33" ht="12.7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row>
    <row r="261" spans="1:33" ht="12.7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row>
    <row r="262" spans="1:33" ht="12.7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row>
    <row r="263" spans="1:33" ht="12.7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row>
    <row r="264" spans="1:33" ht="12.7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row>
    <row r="265" spans="1:33" ht="12.7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row>
    <row r="266" spans="1:33" ht="12.7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row>
    <row r="267" spans="1:33" ht="12.7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row>
    <row r="268" spans="1:33" ht="12.7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row>
    <row r="269" spans="1:33" ht="12.7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row>
    <row r="270" spans="1:33" ht="12.7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row>
    <row r="271" spans="1:33" ht="12.7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row>
    <row r="272" spans="1:33" ht="12.7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row>
    <row r="273" spans="1:33" ht="12.7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row>
    <row r="274" spans="1:33" ht="12.7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row>
    <row r="275" spans="1:33" ht="12.7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row>
    <row r="276" spans="1:33" ht="12.7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row>
    <row r="277" spans="1:33" ht="12.7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row>
    <row r="278" spans="1:33" ht="12.7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row>
    <row r="279" spans="1:33" ht="12.7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row>
    <row r="280" spans="1:33" ht="12.7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row>
    <row r="281" spans="1:33" ht="12.7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row>
    <row r="282" spans="1:33" ht="12.7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row>
    <row r="283" spans="1:33" ht="12.7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row>
    <row r="284" spans="1:33" ht="12.7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row>
    <row r="285" spans="1:33" ht="12.7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row>
    <row r="286" spans="1:33" ht="12.7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row>
    <row r="287" spans="1:33" ht="12.7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row>
    <row r="288" spans="1:33" ht="12.7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row>
    <row r="289" spans="1:33" ht="12.7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row>
    <row r="290" spans="1:33" ht="12.7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row>
    <row r="291" spans="1:33" ht="12.7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row>
    <row r="292" spans="1:33" ht="12.7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row>
    <row r="293" spans="1:33" ht="12.7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row>
    <row r="294" spans="1:33" ht="12.7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row>
    <row r="295" spans="1:33" ht="12.7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row>
    <row r="296" spans="1:33" ht="12.7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row>
    <row r="297" spans="1:33" ht="12.7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row>
    <row r="298" spans="1:33" ht="12.7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row>
    <row r="299" spans="1:33" ht="12.7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row>
    <row r="300" spans="1:33" ht="12.7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row>
    <row r="301" spans="1:33" ht="12.7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row>
    <row r="302" spans="1:33" ht="12.7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row>
    <row r="303" spans="1:33" ht="12.7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row>
    <row r="304" spans="1:33" ht="12.7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row>
    <row r="305" spans="1:33" ht="12.7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row>
    <row r="306" spans="1:33" ht="12.7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row>
    <row r="307" spans="1:33" ht="12.7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row>
    <row r="308" spans="1:33" ht="12.7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row>
    <row r="309" spans="1:33" ht="12.7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row>
    <row r="310" spans="1:33" ht="12.7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row>
    <row r="311" spans="1:33" ht="12.7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row>
    <row r="312" spans="1:33" ht="12.7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row>
    <row r="313" spans="1:33" ht="12.7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row>
    <row r="314" spans="1:33" ht="12.7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row>
    <row r="315" spans="1:33" ht="12.7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row>
    <row r="316" spans="1:33" ht="12.7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row>
    <row r="317" spans="1:33" ht="12.7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row>
    <row r="318" spans="1:33" ht="12.7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row>
    <row r="319" spans="1:33" ht="12.7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row>
    <row r="320" spans="1:33" ht="12.7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row>
    <row r="321" spans="1:33" ht="12.7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row>
    <row r="322" spans="1:33" ht="12.7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row>
    <row r="323" spans="1:33" ht="12.7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row>
    <row r="324" spans="1:33" ht="12.7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row>
    <row r="325" spans="1:33" ht="12.7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row>
    <row r="326" spans="1:33" ht="12.7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row>
    <row r="327" spans="1:33" ht="12.7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row>
    <row r="328" spans="1:33" ht="12.7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row>
    <row r="329" spans="1:33" ht="12.7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row>
    <row r="330" spans="1:33" ht="12.7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row>
    <row r="331" spans="1:33" ht="12.7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row>
    <row r="332" spans="1:33" ht="12.7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row>
    <row r="333" spans="1:33" ht="12.7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row>
    <row r="334" spans="1:33" ht="12.7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row>
    <row r="335" spans="1:33" ht="12.7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row>
    <row r="336" spans="1:33" ht="12.7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row>
    <row r="337" spans="1:33" ht="12.7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row>
    <row r="338" spans="1:33" ht="12.7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row>
    <row r="339" spans="1:33" ht="12.7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row>
    <row r="340" spans="1:33" ht="12.7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row>
    <row r="341" spans="1:33" ht="12.7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row>
    <row r="342" spans="1:33" ht="12.7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row>
    <row r="343" spans="1:33" ht="12.7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row>
    <row r="344" spans="1:33" ht="12.7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row>
    <row r="345" spans="1:33" ht="12.7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row>
    <row r="346" spans="1:33" ht="12.7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row>
    <row r="347" spans="1:33" ht="12.7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row>
    <row r="348" spans="1:33" ht="12.7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row>
    <row r="349" spans="1:33" ht="12.7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row>
    <row r="350" spans="1:33" ht="12.7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row>
    <row r="351" spans="1:33" ht="12.7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row>
    <row r="352" spans="1:33" ht="12.7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row>
    <row r="353" spans="1:33" ht="12.7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row>
    <row r="354" spans="1:33" ht="12.7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row>
    <row r="355" spans="1:33" ht="12.7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row>
    <row r="356" spans="1:33" ht="12.7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row>
    <row r="357" spans="1:33" ht="12.7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row>
    <row r="358" spans="1:33" ht="12.7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row>
    <row r="359" spans="1:33" ht="12.7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row>
    <row r="360" spans="1:33" ht="12.7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row>
    <row r="361" spans="1:33" ht="12.7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row>
    <row r="362" spans="1:33" ht="12.7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row>
    <row r="363" spans="1:33" ht="12.7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row>
    <row r="364" spans="1:33" ht="12.7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row>
    <row r="365" spans="1:33" ht="12.7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row>
    <row r="366" spans="1:33" ht="12.7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row>
    <row r="367" spans="1:33" ht="12.7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row>
    <row r="368" spans="1:33" ht="12.7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row>
    <row r="369" spans="1:33" ht="12.7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row>
    <row r="370" spans="1:33" ht="12.7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row>
    <row r="371" spans="1:33" ht="12.7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row>
    <row r="372" spans="1:33" ht="12.7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row>
    <row r="373" spans="1:33" ht="12.7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row>
    <row r="374" spans="1:33" ht="12.7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row>
    <row r="375" spans="1:33" ht="12.7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row>
    <row r="376" spans="1:33" ht="12.7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row>
    <row r="377" spans="1:33" ht="12.7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row>
    <row r="378" spans="1:33" ht="12.7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row>
    <row r="379" spans="1:33" ht="12.7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row>
    <row r="380" spans="1:33" ht="12.7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row>
    <row r="381" spans="1:33" ht="12.7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row>
    <row r="382" spans="1:33" ht="12.7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row>
    <row r="383" spans="1:33" ht="12.7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row>
    <row r="384" spans="1:33" ht="12.7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row>
    <row r="385" spans="1:33" ht="12.7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row>
    <row r="386" spans="1:33" ht="12.7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row>
    <row r="387" spans="1:33" ht="12.7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row>
    <row r="388" spans="1:33" ht="12.7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row>
    <row r="389" spans="1:33" ht="12.7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row>
    <row r="390" spans="1:33" ht="12.7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row>
    <row r="391" spans="1:33" ht="12.7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row>
    <row r="392" spans="1:33" ht="12.7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row>
    <row r="393" spans="1:33" ht="12.7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row>
    <row r="394" spans="1:33" ht="12.7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row>
    <row r="395" spans="1:33" ht="12.7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row>
    <row r="396" spans="1:33" ht="12.7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row>
    <row r="397" spans="1:33" ht="12.7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row>
    <row r="398" spans="1:33" ht="12.7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row>
    <row r="399" spans="1:33" ht="12.7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row>
    <row r="400" spans="1:33" ht="12.7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row>
    <row r="401" spans="1:33" ht="12.7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row>
    <row r="402" spans="1:33" ht="12.7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row>
    <row r="403" spans="1:33" ht="12.7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row>
    <row r="404" spans="1:33" ht="12.7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row>
    <row r="405" spans="1:33" ht="12.7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row>
    <row r="406" spans="1:33" ht="12.7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row>
    <row r="407" spans="1:33" ht="12.7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row>
    <row r="408" spans="1:33" ht="12.7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row>
    <row r="409" spans="1:33" ht="12.7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row>
    <row r="410" spans="1:33" ht="12.7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row>
    <row r="411" spans="1:33" ht="12.7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row>
    <row r="412" spans="1:33" ht="12.7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row>
    <row r="413" spans="1:33" ht="12.7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row>
    <row r="414" spans="1:33" ht="12.7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row>
    <row r="415" spans="1:33" ht="12.7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row>
    <row r="416" spans="1:33" ht="12.7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row>
    <row r="417" spans="1:33" ht="12.7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row>
    <row r="418" spans="1:33" ht="12.7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row>
    <row r="419" spans="1:33" ht="12.7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row>
    <row r="420" spans="1:33" ht="12.7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row>
    <row r="421" spans="1:33" ht="12.7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row>
    <row r="422" spans="1:33" ht="12.7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row>
    <row r="423" spans="1:33" ht="12.7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row>
    <row r="424" spans="1:33" ht="12.7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row>
    <row r="425" spans="1:33" ht="12.7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row>
    <row r="426" spans="1:33" ht="12.7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row>
    <row r="427" spans="1:33" ht="12.7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row>
    <row r="428" spans="1:33" ht="12.7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row>
    <row r="429" spans="1:33" ht="12.7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row>
    <row r="430" spans="1:33" ht="12.7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row>
    <row r="431" spans="1:33" ht="12.7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row>
    <row r="432" spans="1:33" ht="12.7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row>
    <row r="433" spans="1:33" ht="12.7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row>
    <row r="434" spans="1:33" ht="12.7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row>
    <row r="435" spans="1:33" ht="12.7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row>
    <row r="436" spans="1:33" ht="12.7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row>
    <row r="437" spans="1:33" ht="12.7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row>
    <row r="438" spans="1:33" ht="12.7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row>
    <row r="439" spans="1:33" ht="12.7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row>
    <row r="440" spans="1:33" ht="12.7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row>
    <row r="441" spans="1:33" ht="12.7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row>
    <row r="442" spans="1:33" ht="12.7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row>
    <row r="443" spans="1:33" ht="12.7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row>
    <row r="444" spans="1:33" ht="12.7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row>
    <row r="445" spans="1:33" ht="12.7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row>
    <row r="446" spans="1:33" ht="12.7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row>
    <row r="447" spans="1:33" ht="12.7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row>
    <row r="448" spans="1:33" ht="12.7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row>
    <row r="449" spans="1:33" ht="12.7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row>
    <row r="450" spans="1:33" ht="12.7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row>
    <row r="451" spans="1:33" ht="12.7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row>
    <row r="452" spans="1:33" ht="12.7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row>
    <row r="453" spans="1:33" ht="12.7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row>
    <row r="454" spans="1:33" ht="12.7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row>
    <row r="455" spans="1:33" ht="12.7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row>
    <row r="456" spans="1:33" ht="12.7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row>
    <row r="457" spans="1:33" ht="12.7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row>
    <row r="458" spans="1:33" ht="12.7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row>
    <row r="459" spans="1:33" ht="12.7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row>
    <row r="460" spans="1:33" ht="12.7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row>
    <row r="461" spans="1:33" ht="12.7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row>
    <row r="462" spans="1:33" ht="12.7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row>
    <row r="463" spans="1:33" ht="12.7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row>
    <row r="464" spans="1:33" ht="12.7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row>
    <row r="465" spans="1:33" ht="12.7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row>
    <row r="466" spans="1:33" ht="12.7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row>
    <row r="467" spans="1:33" ht="12.7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row>
    <row r="468" spans="1:33" ht="12.7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row>
    <row r="469" spans="1:33" ht="12.7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row>
    <row r="470" spans="1:33" ht="12.7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row>
    <row r="471" spans="1:33" ht="12.7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row>
    <row r="472" spans="1:33" ht="12.7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row>
    <row r="473" spans="1:33" ht="12.7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row>
    <row r="474" spans="1:33" ht="12.7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row>
    <row r="475" spans="1:33" ht="12.7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row>
    <row r="476" spans="1:33" ht="12.7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row>
    <row r="477" spans="1:33" ht="12.7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row>
    <row r="478" spans="1:33" ht="12.7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row>
    <row r="479" spans="1:33" ht="12.7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row>
    <row r="480" spans="1:33" ht="12.7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row>
    <row r="481" spans="1:33" ht="12.7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row>
    <row r="482" spans="1:33" ht="12.7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row>
    <row r="483" spans="1:33" ht="12.7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row>
    <row r="484" spans="1:33" ht="12.7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row>
    <row r="485" spans="1:33" ht="12.7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row>
    <row r="486" spans="1:33" ht="12.7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row>
    <row r="487" spans="1:33" ht="12.7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row>
    <row r="488" spans="1:33" ht="12.7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row>
    <row r="489" spans="1:33" ht="12.7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row>
    <row r="490" spans="1:33" ht="12.7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row>
    <row r="491" spans="1:33" ht="12.7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row>
    <row r="492" spans="1:33" ht="12.7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row>
    <row r="493" spans="1:33" ht="12.7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row>
    <row r="494" spans="1:33" ht="12.7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row>
    <row r="495" spans="1:33" ht="12.7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row>
    <row r="496" spans="1:33" ht="12.7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row>
    <row r="497" spans="1:33" ht="12.7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row>
    <row r="498" spans="1:33" ht="12.7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row>
    <row r="499" spans="1:33" ht="12.7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row>
    <row r="500" spans="1:33" ht="12.7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row>
    <row r="501" spans="1:33" ht="12.7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row>
    <row r="502" spans="1:33" ht="12.7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row>
    <row r="503" spans="1:33" ht="12.7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row>
    <row r="504" spans="1:33" ht="12.7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row>
    <row r="505" spans="1:33" ht="12.7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row>
    <row r="506" spans="1:33" ht="12.7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row>
    <row r="507" spans="1:33" ht="12.7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row>
    <row r="508" spans="1:33" ht="12.7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row>
    <row r="509" spans="1:33" ht="12.7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row>
    <row r="510" spans="1:33" ht="12.7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row>
    <row r="511" spans="1:33" ht="12.7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row>
    <row r="512" spans="1:33" ht="12.7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row>
    <row r="513" spans="1:33" ht="12.7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row>
    <row r="514" spans="1:33" ht="12.7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row>
    <row r="515" spans="1:33" ht="12.7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row>
    <row r="516" spans="1:33" ht="12.7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row>
    <row r="517" spans="1:33" ht="12.7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row>
    <row r="518" spans="1:33" ht="12.7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row>
    <row r="519" spans="1:33" ht="12.7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row>
    <row r="520" spans="1:33" ht="12.7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row>
    <row r="521" spans="1:33" ht="12.7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row>
    <row r="522" spans="1:33" ht="12.7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row>
    <row r="523" spans="1:33" ht="12.7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row>
    <row r="524" spans="1:33" ht="12.7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row>
    <row r="525" spans="1:33" ht="12.7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row>
    <row r="526" spans="1:33" ht="12.7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row>
    <row r="527" spans="1:33" ht="12.7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row>
    <row r="528" spans="1:33" ht="12.7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row>
    <row r="529" spans="1:33" ht="12.7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row>
    <row r="530" spans="1:33" ht="12.7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row>
    <row r="531" spans="1:33" ht="12.7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row>
    <row r="532" spans="1:33" ht="12.7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row>
    <row r="533" spans="1:33" ht="12.7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row>
    <row r="534" spans="1:33" ht="12.7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row>
    <row r="535" spans="1:33" ht="12.7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row>
    <row r="536" spans="1:33" ht="12.7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row>
    <row r="537" spans="1:33" ht="12.7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row>
    <row r="538" spans="1:33" ht="12.7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row>
    <row r="539" spans="1:33" ht="12.7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row>
    <row r="540" spans="1:33" ht="12.7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row>
    <row r="541" spans="1:33" ht="12.7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row>
    <row r="542" spans="1:33" ht="12.7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row>
    <row r="543" spans="1:33" ht="12.7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row>
    <row r="544" spans="1:33" ht="12.7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row>
    <row r="545" spans="1:33" ht="12.7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row>
    <row r="546" spans="1:33" ht="12.7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row>
    <row r="547" spans="1:33" ht="12.7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row>
    <row r="548" spans="1:33" ht="12.7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row>
    <row r="549" spans="1:33" ht="12.7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row>
    <row r="550" spans="1:33" ht="12.7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row>
    <row r="551" spans="1:33" ht="12.7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row>
    <row r="552" spans="1:33" ht="12.7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row>
    <row r="553" spans="1:33" ht="12.7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row>
    <row r="554" spans="1:33" ht="12.7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row>
    <row r="555" spans="1:33" ht="12.7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row>
    <row r="556" spans="1:33" ht="12.7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row>
    <row r="557" spans="1:33" ht="12.7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row>
    <row r="558" spans="1:33" ht="12.7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row>
    <row r="559" spans="1:33" ht="12.7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row>
    <row r="560" spans="1:33" ht="12.7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row>
    <row r="561" spans="1:33" ht="12.7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row>
    <row r="562" spans="1:33" ht="12.7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row>
    <row r="563" spans="1:33" ht="12.7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row>
    <row r="564" spans="1:33" ht="12.7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row>
    <row r="565" spans="1:33" ht="12.7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row>
    <row r="566" spans="1:33" ht="12.7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row>
    <row r="567" spans="1:33" ht="12.7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row>
    <row r="568" spans="1:33" ht="12.7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row>
    <row r="569" spans="1:33" ht="12.7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row>
    <row r="570" spans="1:33" ht="12.7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row>
    <row r="571" spans="1:33" ht="12.7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row>
    <row r="572" spans="1:33" ht="12.7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row>
    <row r="573" spans="1:33" ht="12.7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row>
    <row r="574" spans="1:33" ht="12.7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row>
    <row r="575" spans="1:33" ht="12.7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row>
    <row r="576" spans="1:33" ht="12.7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row>
    <row r="577" spans="1:33" ht="12.7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row>
    <row r="578" spans="1:33" ht="12.7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row>
    <row r="579" spans="1:33" ht="12.7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row>
    <row r="580" spans="1:33" ht="12.7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row>
    <row r="581" spans="1:33" ht="12.7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row>
    <row r="582" spans="1:33" ht="12.7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row>
    <row r="583" spans="1:33" ht="12.7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row>
    <row r="584" spans="1:33" ht="12.7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row>
    <row r="585" spans="1:33" ht="12.7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row>
    <row r="586" spans="1:33" ht="12.7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row>
    <row r="587" spans="1:33" ht="12.7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row>
    <row r="588" spans="1:33" ht="12.7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row>
    <row r="589" spans="1:33" ht="12.7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row>
    <row r="590" spans="1:33" ht="12.7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row>
    <row r="591" spans="1:33" ht="12.7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row>
    <row r="592" spans="1:33" ht="12.7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row>
    <row r="593" spans="1:33" ht="12.7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row>
    <row r="594" spans="1:33" ht="12.7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row>
    <row r="595" spans="1:33" ht="12.7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row>
    <row r="596" spans="1:33" ht="12.7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row>
    <row r="597" spans="1:33" ht="12.7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row>
    <row r="598" spans="1:33" ht="12.7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row>
    <row r="599" spans="1:33" ht="12.7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row>
    <row r="600" spans="1:33" ht="12.7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row>
    <row r="601" spans="1:33" ht="12.7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row>
    <row r="602" spans="1:33" ht="12.7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row>
    <row r="603" spans="1:33" ht="12.7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row>
    <row r="604" spans="1:33" ht="12.7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row>
    <row r="605" spans="1:33" ht="12.7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row>
    <row r="606" spans="1:33" ht="12.7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row>
    <row r="607" spans="1:33" ht="12.7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row>
    <row r="608" spans="1:33" ht="12.7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row>
    <row r="609" spans="1:33" ht="12.7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row>
    <row r="610" spans="1:33" ht="12.7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row>
    <row r="611" spans="1:33" ht="12.7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row>
    <row r="612" spans="1:33" ht="12.7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row>
    <row r="613" spans="1:33" ht="12.7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row>
    <row r="614" spans="1:33" ht="12.7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row>
    <row r="615" spans="1:33" ht="12.7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row>
    <row r="616" spans="1:33" ht="12.7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row>
    <row r="617" spans="1:33" ht="12.7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row>
    <row r="618" spans="1:33" ht="12.7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row>
    <row r="619" spans="1:33" ht="12.7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row>
    <row r="620" spans="1:33" ht="12.7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row>
    <row r="621" spans="1:33" ht="12.7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row>
    <row r="622" spans="1:33" ht="12.7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row>
    <row r="623" spans="1:33" ht="12.7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row>
    <row r="624" spans="1:33" ht="12.7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row>
    <row r="625" spans="1:33" ht="12.7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row>
    <row r="626" spans="1:33" ht="12.7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row>
    <row r="627" spans="1:33" ht="12.7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row>
    <row r="628" spans="1:33" ht="12.7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row>
    <row r="629" spans="1:33" ht="12.7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row>
    <row r="630" spans="1:33" ht="12.7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row>
    <row r="631" spans="1:33" ht="12.7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row>
    <row r="632" spans="1:33" ht="12.7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row>
    <row r="633" spans="1:33" ht="12.7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row>
    <row r="634" spans="1:33" ht="12.7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row>
    <row r="635" spans="1:33" ht="12.7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row>
    <row r="636" spans="1:33" ht="12.7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row>
    <row r="637" spans="1:33" ht="12.7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row>
    <row r="638" spans="1:33" ht="12.7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row>
    <row r="639" spans="1:33" ht="12.7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row>
    <row r="640" spans="1:33" ht="12.7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row>
    <row r="641" spans="1:33" ht="12.7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row>
    <row r="642" spans="1:33" ht="12.7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row>
    <row r="643" spans="1:33" ht="12.7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row>
    <row r="644" spans="1:33" ht="12.7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row>
    <row r="645" spans="1:33" ht="12.7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row>
    <row r="646" spans="1:33" ht="12.7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row>
    <row r="647" spans="1:33" ht="12.7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row>
    <row r="648" spans="1:33" ht="12.7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row>
    <row r="649" spans="1:33" ht="12.7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row>
    <row r="650" spans="1:33" ht="12.7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row>
    <row r="651" spans="1:33" ht="12.7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row>
    <row r="652" spans="1:33" ht="12.7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row>
    <row r="653" spans="1:33" ht="12.7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row>
    <row r="654" spans="1:33" ht="12.7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row>
    <row r="655" spans="1:33" ht="12.7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row>
    <row r="656" spans="1:33" ht="12.7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row>
    <row r="657" spans="1:33" ht="12.7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row>
    <row r="658" spans="1:33" ht="12.7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row>
    <row r="659" spans="1:33" ht="12.7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row>
    <row r="660" spans="1:33" ht="12.7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row>
    <row r="661" spans="1:33" ht="12.7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row>
    <row r="662" spans="1:33" ht="12.7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row>
    <row r="663" spans="1:33" ht="12.7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row>
    <row r="664" spans="1:33" ht="12.7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row>
    <row r="665" spans="1:33" ht="12.7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row>
    <row r="666" spans="1:33" ht="12.7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row>
    <row r="667" spans="1:33" ht="12.7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row>
    <row r="668" spans="1:33" ht="12.7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row>
    <row r="669" spans="1:33" ht="12.7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row>
    <row r="670" spans="1:33" ht="12.7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row>
    <row r="671" spans="1:33" ht="12.7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row>
    <row r="672" spans="1:33" ht="12.7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row>
    <row r="673" spans="1:33" ht="12.7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row>
    <row r="674" spans="1:33" ht="12.7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row>
    <row r="675" spans="1:33" ht="12.7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row>
    <row r="676" spans="1:33" ht="12.7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row>
    <row r="677" spans="1:33" ht="12.7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row>
    <row r="678" spans="1:33" ht="12.7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row>
    <row r="679" spans="1:33" ht="12.7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row>
    <row r="680" spans="1:33" ht="12.7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row>
    <row r="681" spans="1:33" ht="12.7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row>
    <row r="682" spans="1:33" ht="12.7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row>
    <row r="683" spans="1:33" ht="12.7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row>
    <row r="684" spans="1:33" ht="12.7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row>
    <row r="685" spans="1:33" ht="12.7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row>
    <row r="686" spans="1:33" ht="12.7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row>
    <row r="687" spans="1:33" ht="12.7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row>
    <row r="688" spans="1:33" ht="12.7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row>
    <row r="689" spans="1:33" ht="12.7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row>
    <row r="690" spans="1:33" ht="12.7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row>
    <row r="691" spans="1:33" ht="12.7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row>
    <row r="692" spans="1:33" ht="12.7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row>
    <row r="693" spans="1:33" ht="12.7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row>
    <row r="694" spans="1:33" ht="12.7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row>
    <row r="695" spans="1:33" ht="12.7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row>
    <row r="696" spans="1:33" ht="12.7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row>
    <row r="697" spans="1:33" ht="12.7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row>
    <row r="698" spans="1:33" ht="12.7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row>
    <row r="699" spans="1:33" ht="12.7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row>
    <row r="700" spans="1:33" ht="12.7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row>
    <row r="701" spans="1:33" ht="12.7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row>
    <row r="702" spans="1:33" ht="12.7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row>
    <row r="703" spans="1:33" ht="12.7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row>
    <row r="704" spans="1:33" ht="12.7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row>
    <row r="705" spans="1:33" ht="12.7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row>
    <row r="706" spans="1:33" ht="12.7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row>
    <row r="707" spans="1:33" ht="12.7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row>
    <row r="708" spans="1:33" ht="12.7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row>
    <row r="709" spans="1:33" ht="12.7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row>
    <row r="710" spans="1:33" ht="12.7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row>
    <row r="711" spans="1:33" ht="12.7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row>
    <row r="712" spans="1:33" ht="12.7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row>
    <row r="713" spans="1:33" ht="12.7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row>
    <row r="714" spans="1:33" ht="12.7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row>
    <row r="715" spans="1:33" ht="12.7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row>
    <row r="716" spans="1:33" ht="12.7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row>
    <row r="717" spans="1:33" ht="12.7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row>
    <row r="718" spans="1:33" ht="12.7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row>
    <row r="719" spans="1:33" ht="12.7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row>
    <row r="720" spans="1:33" ht="12.7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row>
    <row r="721" spans="1:33" ht="12.7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row>
    <row r="722" spans="1:33" ht="12.7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row>
    <row r="723" spans="1:33" ht="12.7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row>
    <row r="724" spans="1:33" ht="12.7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row>
    <row r="725" spans="1:33" ht="12.7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row>
    <row r="726" spans="1:33" ht="12.7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row>
    <row r="727" spans="1:33" ht="12.7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row>
    <row r="728" spans="1:33" ht="12.7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row>
    <row r="729" spans="1:33" ht="12.7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row>
    <row r="730" spans="1:33" ht="12.7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row>
    <row r="731" spans="1:33" ht="12.7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row>
    <row r="732" spans="1:33" ht="12.7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row>
    <row r="733" spans="1:33" ht="12.7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row>
    <row r="734" spans="1:33" ht="12.7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row>
    <row r="735" spans="1:33" ht="12.7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row>
    <row r="736" spans="1:33" ht="12.7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row>
    <row r="737" spans="1:33" ht="12.7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row>
    <row r="738" spans="1:33" ht="12.7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row>
    <row r="739" spans="1:33" ht="12.7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row>
    <row r="740" spans="1:33" ht="12.7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row>
    <row r="741" spans="1:33" ht="12.7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row>
    <row r="742" spans="1:33" ht="12.7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row>
    <row r="743" spans="1:33" ht="12.7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row>
    <row r="744" spans="1:33" ht="12.7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row>
    <row r="745" spans="1:33" ht="12.7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row>
    <row r="746" spans="1:33" ht="12.7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row>
    <row r="747" spans="1:33" ht="12.7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row>
    <row r="748" spans="1:33" ht="12.7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row>
    <row r="749" spans="1:33" ht="12.7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row>
    <row r="750" spans="1:33" ht="12.7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row>
    <row r="751" spans="1:33" ht="12.7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row>
    <row r="752" spans="1:33" ht="12.7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row>
    <row r="753" spans="1:33" ht="12.7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row>
    <row r="754" spans="1:33" ht="12.7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row>
    <row r="755" spans="1:33" ht="12.7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row>
    <row r="756" spans="1:33" ht="12.7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row>
    <row r="757" spans="1:33" ht="12.7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row>
    <row r="758" spans="1:33" ht="12.7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row>
    <row r="759" spans="1:33" ht="12.7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row>
    <row r="760" spans="1:33" ht="12.7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row>
    <row r="761" spans="1:33" ht="12.7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row>
    <row r="762" spans="1:33" ht="12.7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row>
    <row r="763" spans="1:33" ht="12.7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row>
    <row r="764" spans="1:33" ht="12.7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row>
    <row r="765" spans="1:33" ht="12.7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row>
    <row r="766" spans="1:33" ht="12.7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row>
    <row r="767" spans="1:33" ht="12.7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row>
    <row r="768" spans="1:33" ht="12.7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row>
    <row r="769" spans="1:33" ht="12.7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row>
    <row r="770" spans="1:33" ht="12.7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row>
    <row r="771" spans="1:33" ht="12.7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row>
    <row r="772" spans="1:33" ht="12.7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row>
    <row r="773" spans="1:33" ht="12.7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row>
    <row r="774" spans="1:33" ht="12.7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row>
    <row r="775" spans="1:33" ht="12.7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row>
    <row r="776" spans="1:33" ht="12.7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row>
    <row r="777" spans="1:33" ht="12.7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row>
    <row r="778" spans="1:33" ht="12.7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row>
    <row r="779" spans="1:33" ht="12.7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row>
    <row r="780" spans="1:33" ht="12.7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row>
    <row r="781" spans="1:33" ht="12.7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row>
    <row r="782" spans="1:33" ht="12.7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row>
    <row r="783" spans="1:33" ht="12.7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row>
    <row r="784" spans="1:33" ht="12.7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row>
    <row r="785" spans="1:33" ht="12.7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row>
    <row r="786" spans="1:33" ht="12.7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row>
    <row r="787" spans="1:33" ht="12.7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row>
    <row r="788" spans="1:33" ht="12.7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row>
    <row r="789" spans="1:33" ht="12.7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row>
    <row r="790" spans="1:33" ht="12.7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row>
    <row r="791" spans="1:33" ht="12.7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row>
    <row r="792" spans="1:33" ht="12.7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row>
    <row r="793" spans="1:33" ht="12.7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row>
    <row r="794" spans="1:33" ht="12.7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row>
    <row r="795" spans="1:33" ht="12.7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row>
    <row r="796" spans="1:33" ht="12.7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row>
    <row r="797" spans="1:33" ht="12.7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row>
    <row r="798" spans="1:33" ht="12.7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row>
    <row r="799" spans="1:33" ht="12.7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row>
    <row r="800" spans="1:33" ht="12.7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row>
    <row r="801" spans="1:33" ht="12.7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row>
    <row r="802" spans="1:33" ht="12.7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row>
    <row r="803" spans="1:33" ht="12.7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row>
    <row r="804" spans="1:33" ht="12.7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row>
    <row r="805" spans="1:33" ht="12.7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row>
    <row r="806" spans="1:33" ht="12.7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row>
    <row r="807" spans="1:33" ht="12.7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row>
    <row r="808" spans="1:33" ht="12.7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row>
    <row r="809" spans="1:33" ht="12.7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row>
    <row r="810" spans="1:33" ht="12.7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row>
    <row r="811" spans="1:33" ht="12.7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row>
    <row r="812" spans="1:33" ht="12.7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row>
    <row r="813" spans="1:33" ht="12.7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row>
    <row r="814" spans="1:33" ht="12.7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row>
    <row r="815" spans="1:33" ht="12.7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row>
    <row r="816" spans="1:33" ht="12.7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row>
    <row r="817" spans="1:33" ht="12.7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row>
    <row r="818" spans="1:33" ht="12.7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row>
    <row r="819" spans="1:33" ht="12.7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row>
    <row r="820" spans="1:33" ht="12.7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row>
    <row r="821" spans="1:33" ht="12.7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row>
    <row r="822" spans="1:33" ht="12.7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row>
    <row r="823" spans="1:33" ht="12.7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row>
    <row r="824" spans="1:33" ht="12.7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row>
    <row r="825" spans="1:33" ht="12.7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row>
    <row r="826" spans="1:33" ht="12.7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row>
    <row r="827" spans="1:33" ht="12.7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row>
    <row r="828" spans="1:33" ht="12.7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row>
    <row r="829" spans="1:33" ht="12.7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row>
    <row r="830" spans="1:33" ht="12.7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row>
    <row r="831" spans="1:33" ht="12.7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row>
    <row r="832" spans="1:33" ht="12.7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row>
    <row r="833" spans="1:33" ht="12.7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row>
    <row r="834" spans="1:33" ht="12.7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row>
    <row r="835" spans="1:33" ht="12.7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row>
    <row r="836" spans="1:33" ht="12.7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row>
    <row r="837" spans="1:33" ht="12.7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row>
    <row r="838" spans="1:33" ht="12.7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row>
    <row r="839" spans="1:33" ht="12.7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row>
    <row r="840" spans="1:33" ht="12.7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row>
    <row r="841" spans="1:33" ht="12.7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row>
    <row r="842" spans="1:33" ht="12.7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row>
    <row r="843" spans="1:33" ht="12.7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row>
    <row r="844" spans="1:33" ht="12.7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row>
    <row r="845" spans="1:33" ht="12.7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row>
    <row r="846" spans="1:33" ht="12.7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row>
    <row r="847" spans="1:33" ht="12.7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row>
    <row r="848" spans="1:33" ht="12.7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row>
    <row r="849" spans="1:33" ht="12.7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row>
    <row r="850" spans="1:33" ht="12.7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row>
    <row r="851" spans="1:33" ht="12.7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row>
    <row r="852" spans="1:33" ht="12.7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row>
    <row r="853" spans="1:33" ht="12.7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row>
    <row r="854" spans="1:33" ht="12.7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row>
    <row r="855" spans="1:33" ht="12.7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row>
    <row r="856" spans="1:33" ht="12.7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row>
    <row r="857" spans="1:33" ht="12.7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row>
    <row r="858" spans="1:33" ht="12.7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row>
    <row r="859" spans="1:33" ht="12.7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row>
    <row r="860" spans="1:33" ht="12.7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row>
    <row r="861" spans="1:33" ht="12.7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row>
    <row r="862" spans="1:33" ht="12.7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row>
    <row r="863" spans="1:33" ht="12.7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row>
    <row r="864" spans="1:33" ht="12.7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row>
    <row r="865" spans="1:33" ht="12.7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row>
    <row r="866" spans="1:33" ht="12.7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row>
    <row r="867" spans="1:33" ht="12.7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row>
    <row r="868" spans="1:33" ht="12.7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row>
    <row r="869" spans="1:33" ht="12.7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row>
    <row r="870" spans="1:33" ht="12.7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row>
    <row r="871" spans="1:33" ht="12.7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row>
    <row r="872" spans="1:33" ht="12.7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row>
    <row r="873" spans="1:33" ht="12.7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row>
    <row r="874" spans="1:33" ht="12.7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row>
    <row r="875" spans="1:33" ht="12.7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row>
    <row r="876" spans="1:33" ht="12.7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row>
    <row r="877" spans="1:33" ht="12.7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row>
    <row r="878" spans="1:33" ht="12.7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row>
    <row r="879" spans="1:33" ht="12.7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row>
    <row r="880" spans="1:33" ht="12.7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row>
    <row r="881" spans="1:33" ht="12.7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row>
    <row r="882" spans="1:33" ht="12.7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row>
    <row r="883" spans="1:33" ht="12.7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row>
    <row r="884" spans="1:33" ht="12.7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row>
    <row r="885" spans="1:33" ht="12.7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row>
    <row r="886" spans="1:33" ht="12.7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row>
    <row r="887" spans="1:33" ht="12.7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row>
    <row r="888" spans="1:33" ht="12.7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row>
    <row r="889" spans="1:33" ht="12.7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row>
    <row r="890" spans="1:33" ht="12.7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row>
    <row r="891" spans="1:33" ht="12.7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row>
    <row r="892" spans="1:33" ht="12.7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row>
    <row r="893" spans="1:33" ht="12.7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row>
    <row r="894" spans="1:33" ht="12.7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row>
    <row r="895" spans="1:33" ht="12.7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row>
    <row r="896" spans="1:33" ht="12.7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row>
    <row r="897" spans="1:33" ht="12.7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row>
    <row r="898" spans="1:33" ht="12.7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row>
    <row r="899" spans="1:33" ht="12.7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row>
    <row r="900" spans="1:33" ht="12.7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row>
    <row r="901" spans="1:33" ht="12.7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row>
    <row r="902" spans="1:33" ht="12.7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row>
    <row r="903" spans="1:33" ht="12.7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row>
    <row r="904" spans="1:33" ht="12.7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row>
    <row r="905" spans="1:33" ht="12.7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row>
    <row r="906" spans="1:33" ht="12.7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row>
    <row r="907" spans="1:33" ht="12.7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row>
    <row r="908" spans="1:33" ht="12.7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row>
    <row r="909" spans="1:33" ht="12.7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row>
    <row r="910" spans="1:33" ht="12.7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row>
    <row r="911" spans="1:33" ht="12.7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row>
    <row r="912" spans="1:33" ht="12.7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row>
    <row r="913" spans="1:33" ht="12.7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row>
    <row r="914" spans="1:33" ht="12.7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row>
    <row r="915" spans="1:33" ht="12.7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row>
    <row r="916" spans="1:33" ht="12.7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row>
    <row r="917" spans="1:33" ht="12.7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row>
    <row r="918" spans="1:33" ht="12.7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row>
    <row r="919" spans="1:33" ht="12.7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row>
    <row r="920" spans="1:33" ht="12.7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row>
    <row r="921" spans="1:33" ht="12.7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row>
    <row r="922" spans="1:33" ht="12.7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row>
    <row r="923" spans="1:33" ht="12.7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row>
    <row r="924" spans="1:33" ht="12.7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row>
    <row r="925" spans="1:33" ht="12.7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row>
    <row r="926" spans="1:33" ht="12.7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row>
    <row r="927" spans="1:33" ht="12.7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row>
    <row r="928" spans="1:33" ht="12.7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row>
    <row r="929" spans="1:33" ht="12.7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row>
    <row r="930" spans="1:33" ht="12.7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row>
    <row r="931" spans="1:33" ht="12.7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row>
    <row r="932" spans="1:33" ht="12.7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row>
    <row r="933" spans="1:33" ht="12.7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row>
    <row r="934" spans="1:33" ht="12.7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row>
    <row r="935" spans="1:33" ht="12.7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row>
    <row r="936" spans="1:33" ht="12.7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row>
    <row r="937" spans="1:33" ht="12.7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row>
    <row r="938" spans="1:33" ht="12.7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row>
    <row r="939" spans="1:33" ht="12.7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row>
    <row r="940" spans="1:33" ht="12.7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row>
    <row r="941" spans="1:33" ht="12.7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row>
    <row r="942" spans="1:33" ht="12.7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row>
    <row r="943" spans="1:33" ht="12.7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row>
    <row r="944" spans="1:33" ht="12.7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row>
    <row r="945" spans="1:33" ht="12.7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row>
    <row r="946" spans="1:33" ht="12.7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row>
    <row r="947" spans="1:33" ht="12.7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row>
    <row r="948" spans="1:33" ht="12.7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row>
    <row r="949" spans="1:33" ht="12.7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row>
    <row r="950" spans="1:33" ht="12.7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row>
    <row r="951" spans="1:33" ht="12.7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row>
    <row r="952" spans="1:33" ht="12.7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row>
    <row r="953" spans="1:33" ht="12.7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row>
    <row r="954" spans="1:33" ht="12.7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row>
    <row r="955" spans="1:33" ht="12.7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row>
    <row r="956" spans="1:33" ht="12.7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row>
    <row r="957" spans="1:33" ht="12.7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row>
    <row r="958" spans="1:33" ht="12.7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row>
    <row r="959" spans="1:33" ht="12.7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row>
    <row r="960" spans="1:33" ht="12.7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row>
    <row r="961" spans="1:33" ht="12.7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row>
    <row r="962" spans="1:33" ht="12.7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row>
    <row r="963" spans="1:33" ht="12.7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row>
    <row r="964" spans="1:33" ht="12.7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row>
    <row r="965" spans="1:33" ht="12.7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row>
    <row r="966" spans="1:33" ht="12.7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row>
    <row r="967" spans="1:33" ht="12.7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row>
    <row r="968" spans="1:33" ht="12.7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row>
    <row r="969" spans="1:33" ht="12.7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row>
    <row r="970" spans="1:33" ht="12.7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row>
    <row r="971" spans="1:33" ht="12.7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row>
    <row r="972" spans="1:33" ht="12.7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row>
    <row r="973" spans="1:33" ht="12.7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row>
    <row r="974" spans="1:33" ht="12.7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row>
    <row r="975" spans="1:33" ht="12.7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row>
    <row r="976" spans="1:33" ht="12.7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row>
    <row r="977" spans="1:33" ht="12.7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row>
    <row r="978" spans="1:33" ht="12.7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row>
    <row r="979" spans="1:33" ht="12.7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row>
    <row r="980" spans="1:33" ht="12.7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row>
    <row r="981" spans="1:33" ht="12.7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row>
    <row r="982" spans="1:33" ht="12.7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c r="AC982" s="9"/>
      <c r="AD982" s="9"/>
      <c r="AE982" s="9"/>
      <c r="AF982" s="9"/>
      <c r="AG982" s="9"/>
    </row>
    <row r="983" spans="1:33" ht="12.7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c r="AF983" s="9"/>
      <c r="AG983" s="9"/>
    </row>
    <row r="984" spans="1:33" ht="12.7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c r="AC984" s="9"/>
      <c r="AD984" s="9"/>
      <c r="AE984" s="9"/>
      <c r="AF984" s="9"/>
      <c r="AG984" s="9"/>
    </row>
    <row r="985" spans="1:33" ht="12.7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c r="AC985" s="9"/>
      <c r="AD985" s="9"/>
      <c r="AE985" s="9"/>
      <c r="AF985" s="9"/>
      <c r="AG985" s="9"/>
    </row>
    <row r="986" spans="1:33" ht="12.7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G986" s="9"/>
    </row>
    <row r="987" spans="1:33" ht="12.7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c r="AC987" s="9"/>
      <c r="AD987" s="9"/>
      <c r="AE987" s="9"/>
      <c r="AF987" s="9"/>
      <c r="AG987" s="9"/>
    </row>
    <row r="988" spans="1:33" ht="12.7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c r="AC988" s="9"/>
      <c r="AD988" s="9"/>
      <c r="AE988" s="9"/>
      <c r="AF988" s="9"/>
      <c r="AG988" s="9"/>
    </row>
    <row r="989" spans="1:33" ht="12.7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c r="AC989" s="9"/>
      <c r="AD989" s="9"/>
      <c r="AE989" s="9"/>
      <c r="AF989" s="9"/>
      <c r="AG989" s="9"/>
    </row>
    <row r="990" spans="1:33" ht="12.7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c r="AC990" s="9"/>
      <c r="AD990" s="9"/>
      <c r="AE990" s="9"/>
      <c r="AF990" s="9"/>
      <c r="AG990" s="9"/>
    </row>
    <row r="991" spans="1:33" ht="12.7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c r="AC991" s="9"/>
      <c r="AD991" s="9"/>
      <c r="AE991" s="9"/>
      <c r="AF991" s="9"/>
      <c r="AG991" s="9"/>
    </row>
    <row r="992" spans="1:33" ht="12.7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c r="AC992" s="9"/>
      <c r="AD992" s="9"/>
      <c r="AE992" s="9"/>
      <c r="AF992" s="9"/>
      <c r="AG992" s="9"/>
    </row>
    <row r="993" spans="1:33" ht="12.7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c r="AC993" s="9"/>
      <c r="AD993" s="9"/>
      <c r="AE993" s="9"/>
      <c r="AF993" s="9"/>
      <c r="AG993" s="9"/>
    </row>
    <row r="994" spans="1:33" ht="12.7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c r="AC994" s="9"/>
      <c r="AD994" s="9"/>
      <c r="AE994" s="9"/>
      <c r="AF994" s="9"/>
      <c r="AG994" s="9"/>
    </row>
    <row r="995" spans="1:33" ht="12.7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c r="AC995" s="9"/>
      <c r="AD995" s="9"/>
      <c r="AE995" s="9"/>
      <c r="AF995" s="9"/>
      <c r="AG995" s="9"/>
    </row>
    <row r="996" spans="1:33" ht="12.7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G996" s="9"/>
    </row>
    <row r="997" spans="1:33" ht="12.7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G997" s="9"/>
    </row>
    <row r="998" spans="1:33" ht="12.7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c r="AA998" s="9"/>
      <c r="AB998" s="9"/>
      <c r="AC998" s="9"/>
      <c r="AD998" s="9"/>
      <c r="AE998" s="9"/>
      <c r="AF998" s="9"/>
      <c r="AG998" s="9"/>
    </row>
    <row r="999" spans="1:33" ht="12.75"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c r="AA999" s="9"/>
      <c r="AB999" s="9"/>
      <c r="AC999" s="9"/>
      <c r="AD999" s="9"/>
      <c r="AE999" s="9"/>
      <c r="AF999" s="9"/>
      <c r="AG999" s="9"/>
    </row>
  </sheetData>
  <mergeCells count="1">
    <mergeCell ref="P1:S1"/>
  </mergeCells>
  <conditionalFormatting sqref="A9:O999">
    <cfRule type="expression" dxfId="9" priority="1">
      <formula>$L9="New"</formula>
    </cfRule>
    <cfRule type="expression" dxfId="8" priority="2">
      <formula>$L9="Old"</formula>
    </cfRule>
    <cfRule type="expression" dxfId="7" priority="3">
      <formula>$L9="Fail"</formula>
    </cfRule>
    <cfRule type="expression" dxfId="6" priority="4">
      <formula>$L9="Pass"</formula>
    </cfRule>
    <cfRule type="expression" dxfId="5" priority="5">
      <formula>$L9="Skip"</formula>
    </cfRule>
  </conditionalFormatting>
  <dataValidations count="4">
    <dataValidation type="list" allowBlank="1" showErrorMessage="1" sqref="K9:K69" xr:uid="{00000000-0002-0000-0900-000000000000}">
      <formula1>$K$1:$K$6</formula1>
    </dataValidation>
    <dataValidation type="list" allowBlank="1" showErrorMessage="1" sqref="L9:L69" xr:uid="{00000000-0002-0000-0900-000001000000}">
      <formula1>$L$1:$L$7</formula1>
    </dataValidation>
    <dataValidation type="list" allowBlank="1" showErrorMessage="1" sqref="I9:I69" xr:uid="{00000000-0002-0000-0900-000002000000}">
      <formula1>$I$1:$I$6</formula1>
    </dataValidation>
    <dataValidation type="list" allowBlank="1" showErrorMessage="1" sqref="J9:J69" xr:uid="{00000000-0002-0000-0900-000003000000}">
      <formula1>$J$1:$J$6</formula1>
    </dataValidation>
  </dataValidations>
  <pageMargins left="0.7" right="0.7" top="0.75" bottom="0.75" header="0" footer="0"/>
  <pageSetup orientation="landscape"/>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G997"/>
  <sheetViews>
    <sheetView workbookViewId="0">
      <selection activeCell="E21" sqref="E21"/>
    </sheetView>
  </sheetViews>
  <sheetFormatPr defaultColWidth="12.5703125" defaultRowHeight="15" customHeight="1"/>
  <cols>
    <col min="1" max="1" width="24.42578125" customWidth="1" collapsed="1"/>
    <col min="2" max="2" width="7.42578125" customWidth="1" collapsed="1"/>
    <col min="3" max="3" width="17.42578125" customWidth="1" collapsed="1"/>
    <col min="4" max="4" width="47.42578125" customWidth="1" collapsed="1"/>
    <col min="5" max="5" width="17.42578125" customWidth="1" collapsed="1"/>
    <col min="6" max="6" width="22.42578125" customWidth="1" collapsed="1"/>
    <col min="7" max="7" width="25.7109375" customWidth="1" collapsed="1"/>
    <col min="8" max="8" width="43" customWidth="1" collapsed="1"/>
    <col min="11" max="11" width="14.85546875" customWidth="1" collapsed="1"/>
    <col min="12" max="12" width="15.140625" customWidth="1" collapsed="1"/>
    <col min="13" max="14" width="9.85546875" customWidth="1" collapsed="1"/>
    <col min="15" max="15" width="12.28515625" customWidth="1" collapsed="1"/>
    <col min="17" max="17" width="13.85546875" customWidth="1" collapsed="1"/>
    <col min="18" max="18" width="17.28515625" customWidth="1" collapsed="1"/>
    <col min="20" max="20" width="15.85546875" customWidth="1" collapsed="1"/>
  </cols>
  <sheetData>
    <row r="1" spans="1:33" ht="15.75" customHeight="1">
      <c r="A1" s="6" t="s">
        <v>23</v>
      </c>
      <c r="B1" s="7" t="s">
        <v>108</v>
      </c>
      <c r="C1" s="8" t="s">
        <v>25</v>
      </c>
      <c r="D1" s="8" t="s">
        <v>26</v>
      </c>
      <c r="F1" s="10"/>
      <c r="G1" s="11"/>
      <c r="H1" s="9"/>
      <c r="I1" s="12" t="s">
        <v>27</v>
      </c>
      <c r="J1" s="12" t="s">
        <v>28</v>
      </c>
      <c r="K1" s="12" t="s">
        <v>29</v>
      </c>
      <c r="L1" s="12" t="s">
        <v>7</v>
      </c>
      <c r="M1" s="11"/>
      <c r="N1" s="11"/>
      <c r="O1" s="12"/>
      <c r="P1" s="69" t="s">
        <v>30</v>
      </c>
      <c r="Q1" s="70"/>
      <c r="R1" s="70"/>
      <c r="S1" s="70"/>
      <c r="T1" s="11"/>
      <c r="U1" s="11"/>
      <c r="V1" s="11"/>
      <c r="W1" s="11"/>
      <c r="X1" s="11"/>
      <c r="Y1" s="11"/>
      <c r="Z1" s="11"/>
      <c r="AA1" s="11"/>
      <c r="AB1" s="11"/>
      <c r="AC1" s="11"/>
      <c r="AD1" s="11"/>
      <c r="AE1" s="11"/>
      <c r="AF1" s="11"/>
      <c r="AG1" s="11"/>
    </row>
    <row r="2" spans="1:33" ht="15.75" customHeight="1">
      <c r="A2" s="13" t="s">
        <v>31</v>
      </c>
      <c r="B2" s="14" t="s">
        <v>302</v>
      </c>
      <c r="C2" s="15" t="s">
        <v>33</v>
      </c>
      <c r="D2" s="16"/>
      <c r="F2" s="11"/>
      <c r="G2" s="11"/>
      <c r="H2" s="9"/>
      <c r="I2" s="12" t="s">
        <v>34</v>
      </c>
      <c r="J2" s="12" t="s">
        <v>35</v>
      </c>
      <c r="K2" s="12" t="s">
        <v>36</v>
      </c>
      <c r="L2" s="12" t="s">
        <v>8</v>
      </c>
      <c r="M2" s="11"/>
      <c r="N2" s="11"/>
      <c r="O2" s="12"/>
      <c r="P2" s="17" t="s">
        <v>37</v>
      </c>
      <c r="Q2" s="18">
        <f>COUNTA(D9:D996)</f>
        <v>4</v>
      </c>
      <c r="R2" s="17" t="s">
        <v>38</v>
      </c>
      <c r="S2" s="18">
        <f>COUNTIF(K9:K996,"Automation")</f>
        <v>0</v>
      </c>
      <c r="T2" s="11"/>
      <c r="U2" s="11"/>
      <c r="V2" s="11"/>
      <c r="W2" s="11"/>
      <c r="X2" s="11"/>
      <c r="Y2" s="11"/>
      <c r="Z2" s="11"/>
      <c r="AA2" s="11"/>
      <c r="AB2" s="11"/>
      <c r="AC2" s="11"/>
      <c r="AD2" s="11"/>
      <c r="AE2" s="11"/>
      <c r="AF2" s="11"/>
      <c r="AG2" s="11"/>
    </row>
    <row r="3" spans="1:33" ht="15.75" customHeight="1">
      <c r="A3" s="13" t="s">
        <v>39</v>
      </c>
      <c r="B3" s="14" t="s">
        <v>303</v>
      </c>
      <c r="C3" s="15" t="s">
        <v>41</v>
      </c>
      <c r="D3" s="16"/>
      <c r="F3" s="11"/>
      <c r="G3" s="11"/>
      <c r="H3" s="9"/>
      <c r="I3" s="12" t="s">
        <v>42</v>
      </c>
      <c r="J3" s="12" t="s">
        <v>43</v>
      </c>
      <c r="K3" s="12"/>
      <c r="L3" s="12" t="s">
        <v>9</v>
      </c>
      <c r="M3" s="11"/>
      <c r="N3" s="11"/>
      <c r="O3" s="12"/>
      <c r="P3" s="19" t="s">
        <v>7</v>
      </c>
      <c r="Q3" s="20">
        <f>COUNTIF(L9:L897,"Pass")</f>
        <v>0</v>
      </c>
      <c r="R3" s="19" t="s">
        <v>44</v>
      </c>
      <c r="S3" s="18">
        <f>COUNTIF(K9:K996,"Manual")</f>
        <v>0</v>
      </c>
      <c r="T3" s="11"/>
      <c r="U3" s="11"/>
      <c r="V3" s="11"/>
      <c r="W3" s="11"/>
      <c r="X3" s="11"/>
      <c r="Y3" s="11"/>
      <c r="Z3" s="11"/>
      <c r="AA3" s="11"/>
      <c r="AB3" s="11"/>
      <c r="AC3" s="11"/>
      <c r="AD3" s="11"/>
      <c r="AE3" s="11"/>
      <c r="AF3" s="11"/>
      <c r="AG3" s="11"/>
    </row>
    <row r="4" spans="1:33" ht="15.75" customHeight="1">
      <c r="A4" s="13" t="s">
        <v>45</v>
      </c>
      <c r="B4" s="14"/>
      <c r="C4" s="15" t="s">
        <v>46</v>
      </c>
      <c r="D4" s="16"/>
      <c r="F4" s="11"/>
      <c r="G4" s="11"/>
      <c r="H4" s="9"/>
      <c r="I4" s="12"/>
      <c r="J4" s="12" t="s">
        <v>47</v>
      </c>
      <c r="K4" s="12"/>
      <c r="L4" s="12" t="s">
        <v>48</v>
      </c>
      <c r="M4" s="11"/>
      <c r="N4" s="11"/>
      <c r="O4" s="11"/>
      <c r="P4" s="17" t="s">
        <v>8</v>
      </c>
      <c r="Q4" s="20">
        <f>COUNTIF(L10:L898,"Fail")</f>
        <v>0</v>
      </c>
      <c r="R4" s="17" t="s">
        <v>49</v>
      </c>
      <c r="S4" s="18">
        <f>COUNTIF(M9:M997,"Done")</f>
        <v>0</v>
      </c>
      <c r="T4" s="11"/>
      <c r="U4" s="11"/>
      <c r="V4" s="11"/>
      <c r="W4" s="11"/>
      <c r="X4" s="11"/>
      <c r="Y4" s="11"/>
      <c r="Z4" s="11"/>
      <c r="AA4" s="11"/>
      <c r="AB4" s="11"/>
      <c r="AC4" s="11"/>
      <c r="AD4" s="11"/>
      <c r="AE4" s="11"/>
      <c r="AF4" s="11"/>
      <c r="AG4" s="11"/>
    </row>
    <row r="5" spans="1:33" ht="15.75" customHeight="1">
      <c r="A5" s="13" t="s">
        <v>50</v>
      </c>
      <c r="B5" s="21"/>
      <c r="C5" s="15" t="s">
        <v>51</v>
      </c>
      <c r="D5" s="16"/>
      <c r="F5" s="11"/>
      <c r="G5" s="11"/>
      <c r="H5" s="9"/>
      <c r="I5" s="11"/>
      <c r="J5" s="11" t="s">
        <v>52</v>
      </c>
      <c r="K5" s="11"/>
      <c r="L5" s="12" t="s">
        <v>53</v>
      </c>
      <c r="M5" s="11"/>
      <c r="N5" s="11"/>
      <c r="O5" s="11"/>
      <c r="P5" s="19" t="s">
        <v>9</v>
      </c>
      <c r="Q5" s="20">
        <f>COUNTIF(L10:L899,"Skip")</f>
        <v>0</v>
      </c>
      <c r="R5" s="19"/>
      <c r="S5" s="20"/>
      <c r="T5" s="11"/>
      <c r="U5" s="11"/>
      <c r="V5" s="11"/>
      <c r="W5" s="11"/>
      <c r="X5" s="11"/>
      <c r="Y5" s="11"/>
      <c r="Z5" s="11"/>
      <c r="AA5" s="11"/>
      <c r="AB5" s="11"/>
      <c r="AC5" s="11"/>
      <c r="AD5" s="11"/>
      <c r="AE5" s="11"/>
      <c r="AF5" s="11"/>
      <c r="AG5" s="11"/>
    </row>
    <row r="6" spans="1:33" ht="15.75" customHeight="1">
      <c r="A6" s="22" t="s">
        <v>54</v>
      </c>
      <c r="B6" s="23"/>
      <c r="C6" s="15" t="s">
        <v>55</v>
      </c>
      <c r="D6" s="16"/>
      <c r="F6" s="11"/>
      <c r="G6" s="11"/>
      <c r="H6" s="9"/>
      <c r="I6" s="11"/>
      <c r="J6" s="11"/>
      <c r="K6" s="11"/>
      <c r="L6" s="11"/>
      <c r="M6" s="11"/>
      <c r="N6" s="11"/>
      <c r="O6" s="11"/>
      <c r="P6" s="17" t="s">
        <v>110</v>
      </c>
      <c r="Q6" s="18">
        <f>COUNTIF(O10:O29,"Old")</f>
        <v>0</v>
      </c>
      <c r="R6" s="17"/>
      <c r="S6" s="18"/>
      <c r="T6" s="11"/>
      <c r="U6" s="11"/>
      <c r="V6" s="11"/>
      <c r="W6" s="11"/>
      <c r="X6" s="11"/>
      <c r="Y6" s="11"/>
      <c r="Z6" s="11"/>
      <c r="AA6" s="11"/>
      <c r="AB6" s="11"/>
      <c r="AC6" s="11"/>
      <c r="AD6" s="11"/>
      <c r="AE6" s="11"/>
      <c r="AF6" s="11"/>
      <c r="AG6" s="11"/>
    </row>
    <row r="7" spans="1:33" ht="15.75" customHeight="1">
      <c r="A7" s="11"/>
      <c r="B7" s="11"/>
      <c r="C7" s="11"/>
      <c r="D7" s="11"/>
      <c r="E7" s="11"/>
      <c r="F7" s="11"/>
      <c r="G7" s="11"/>
      <c r="H7" s="11"/>
      <c r="I7" s="11"/>
      <c r="J7" s="11"/>
      <c r="K7" s="11"/>
      <c r="L7" s="11"/>
      <c r="M7" s="11"/>
      <c r="N7" s="11"/>
      <c r="O7" s="11"/>
      <c r="P7" s="24"/>
      <c r="Q7" s="24"/>
      <c r="R7" s="25"/>
      <c r="S7" s="25"/>
      <c r="T7" s="11"/>
      <c r="U7" s="11"/>
      <c r="V7" s="11"/>
      <c r="W7" s="11"/>
      <c r="X7" s="11"/>
      <c r="Y7" s="11"/>
      <c r="Z7" s="11"/>
      <c r="AA7" s="11"/>
      <c r="AB7" s="11"/>
      <c r="AC7" s="11"/>
      <c r="AD7" s="11"/>
      <c r="AE7" s="11"/>
      <c r="AF7" s="11"/>
      <c r="AG7" s="11"/>
    </row>
    <row r="8" spans="1:33" ht="28.5">
      <c r="A8" s="26" t="s">
        <v>56</v>
      </c>
      <c r="B8" s="27" t="s">
        <v>57</v>
      </c>
      <c r="C8" s="26" t="s">
        <v>58</v>
      </c>
      <c r="D8" s="26" t="s">
        <v>59</v>
      </c>
      <c r="E8" s="26" t="s">
        <v>60</v>
      </c>
      <c r="F8" s="26" t="s">
        <v>61</v>
      </c>
      <c r="G8" s="26" t="s">
        <v>62</v>
      </c>
      <c r="H8" s="26" t="s">
        <v>63</v>
      </c>
      <c r="I8" s="26" t="s">
        <v>64</v>
      </c>
      <c r="J8" s="26" t="s">
        <v>65</v>
      </c>
      <c r="K8" s="26" t="s">
        <v>66</v>
      </c>
      <c r="L8" s="26" t="s">
        <v>67</v>
      </c>
      <c r="M8" s="26" t="s">
        <v>68</v>
      </c>
      <c r="N8" s="26" t="s">
        <v>69</v>
      </c>
      <c r="O8" s="26" t="s">
        <v>70</v>
      </c>
      <c r="P8" s="11"/>
      <c r="Q8" s="11"/>
      <c r="R8" s="25"/>
      <c r="S8" s="25"/>
      <c r="T8" s="25"/>
      <c r="U8" s="25"/>
      <c r="V8" s="24"/>
      <c r="W8" s="24"/>
      <c r="X8" s="24"/>
      <c r="Y8" s="24"/>
      <c r="Z8" s="24"/>
      <c r="AA8" s="24"/>
      <c r="AB8" s="24"/>
      <c r="AC8" s="24"/>
      <c r="AD8" s="24"/>
      <c r="AE8" s="24"/>
      <c r="AF8" s="24"/>
      <c r="AG8" s="24"/>
    </row>
    <row r="9" spans="1:33">
      <c r="A9" s="28" t="str">
        <f t="shared" ref="A9:A12" si="0">CONCATENATE($B$3,ROW()-8)</f>
        <v>TC - TrendAnalysis - 1</v>
      </c>
      <c r="B9" s="28" t="s">
        <v>71</v>
      </c>
      <c r="C9" s="29"/>
      <c r="D9" s="28" t="s">
        <v>304</v>
      </c>
      <c r="E9" s="28"/>
      <c r="F9" s="28"/>
      <c r="G9" s="28"/>
      <c r="H9" s="28" t="s">
        <v>74</v>
      </c>
      <c r="I9" s="28"/>
      <c r="J9" s="28"/>
      <c r="K9" s="28"/>
      <c r="L9" s="28"/>
      <c r="M9" s="28"/>
      <c r="N9" s="28"/>
      <c r="O9" s="28"/>
      <c r="P9" s="11"/>
      <c r="Q9" s="11"/>
      <c r="R9" s="25"/>
      <c r="S9" s="25"/>
      <c r="T9" s="25"/>
      <c r="U9" s="25"/>
      <c r="V9" s="11"/>
      <c r="W9" s="11"/>
      <c r="X9" s="11"/>
      <c r="Y9" s="11"/>
      <c r="Z9" s="11"/>
      <c r="AA9" s="11"/>
      <c r="AB9" s="11"/>
      <c r="AC9" s="11"/>
      <c r="AD9" s="11"/>
      <c r="AE9" s="11"/>
      <c r="AF9" s="11"/>
      <c r="AG9" s="11"/>
    </row>
    <row r="10" spans="1:33" ht="30">
      <c r="A10" s="28" t="str">
        <f t="shared" si="0"/>
        <v>TC - TrendAnalysis - 2</v>
      </c>
      <c r="B10" s="28" t="s">
        <v>75</v>
      </c>
      <c r="C10" s="28"/>
      <c r="D10" s="28" t="s">
        <v>267</v>
      </c>
      <c r="E10" s="28"/>
      <c r="F10" s="28" t="s">
        <v>305</v>
      </c>
      <c r="G10" s="28"/>
      <c r="H10" s="28" t="s">
        <v>306</v>
      </c>
      <c r="I10" s="28"/>
      <c r="J10" s="28"/>
      <c r="K10" s="28"/>
      <c r="L10" s="28"/>
      <c r="M10" s="28"/>
      <c r="N10" s="28"/>
      <c r="O10" s="28"/>
      <c r="P10" s="11"/>
      <c r="Q10" s="11"/>
      <c r="R10" s="11"/>
      <c r="S10" s="11"/>
      <c r="T10" s="11"/>
      <c r="U10" s="11"/>
      <c r="V10" s="11"/>
      <c r="W10" s="11"/>
      <c r="X10" s="11"/>
      <c r="Y10" s="11"/>
      <c r="Z10" s="11"/>
      <c r="AA10" s="11"/>
      <c r="AB10" s="11"/>
      <c r="AC10" s="11"/>
      <c r="AD10" s="11"/>
      <c r="AE10" s="11"/>
      <c r="AF10" s="11"/>
      <c r="AG10" s="11"/>
    </row>
    <row r="11" spans="1:33" ht="150">
      <c r="A11" s="28" t="str">
        <f t="shared" si="0"/>
        <v>TC - TrendAnalysis - 3</v>
      </c>
      <c r="B11" s="28" t="s">
        <v>81</v>
      </c>
      <c r="C11" s="28"/>
      <c r="D11" s="28" t="s">
        <v>299</v>
      </c>
      <c r="E11" s="28"/>
      <c r="F11" s="28" t="s">
        <v>307</v>
      </c>
      <c r="G11" s="28"/>
      <c r="H11" s="57" t="s">
        <v>301</v>
      </c>
      <c r="I11" s="28"/>
      <c r="J11" s="28"/>
      <c r="K11" s="28"/>
      <c r="L11" s="28"/>
      <c r="M11" s="28"/>
      <c r="N11" s="28"/>
      <c r="O11" s="28"/>
      <c r="P11" s="11"/>
      <c r="Q11" s="9"/>
      <c r="R11" s="9"/>
      <c r="S11" s="9"/>
      <c r="T11" s="9"/>
      <c r="U11" s="11"/>
      <c r="V11" s="11"/>
      <c r="W11" s="11"/>
      <c r="X11" s="11"/>
      <c r="Y11" s="11"/>
      <c r="Z11" s="11"/>
      <c r="AA11" s="11"/>
      <c r="AB11" s="11"/>
      <c r="AC11" s="11"/>
      <c r="AD11" s="11"/>
      <c r="AE11" s="11"/>
      <c r="AF11" s="11"/>
      <c r="AG11" s="11"/>
    </row>
    <row r="12" spans="1:33" ht="60">
      <c r="A12" s="28" t="str">
        <f t="shared" si="0"/>
        <v>TC - TrendAnalysis - 4</v>
      </c>
      <c r="B12" s="28" t="s">
        <v>85</v>
      </c>
      <c r="C12" s="28"/>
      <c r="D12" s="28" t="s">
        <v>273</v>
      </c>
      <c r="E12" s="28"/>
      <c r="F12" s="28" t="s">
        <v>274</v>
      </c>
      <c r="G12" s="28"/>
      <c r="H12" s="28" t="s">
        <v>275</v>
      </c>
      <c r="I12" s="28"/>
      <c r="J12" s="28"/>
      <c r="K12" s="28"/>
      <c r="L12" s="28"/>
      <c r="M12" s="28"/>
      <c r="N12" s="28"/>
      <c r="O12" s="28"/>
      <c r="P12" s="11"/>
      <c r="Q12" s="9"/>
      <c r="R12" s="9"/>
      <c r="S12" s="9"/>
      <c r="T12" s="9"/>
      <c r="U12" s="11"/>
      <c r="V12" s="11"/>
      <c r="W12" s="11"/>
      <c r="X12" s="11"/>
      <c r="Y12" s="11"/>
      <c r="Z12" s="11"/>
      <c r="AA12" s="11"/>
      <c r="AB12" s="11"/>
      <c r="AC12" s="11"/>
      <c r="AD12" s="11"/>
      <c r="AE12" s="11"/>
      <c r="AF12" s="11"/>
      <c r="AG12" s="11"/>
    </row>
    <row r="13" spans="1:33">
      <c r="A13" s="28"/>
      <c r="B13" s="28"/>
      <c r="C13" s="28"/>
      <c r="D13" s="28"/>
      <c r="E13" s="28"/>
      <c r="F13" s="28"/>
      <c r="G13" s="28"/>
      <c r="H13" s="28"/>
      <c r="I13" s="28"/>
      <c r="J13" s="28"/>
      <c r="K13" s="28"/>
      <c r="L13" s="28"/>
      <c r="M13" s="28"/>
      <c r="N13" s="28"/>
      <c r="O13" s="28"/>
      <c r="P13" s="11"/>
      <c r="Q13" s="9"/>
      <c r="R13" s="9"/>
      <c r="S13" s="9"/>
      <c r="T13" s="9"/>
      <c r="U13" s="11"/>
      <c r="V13" s="11"/>
      <c r="W13" s="11"/>
      <c r="X13" s="11"/>
      <c r="Y13" s="11"/>
      <c r="Z13" s="11"/>
      <c r="AA13" s="11"/>
      <c r="AB13" s="11"/>
      <c r="AC13" s="11"/>
      <c r="AD13" s="11"/>
      <c r="AE13" s="11"/>
      <c r="AF13" s="11"/>
      <c r="AG13" s="11"/>
    </row>
    <row r="14" spans="1:33">
      <c r="A14" s="28"/>
      <c r="B14" s="28"/>
      <c r="C14" s="28"/>
      <c r="D14" s="28"/>
      <c r="E14" s="28"/>
      <c r="F14" s="28"/>
      <c r="G14" s="28"/>
      <c r="H14" s="28"/>
      <c r="I14" s="28"/>
      <c r="J14" s="28"/>
      <c r="K14" s="28"/>
      <c r="L14" s="28"/>
      <c r="M14" s="28"/>
      <c r="N14" s="28"/>
      <c r="O14" s="28"/>
      <c r="P14" s="11"/>
      <c r="Q14" s="11"/>
      <c r="R14" s="11"/>
      <c r="S14" s="11"/>
      <c r="T14" s="11"/>
      <c r="U14" s="11"/>
      <c r="V14" s="11"/>
      <c r="W14" s="11"/>
      <c r="X14" s="11"/>
      <c r="Y14" s="11"/>
      <c r="Z14" s="11"/>
      <c r="AA14" s="11"/>
      <c r="AB14" s="11"/>
      <c r="AC14" s="11"/>
      <c r="AD14" s="11"/>
      <c r="AE14" s="11"/>
      <c r="AF14" s="11"/>
      <c r="AG14" s="11"/>
    </row>
    <row r="15" spans="1:33">
      <c r="A15" s="28"/>
      <c r="B15" s="28"/>
      <c r="C15" s="28"/>
      <c r="D15" s="28"/>
      <c r="E15" s="28"/>
      <c r="F15" s="28"/>
      <c r="G15" s="28"/>
      <c r="H15" s="28"/>
      <c r="I15" s="28"/>
      <c r="J15" s="28"/>
      <c r="K15" s="28"/>
      <c r="L15" s="28"/>
      <c r="M15" s="28"/>
      <c r="N15" s="28"/>
      <c r="O15" s="28"/>
      <c r="P15" s="11"/>
      <c r="Q15" s="11"/>
      <c r="R15" s="11"/>
      <c r="S15" s="11"/>
      <c r="T15" s="11"/>
      <c r="U15" s="11"/>
      <c r="V15" s="11"/>
      <c r="W15" s="11"/>
      <c r="X15" s="11"/>
      <c r="Y15" s="11"/>
      <c r="Z15" s="11"/>
      <c r="AA15" s="11"/>
      <c r="AB15" s="11"/>
      <c r="AC15" s="11"/>
      <c r="AD15" s="11"/>
      <c r="AE15" s="11"/>
      <c r="AF15" s="11"/>
      <c r="AG15" s="11"/>
    </row>
    <row r="16" spans="1:33">
      <c r="A16" s="28"/>
      <c r="B16" s="28"/>
      <c r="C16" s="28"/>
      <c r="D16" s="28"/>
      <c r="E16" s="28"/>
      <c r="F16" s="28"/>
      <c r="G16" s="28"/>
      <c r="H16" s="28"/>
      <c r="I16" s="28"/>
      <c r="J16" s="28"/>
      <c r="K16" s="28"/>
      <c r="L16" s="28"/>
      <c r="M16" s="28"/>
      <c r="N16" s="28"/>
      <c r="O16" s="28"/>
      <c r="P16" s="11"/>
      <c r="Q16" s="11"/>
      <c r="R16" s="11"/>
      <c r="S16" s="11"/>
      <c r="T16" s="11"/>
      <c r="U16" s="11"/>
      <c r="V16" s="11"/>
      <c r="W16" s="11"/>
      <c r="X16" s="11"/>
      <c r="Y16" s="11"/>
      <c r="Z16" s="11"/>
      <c r="AA16" s="11"/>
      <c r="AB16" s="11"/>
      <c r="AC16" s="11"/>
      <c r="AD16" s="11"/>
      <c r="AE16" s="11"/>
      <c r="AF16" s="11"/>
      <c r="AG16" s="11"/>
    </row>
    <row r="17" spans="1:33">
      <c r="A17" s="28"/>
      <c r="B17" s="28"/>
      <c r="C17" s="28"/>
      <c r="D17" s="28"/>
      <c r="E17" s="28"/>
      <c r="F17" s="28"/>
      <c r="G17" s="28"/>
      <c r="H17" s="28"/>
      <c r="I17" s="28"/>
      <c r="J17" s="28"/>
      <c r="K17" s="28"/>
      <c r="L17" s="28"/>
      <c r="M17" s="28"/>
      <c r="N17" s="28"/>
      <c r="O17" s="28"/>
      <c r="P17" s="11"/>
      <c r="Q17" s="11"/>
      <c r="R17" s="11"/>
      <c r="S17" s="11"/>
      <c r="T17" s="11"/>
      <c r="U17" s="11"/>
      <c r="V17" s="11"/>
      <c r="W17" s="11"/>
      <c r="X17" s="11"/>
      <c r="Y17" s="11"/>
      <c r="Z17" s="11"/>
      <c r="AA17" s="11"/>
      <c r="AB17" s="11"/>
      <c r="AC17" s="11"/>
      <c r="AD17" s="11"/>
      <c r="AE17" s="11"/>
      <c r="AF17" s="11"/>
      <c r="AG17" s="11"/>
    </row>
    <row r="18" spans="1:33">
      <c r="A18" s="28"/>
      <c r="B18" s="28"/>
      <c r="C18" s="28"/>
      <c r="D18" s="28"/>
      <c r="E18" s="28"/>
      <c r="F18" s="28"/>
      <c r="G18" s="28"/>
      <c r="H18" s="28"/>
      <c r="I18" s="28"/>
      <c r="J18" s="28"/>
      <c r="K18" s="28"/>
      <c r="L18" s="28"/>
      <c r="M18" s="28"/>
      <c r="N18" s="28"/>
      <c r="O18" s="28"/>
      <c r="P18" s="11"/>
      <c r="Q18" s="11"/>
      <c r="R18" s="11"/>
      <c r="S18" s="11"/>
      <c r="T18" s="11"/>
      <c r="U18" s="11"/>
      <c r="V18" s="11"/>
      <c r="W18" s="11"/>
      <c r="X18" s="11"/>
      <c r="Y18" s="11"/>
      <c r="Z18" s="11"/>
      <c r="AA18" s="11"/>
      <c r="AB18" s="11"/>
      <c r="AC18" s="11"/>
      <c r="AD18" s="11"/>
      <c r="AE18" s="11"/>
      <c r="AF18" s="11"/>
      <c r="AG18" s="11"/>
    </row>
    <row r="19" spans="1:33">
      <c r="A19" s="28"/>
      <c r="B19" s="28"/>
      <c r="C19" s="28"/>
      <c r="D19" s="28"/>
      <c r="E19" s="28"/>
      <c r="F19" s="28"/>
      <c r="G19" s="28"/>
      <c r="H19" s="28"/>
      <c r="I19" s="28"/>
      <c r="J19" s="28"/>
      <c r="K19" s="28"/>
      <c r="L19" s="28"/>
      <c r="M19" s="28"/>
      <c r="N19" s="28"/>
      <c r="O19" s="28"/>
      <c r="P19" s="11"/>
      <c r="Q19" s="11"/>
      <c r="R19" s="11"/>
      <c r="S19" s="11"/>
      <c r="T19" s="11"/>
      <c r="U19" s="11"/>
      <c r="V19" s="11"/>
      <c r="W19" s="11"/>
      <c r="X19" s="11"/>
      <c r="Y19" s="11"/>
      <c r="Z19" s="11"/>
      <c r="AA19" s="11"/>
      <c r="AB19" s="11"/>
      <c r="AC19" s="11"/>
      <c r="AD19" s="11"/>
      <c r="AE19" s="11"/>
      <c r="AF19" s="11"/>
      <c r="AG19" s="11"/>
    </row>
    <row r="20" spans="1:33">
      <c r="A20" s="28"/>
      <c r="B20" s="28"/>
      <c r="C20" s="28"/>
      <c r="D20" s="28"/>
      <c r="E20" s="28"/>
      <c r="F20" s="28"/>
      <c r="G20" s="28"/>
      <c r="H20" s="28"/>
      <c r="I20" s="28"/>
      <c r="J20" s="28"/>
      <c r="K20" s="28"/>
      <c r="L20" s="28"/>
      <c r="M20" s="28"/>
      <c r="N20" s="28"/>
      <c r="O20" s="28"/>
      <c r="P20" s="11"/>
      <c r="Q20" s="11"/>
      <c r="R20" s="11"/>
      <c r="S20" s="11"/>
      <c r="T20" s="11"/>
      <c r="U20" s="11"/>
      <c r="V20" s="11"/>
      <c r="W20" s="11"/>
      <c r="X20" s="11"/>
      <c r="Y20" s="11"/>
      <c r="Z20" s="11"/>
      <c r="AA20" s="11"/>
      <c r="AB20" s="11"/>
      <c r="AC20" s="11"/>
      <c r="AD20" s="11"/>
      <c r="AE20" s="11"/>
      <c r="AF20" s="11"/>
      <c r="AG20" s="11"/>
    </row>
    <row r="21" spans="1:33">
      <c r="A21" s="28"/>
      <c r="B21" s="28"/>
      <c r="C21" s="28"/>
      <c r="D21" s="28"/>
      <c r="E21" s="28"/>
      <c r="F21" s="28"/>
      <c r="G21" s="28"/>
      <c r="H21" s="28"/>
      <c r="I21" s="28"/>
      <c r="J21" s="28"/>
      <c r="K21" s="28"/>
      <c r="L21" s="28"/>
      <c r="M21" s="28"/>
      <c r="N21" s="28"/>
      <c r="O21" s="28"/>
      <c r="P21" s="11"/>
      <c r="Q21" s="11"/>
      <c r="R21" s="11"/>
      <c r="S21" s="11"/>
      <c r="T21" s="11"/>
      <c r="U21" s="11"/>
      <c r="V21" s="11"/>
      <c r="W21" s="11"/>
      <c r="X21" s="11"/>
      <c r="Y21" s="11"/>
      <c r="Z21" s="11"/>
      <c r="AA21" s="11"/>
      <c r="AB21" s="11"/>
      <c r="AC21" s="11"/>
      <c r="AD21" s="11"/>
      <c r="AE21" s="11"/>
      <c r="AF21" s="11"/>
      <c r="AG21" s="11"/>
    </row>
    <row r="22" spans="1:33">
      <c r="A22" s="28"/>
      <c r="B22" s="28"/>
      <c r="C22" s="28"/>
      <c r="D22" s="28"/>
      <c r="E22" s="28"/>
      <c r="F22" s="28"/>
      <c r="G22" s="28"/>
      <c r="H22" s="28"/>
      <c r="I22" s="28"/>
      <c r="J22" s="28"/>
      <c r="K22" s="28"/>
      <c r="L22" s="28"/>
      <c r="M22" s="28"/>
      <c r="N22" s="28"/>
      <c r="O22" s="28"/>
      <c r="P22" s="11"/>
      <c r="Q22" s="11"/>
      <c r="R22" s="11"/>
      <c r="S22" s="11"/>
      <c r="T22" s="11"/>
      <c r="U22" s="11"/>
      <c r="V22" s="11"/>
      <c r="W22" s="11"/>
      <c r="X22" s="11"/>
      <c r="Y22" s="11"/>
      <c r="Z22" s="11"/>
      <c r="AA22" s="11"/>
      <c r="AB22" s="11"/>
      <c r="AC22" s="11"/>
      <c r="AD22" s="11"/>
      <c r="AE22" s="11"/>
      <c r="AF22" s="11"/>
      <c r="AG22" s="11"/>
    </row>
    <row r="23" spans="1:33">
      <c r="A23" s="28"/>
      <c r="B23" s="28"/>
      <c r="C23" s="28"/>
      <c r="D23" s="28"/>
      <c r="E23" s="28"/>
      <c r="F23" s="28"/>
      <c r="G23" s="28"/>
      <c r="H23" s="28"/>
      <c r="I23" s="28"/>
      <c r="J23" s="28"/>
      <c r="K23" s="28"/>
      <c r="L23" s="28"/>
      <c r="M23" s="28"/>
      <c r="N23" s="28"/>
      <c r="O23" s="28"/>
      <c r="P23" s="11"/>
      <c r="Q23" s="11"/>
      <c r="R23" s="11"/>
      <c r="S23" s="11"/>
      <c r="T23" s="11"/>
      <c r="U23" s="11"/>
      <c r="V23" s="11"/>
      <c r="W23" s="11"/>
      <c r="X23" s="11"/>
      <c r="Y23" s="11"/>
      <c r="Z23" s="11"/>
      <c r="AA23" s="11"/>
      <c r="AB23" s="11"/>
      <c r="AC23" s="11"/>
      <c r="AD23" s="11"/>
      <c r="AE23" s="11"/>
      <c r="AF23" s="11"/>
      <c r="AG23" s="11"/>
    </row>
    <row r="24" spans="1:33">
      <c r="A24" s="28"/>
      <c r="B24" s="28"/>
      <c r="C24" s="28"/>
      <c r="D24" s="28"/>
      <c r="E24" s="28"/>
      <c r="F24" s="28"/>
      <c r="G24" s="28"/>
      <c r="H24" s="28"/>
      <c r="I24" s="28"/>
      <c r="J24" s="28"/>
      <c r="K24" s="28"/>
      <c r="L24" s="28"/>
      <c r="M24" s="28"/>
      <c r="N24" s="28"/>
      <c r="O24" s="28"/>
      <c r="P24" s="11"/>
      <c r="Q24" s="11"/>
      <c r="R24" s="11"/>
      <c r="S24" s="11"/>
      <c r="T24" s="11"/>
      <c r="U24" s="11"/>
      <c r="V24" s="11"/>
      <c r="W24" s="11"/>
      <c r="X24" s="11"/>
      <c r="Y24" s="11"/>
      <c r="Z24" s="11"/>
      <c r="AA24" s="11"/>
      <c r="AB24" s="11"/>
      <c r="AC24" s="11"/>
      <c r="AD24" s="11"/>
      <c r="AE24" s="11"/>
      <c r="AF24" s="11"/>
      <c r="AG24" s="11"/>
    </row>
    <row r="25" spans="1:33">
      <c r="A25" s="28"/>
      <c r="B25" s="28"/>
      <c r="C25" s="28"/>
      <c r="D25" s="28"/>
      <c r="E25" s="28"/>
      <c r="F25" s="28"/>
      <c r="G25" s="28"/>
      <c r="H25" s="28"/>
      <c r="I25" s="28"/>
      <c r="J25" s="28"/>
      <c r="K25" s="28"/>
      <c r="L25" s="28"/>
      <c r="M25" s="28"/>
      <c r="N25" s="28"/>
      <c r="O25" s="28"/>
      <c r="P25" s="11"/>
      <c r="Q25" s="11"/>
      <c r="R25" s="11"/>
      <c r="S25" s="11"/>
      <c r="T25" s="11"/>
      <c r="U25" s="11"/>
      <c r="V25" s="11"/>
      <c r="W25" s="11"/>
      <c r="X25" s="11"/>
      <c r="Y25" s="11"/>
      <c r="Z25" s="11"/>
      <c r="AA25" s="11"/>
      <c r="AB25" s="11"/>
      <c r="AC25" s="11"/>
      <c r="AD25" s="11"/>
      <c r="AE25" s="11"/>
      <c r="AF25" s="11"/>
      <c r="AG25" s="11"/>
    </row>
    <row r="26" spans="1:33">
      <c r="A26" s="28"/>
      <c r="B26" s="28"/>
      <c r="C26" s="28"/>
      <c r="D26" s="28"/>
      <c r="E26" s="28"/>
      <c r="F26" s="28"/>
      <c r="G26" s="28"/>
      <c r="H26" s="28"/>
      <c r="I26" s="28"/>
      <c r="J26" s="28"/>
      <c r="K26" s="28"/>
      <c r="L26" s="28"/>
      <c r="M26" s="28"/>
      <c r="N26" s="28"/>
      <c r="O26" s="28"/>
      <c r="P26" s="11"/>
      <c r="Q26" s="11"/>
      <c r="R26" s="11"/>
      <c r="S26" s="11"/>
      <c r="T26" s="11"/>
      <c r="U26" s="11"/>
      <c r="V26" s="11"/>
      <c r="W26" s="11"/>
      <c r="X26" s="11"/>
      <c r="Y26" s="11"/>
      <c r="Z26" s="11"/>
      <c r="AA26" s="11"/>
      <c r="AB26" s="11"/>
      <c r="AC26" s="11"/>
      <c r="AD26" s="11"/>
      <c r="AE26" s="11"/>
      <c r="AF26" s="11"/>
      <c r="AG26" s="11"/>
    </row>
    <row r="27" spans="1:33" ht="12.75" customHeight="1">
      <c r="A27" s="28"/>
      <c r="B27" s="28"/>
      <c r="C27" s="28"/>
      <c r="D27" s="28"/>
      <c r="E27" s="28"/>
      <c r="F27" s="28"/>
      <c r="G27" s="28"/>
      <c r="H27" s="28"/>
      <c r="I27" s="28"/>
      <c r="J27" s="28"/>
      <c r="K27" s="28"/>
      <c r="L27" s="28"/>
      <c r="M27" s="28"/>
      <c r="N27" s="28"/>
      <c r="O27" s="28"/>
      <c r="P27" s="11"/>
      <c r="Q27" s="11"/>
      <c r="R27" s="11"/>
      <c r="S27" s="11"/>
      <c r="T27" s="11"/>
      <c r="U27" s="11"/>
      <c r="V27" s="11"/>
      <c r="W27" s="11"/>
      <c r="X27" s="11"/>
      <c r="Y27" s="11"/>
      <c r="Z27" s="11"/>
      <c r="AA27" s="11"/>
      <c r="AB27" s="11"/>
      <c r="AC27" s="11"/>
      <c r="AD27" s="11"/>
      <c r="AE27" s="11"/>
      <c r="AF27" s="11"/>
      <c r="AG27" s="11"/>
    </row>
    <row r="28" spans="1:33" ht="12.75" customHeight="1">
      <c r="A28" s="28"/>
      <c r="B28" s="28"/>
      <c r="C28" s="28"/>
      <c r="D28" s="28"/>
      <c r="E28" s="28"/>
      <c r="F28" s="28"/>
      <c r="G28" s="28"/>
      <c r="H28" s="28"/>
      <c r="I28" s="28"/>
      <c r="J28" s="28"/>
      <c r="K28" s="28"/>
      <c r="L28" s="28"/>
      <c r="M28" s="28"/>
      <c r="N28" s="28"/>
      <c r="O28" s="28"/>
      <c r="P28" s="11"/>
      <c r="Q28" s="11"/>
      <c r="R28" s="11"/>
      <c r="S28" s="11"/>
      <c r="T28" s="11"/>
      <c r="U28" s="11"/>
      <c r="V28" s="11"/>
      <c r="W28" s="11"/>
      <c r="X28" s="11"/>
      <c r="Y28" s="11"/>
      <c r="Z28" s="11"/>
      <c r="AA28" s="11"/>
      <c r="AB28" s="11"/>
      <c r="AC28" s="11"/>
      <c r="AD28" s="11"/>
      <c r="AE28" s="11"/>
      <c r="AF28" s="11"/>
      <c r="AG28" s="11"/>
    </row>
    <row r="29" spans="1:33" ht="12.75" customHeight="1">
      <c r="A29" s="28"/>
      <c r="B29" s="28"/>
      <c r="C29" s="28"/>
      <c r="D29" s="28"/>
      <c r="E29" s="28"/>
      <c r="F29" s="28"/>
      <c r="G29" s="28"/>
      <c r="H29" s="28"/>
      <c r="I29" s="28"/>
      <c r="J29" s="28"/>
      <c r="K29" s="28"/>
      <c r="L29" s="28"/>
      <c r="M29" s="28"/>
      <c r="N29" s="28"/>
      <c r="O29" s="28"/>
      <c r="P29" s="11"/>
      <c r="Q29" s="11"/>
      <c r="R29" s="11"/>
      <c r="S29" s="11"/>
      <c r="T29" s="11"/>
      <c r="U29" s="11"/>
      <c r="V29" s="11"/>
      <c r="W29" s="11"/>
      <c r="X29" s="11"/>
      <c r="Y29" s="11"/>
      <c r="Z29" s="11"/>
      <c r="AA29" s="11"/>
      <c r="AB29" s="11"/>
      <c r="AC29" s="11"/>
      <c r="AD29" s="11"/>
      <c r="AE29" s="11"/>
      <c r="AF29" s="11"/>
      <c r="AG29" s="11"/>
    </row>
    <row r="30" spans="1:33" ht="12.75" customHeight="1">
      <c r="A30" s="9"/>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row>
    <row r="31" spans="1:33" ht="12.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row>
    <row r="32" spans="1:33" ht="12.75" customHeight="1">
      <c r="A32" s="9"/>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row>
    <row r="33" spans="1:33" ht="12.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row>
    <row r="34" spans="1:33" ht="12.75" customHeight="1">
      <c r="A34" s="9"/>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row>
    <row r="35" spans="1:33" ht="12.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row>
    <row r="36" spans="1:33" ht="12.75" customHeight="1">
      <c r="A36" s="9"/>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row>
    <row r="37" spans="1:33" ht="12.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row>
    <row r="38" spans="1:33" ht="12.75" customHeight="1">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row>
    <row r="39" spans="1:33" ht="12.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row>
    <row r="40" spans="1:33" ht="12.75" customHeight="1">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row>
    <row r="41" spans="1:33" ht="12.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row>
    <row r="42" spans="1:33" ht="12.75" customHeight="1">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row>
    <row r="43" spans="1:33" ht="12.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row>
    <row r="44" spans="1:33" ht="12.75" customHeight="1">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row>
    <row r="45" spans="1:33" ht="12.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row>
    <row r="46" spans="1:33" ht="12.75" customHeight="1">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row>
    <row r="47" spans="1:33" ht="12.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row>
    <row r="48" spans="1:33" ht="12.75" customHeight="1">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row>
    <row r="49" spans="1:33" ht="12.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row>
    <row r="50" spans="1:33" ht="12.75" customHeight="1">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row>
    <row r="51" spans="1:33" ht="12.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row>
    <row r="52" spans="1:33" ht="12.75" customHeight="1">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row>
    <row r="53" spans="1:33" ht="12.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row>
    <row r="54" spans="1:33" ht="12.75" customHeight="1">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row>
    <row r="55" spans="1:33" ht="12.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row>
    <row r="56" spans="1:33" ht="12.75" customHeight="1">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row>
    <row r="57" spans="1:33" ht="12.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row>
    <row r="58" spans="1:33" ht="12.75" customHeight="1">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row>
    <row r="59" spans="1:33" ht="12.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row>
    <row r="60" spans="1:33" ht="12.75" customHeight="1">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row>
    <row r="61" spans="1:33" ht="12.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row>
    <row r="62" spans="1:33" ht="12.75" customHeight="1">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row>
    <row r="63" spans="1:33" ht="12.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row>
    <row r="64" spans="1:33" ht="12.75" customHeight="1">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row>
    <row r="65" spans="1:33" ht="12.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row>
    <row r="66" spans="1:33" ht="12.75" customHeight="1">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row>
    <row r="67" spans="1:33" ht="12.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row>
    <row r="68" spans="1:33" ht="12.75" customHeight="1">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row>
    <row r="69" spans="1:33" ht="12.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row>
    <row r="70" spans="1:33" ht="12.75" customHeight="1">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row>
    <row r="71" spans="1:33" ht="12.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row>
    <row r="72" spans="1:33" ht="12.75" customHeight="1">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row>
    <row r="73" spans="1:33" ht="12.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row>
    <row r="74" spans="1:33" ht="12.75" customHeight="1">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row>
    <row r="75" spans="1:33" ht="12.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row>
    <row r="76" spans="1:33" ht="12.75" customHeight="1">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row>
    <row r="77" spans="1:33" ht="12.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row>
    <row r="78" spans="1:33" ht="12.75" customHeight="1">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row>
    <row r="79" spans="1:33" ht="12.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row>
    <row r="80" spans="1:33" ht="12.75" customHeight="1">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row>
    <row r="81" spans="1:33" ht="12.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row>
    <row r="82" spans="1:33" ht="12.75" customHeight="1">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row>
    <row r="83" spans="1:33" ht="12.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row>
    <row r="84" spans="1:33" ht="12.75" customHeight="1">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row>
    <row r="85" spans="1:33" ht="12.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row>
    <row r="86" spans="1:33" ht="12.75" customHeight="1">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row>
    <row r="87" spans="1:33" ht="12.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row>
    <row r="88" spans="1:33" ht="12.75" customHeight="1">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row>
    <row r="89" spans="1:33" ht="12.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row>
    <row r="90" spans="1:33" ht="12.75" customHeight="1">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row>
    <row r="91" spans="1:33" ht="12.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row>
    <row r="92" spans="1:33" ht="12.75" customHeight="1">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row>
    <row r="93" spans="1:33" ht="12.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row>
    <row r="94" spans="1:33" ht="12.75" customHeight="1">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row>
    <row r="95" spans="1:33" ht="12.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row>
    <row r="96" spans="1:33" ht="12.75" customHeight="1">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row>
    <row r="97" spans="1:33" ht="12.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row>
    <row r="98" spans="1:33" ht="12.75" customHeight="1">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row>
    <row r="99" spans="1:33" ht="12.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row>
    <row r="100" spans="1:33" ht="12.7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row>
    <row r="101" spans="1:33" ht="12.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row>
    <row r="102" spans="1:33" ht="12.7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row>
    <row r="103" spans="1:33" ht="12.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row>
    <row r="104" spans="1:33" ht="12.7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row>
    <row r="105" spans="1:33" ht="12.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row>
    <row r="106" spans="1:33" ht="12.7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row>
    <row r="107" spans="1:33" ht="12.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row>
    <row r="108" spans="1:33" ht="12.7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row>
    <row r="109" spans="1:33" ht="12.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row>
    <row r="110" spans="1:33" ht="12.7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row>
    <row r="111" spans="1:33" ht="12.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row>
    <row r="112" spans="1:33" ht="12.7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row>
    <row r="113" spans="1:33" ht="12.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row>
    <row r="114" spans="1:33" ht="12.7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row>
    <row r="115" spans="1:33" ht="12.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row>
    <row r="116" spans="1:33" ht="12.7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row>
    <row r="117" spans="1:33" ht="12.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row>
    <row r="118" spans="1:33" ht="12.7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row>
    <row r="119" spans="1:33" ht="12.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row>
    <row r="120" spans="1:33" ht="12.7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row>
    <row r="121" spans="1:33" ht="12.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row>
    <row r="122" spans="1:33" ht="12.7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row>
    <row r="123" spans="1:33" ht="12.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row>
    <row r="124" spans="1:33" ht="12.7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row>
    <row r="125" spans="1:33" ht="12.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row>
    <row r="126" spans="1:33" ht="12.7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row>
    <row r="127" spans="1:33" ht="12.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row>
    <row r="128" spans="1:33" ht="12.7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row>
    <row r="129" spans="1:33" ht="12.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row>
    <row r="130" spans="1:33" ht="12.7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row>
    <row r="131" spans="1:33" ht="12.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row>
    <row r="132" spans="1:33" ht="12.7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row>
    <row r="133" spans="1:33" ht="12.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row>
    <row r="134" spans="1:33" ht="12.7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row>
    <row r="135" spans="1:33" ht="12.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row>
    <row r="136" spans="1:33" ht="12.7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row>
    <row r="137" spans="1:33" ht="12.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row>
    <row r="138" spans="1:33" ht="12.7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row>
    <row r="139" spans="1:33" ht="12.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row>
    <row r="140" spans="1:33" ht="12.7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row>
    <row r="141" spans="1:33" ht="12.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row>
    <row r="142" spans="1:33" ht="12.7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row>
    <row r="143" spans="1:33" ht="12.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row>
    <row r="144" spans="1:33" ht="12.7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row>
    <row r="145" spans="1:33" ht="12.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row>
    <row r="146" spans="1:33" ht="12.7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row>
    <row r="147" spans="1:33" ht="12.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row>
    <row r="148" spans="1:33" ht="12.7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row>
    <row r="149" spans="1:33" ht="12.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row>
    <row r="150" spans="1:33" ht="12.7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row>
    <row r="151" spans="1:33" ht="12.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row>
    <row r="152" spans="1:33" ht="12.7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row>
    <row r="153" spans="1:33" ht="12.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row>
    <row r="154" spans="1:33" ht="12.7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row>
    <row r="155" spans="1:33" ht="12.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row>
    <row r="156" spans="1:33" ht="12.7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row>
    <row r="157" spans="1:33" ht="12.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row>
    <row r="158" spans="1:33" ht="12.7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row>
    <row r="159" spans="1:33" ht="12.7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row>
    <row r="160" spans="1:33" ht="12.7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row>
    <row r="161" spans="1:33" ht="12.7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row>
    <row r="162" spans="1:33" ht="12.7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row>
    <row r="163" spans="1:33" ht="12.7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row>
    <row r="164" spans="1:33" ht="12.7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row>
    <row r="165" spans="1:33" ht="12.7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row>
    <row r="166" spans="1:33" ht="12.7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row>
    <row r="167" spans="1:33" ht="12.7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row>
    <row r="168" spans="1:33" ht="12.7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row>
    <row r="169" spans="1:33" ht="12.7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row>
    <row r="170" spans="1:33" ht="12.7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row>
    <row r="171" spans="1:33" ht="12.7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row>
    <row r="172" spans="1:33" ht="12.7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row>
    <row r="173" spans="1:33" ht="12.7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row>
    <row r="174" spans="1:33" ht="12.7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row>
    <row r="175" spans="1:33" ht="12.7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row>
    <row r="176" spans="1:33" ht="12.7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row>
    <row r="177" spans="1:33" ht="12.7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row>
    <row r="178" spans="1:33" ht="12.7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row>
    <row r="179" spans="1:33" ht="12.7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row>
    <row r="180" spans="1:33" ht="12.7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row>
    <row r="181" spans="1:33" ht="12.7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row>
    <row r="182" spans="1:33" ht="12.7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row>
    <row r="183" spans="1:33" ht="12.7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row>
    <row r="184" spans="1:33" ht="12.7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row>
    <row r="185" spans="1:33" ht="12.7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row>
    <row r="186" spans="1:33" ht="12.7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row>
    <row r="187" spans="1:33" ht="12.7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row>
    <row r="188" spans="1:33" ht="12.7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row>
    <row r="189" spans="1:33" ht="12.7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row>
    <row r="190" spans="1:33" ht="12.7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row>
    <row r="191" spans="1:33" ht="12.7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row>
    <row r="192" spans="1:33" ht="12.7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row>
    <row r="193" spans="1:33" ht="12.7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row>
    <row r="194" spans="1:33" ht="12.7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row>
    <row r="195" spans="1:33" ht="12.7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row>
    <row r="196" spans="1:33" ht="12.7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row>
    <row r="197" spans="1:33" ht="12.7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row>
    <row r="198" spans="1:33" ht="12.7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row>
    <row r="199" spans="1:33" ht="12.7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row>
    <row r="200" spans="1:33" ht="12.7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row>
    <row r="201" spans="1:33" ht="12.7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row>
    <row r="202" spans="1:33" ht="12.7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row>
    <row r="203" spans="1:33" ht="12.7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row>
    <row r="204" spans="1:33" ht="12.7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row>
    <row r="205" spans="1:33" ht="12.7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row>
    <row r="206" spans="1:33" ht="12.7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row>
    <row r="207" spans="1:33" ht="12.7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row>
    <row r="208" spans="1:33" ht="12.7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row>
    <row r="209" spans="1:33" ht="12.7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row>
    <row r="210" spans="1:33" ht="12.7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row>
    <row r="211" spans="1:33" ht="12.7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row>
    <row r="212" spans="1:33" ht="12.7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row>
    <row r="213" spans="1:33" ht="12.7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row>
    <row r="214" spans="1:33" ht="12.7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row>
    <row r="215" spans="1:33" ht="12.7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row>
    <row r="216" spans="1:33" ht="12.7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row>
    <row r="217" spans="1:33" ht="12.7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row>
    <row r="218" spans="1:33" ht="12.7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row>
    <row r="219" spans="1:33" ht="12.7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row>
    <row r="220" spans="1:33" ht="12.7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row>
    <row r="221" spans="1:33" ht="12.7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row>
    <row r="222" spans="1:33" ht="12.7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row>
    <row r="223" spans="1:33" ht="12.7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row>
    <row r="224" spans="1:33" ht="12.7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row>
    <row r="225" spans="1:33" ht="12.7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row>
    <row r="226" spans="1:33" ht="12.7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row>
    <row r="227" spans="1:33" ht="12.7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row>
    <row r="228" spans="1:33" ht="12.7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row>
    <row r="229" spans="1:33" ht="12.7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row>
    <row r="230" spans="1:33" ht="12.7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row>
    <row r="231" spans="1:33" ht="12.7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row>
    <row r="232" spans="1:33" ht="12.7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row>
    <row r="233" spans="1:33" ht="12.7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row>
    <row r="234" spans="1:33" ht="12.7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row>
    <row r="235" spans="1:33" ht="12.7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row>
    <row r="236" spans="1:33" ht="12.7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row>
    <row r="237" spans="1:33" ht="12.7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row>
    <row r="238" spans="1:33" ht="12.7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row>
    <row r="239" spans="1:33" ht="12.7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row>
    <row r="240" spans="1:33" ht="12.7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row>
    <row r="241" spans="1:33" ht="12.7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row>
    <row r="242" spans="1:33" ht="12.7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row>
    <row r="243" spans="1:33" ht="12.7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row>
    <row r="244" spans="1:33" ht="12.7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row>
    <row r="245" spans="1:33" ht="12.7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row>
    <row r="246" spans="1:33" ht="12.7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row>
    <row r="247" spans="1:33" ht="12.7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row>
    <row r="248" spans="1:33" ht="12.7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row>
    <row r="249" spans="1:33" ht="12.7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row>
    <row r="250" spans="1:33" ht="12.7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row>
    <row r="251" spans="1:33" ht="12.7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row>
    <row r="252" spans="1:33" ht="12.7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row>
    <row r="253" spans="1:33" ht="12.7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row>
    <row r="254" spans="1:33" ht="12.7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row>
    <row r="255" spans="1:33" ht="12.7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row>
    <row r="256" spans="1:33" ht="12.7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row>
    <row r="257" spans="1:33" ht="12.7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row>
    <row r="258" spans="1:33" ht="12.7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row>
    <row r="259" spans="1:33" ht="12.7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row>
    <row r="260" spans="1:33" ht="12.7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row>
    <row r="261" spans="1:33" ht="12.7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row>
    <row r="262" spans="1:33" ht="12.7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row>
    <row r="263" spans="1:33" ht="12.7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row>
    <row r="264" spans="1:33" ht="12.7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row>
    <row r="265" spans="1:33" ht="12.7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row>
    <row r="266" spans="1:33" ht="12.7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row>
    <row r="267" spans="1:33" ht="12.7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row>
    <row r="268" spans="1:33" ht="12.7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row>
    <row r="269" spans="1:33" ht="12.7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row>
    <row r="270" spans="1:33" ht="12.7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row>
    <row r="271" spans="1:33" ht="12.7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row>
    <row r="272" spans="1:33" ht="12.7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row>
    <row r="273" spans="1:33" ht="12.7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row>
    <row r="274" spans="1:33" ht="12.7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row>
    <row r="275" spans="1:33" ht="12.7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row>
    <row r="276" spans="1:33" ht="12.7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row>
    <row r="277" spans="1:33" ht="12.7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row>
    <row r="278" spans="1:33" ht="12.7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row>
    <row r="279" spans="1:33" ht="12.7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row>
    <row r="280" spans="1:33" ht="12.7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row>
    <row r="281" spans="1:33" ht="12.7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row>
    <row r="282" spans="1:33" ht="12.7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row>
    <row r="283" spans="1:33" ht="12.7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row>
    <row r="284" spans="1:33" ht="12.7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row>
    <row r="285" spans="1:33" ht="12.7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row>
    <row r="286" spans="1:33" ht="12.7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row>
    <row r="287" spans="1:33" ht="12.7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row>
    <row r="288" spans="1:33" ht="12.7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row>
    <row r="289" spans="1:33" ht="12.7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row>
    <row r="290" spans="1:33" ht="12.7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row>
    <row r="291" spans="1:33" ht="12.7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row>
    <row r="292" spans="1:33" ht="12.7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row>
    <row r="293" spans="1:33" ht="12.7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row>
    <row r="294" spans="1:33" ht="12.7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row>
    <row r="295" spans="1:33" ht="12.7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row>
    <row r="296" spans="1:33" ht="12.7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row>
    <row r="297" spans="1:33" ht="12.7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row>
    <row r="298" spans="1:33" ht="12.7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row>
    <row r="299" spans="1:33" ht="12.7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row>
    <row r="300" spans="1:33" ht="12.7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row>
    <row r="301" spans="1:33" ht="12.7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row>
    <row r="302" spans="1:33" ht="12.7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row>
    <row r="303" spans="1:33" ht="12.7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row>
    <row r="304" spans="1:33" ht="12.7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row>
    <row r="305" spans="1:33" ht="12.7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row>
    <row r="306" spans="1:33" ht="12.7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row>
    <row r="307" spans="1:33" ht="12.7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row>
    <row r="308" spans="1:33" ht="12.7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row>
    <row r="309" spans="1:33" ht="12.7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row>
    <row r="310" spans="1:33" ht="12.7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row>
    <row r="311" spans="1:33" ht="12.7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row>
    <row r="312" spans="1:33" ht="12.7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row>
    <row r="313" spans="1:33" ht="12.7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row>
    <row r="314" spans="1:33" ht="12.7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row>
    <row r="315" spans="1:33" ht="12.7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row>
    <row r="316" spans="1:33" ht="12.7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row>
    <row r="317" spans="1:33" ht="12.7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row>
    <row r="318" spans="1:33" ht="12.7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row>
    <row r="319" spans="1:33" ht="12.7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row>
    <row r="320" spans="1:33" ht="12.7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row>
    <row r="321" spans="1:33" ht="12.7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row>
    <row r="322" spans="1:33" ht="12.7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row>
    <row r="323" spans="1:33" ht="12.7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row>
    <row r="324" spans="1:33" ht="12.7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row>
    <row r="325" spans="1:33" ht="12.7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row>
    <row r="326" spans="1:33" ht="12.7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row>
    <row r="327" spans="1:33" ht="12.7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row>
    <row r="328" spans="1:33" ht="12.7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row>
    <row r="329" spans="1:33" ht="12.7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row>
    <row r="330" spans="1:33" ht="12.7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row>
    <row r="331" spans="1:33" ht="12.7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row>
    <row r="332" spans="1:33" ht="12.7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row>
    <row r="333" spans="1:33" ht="12.7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row>
    <row r="334" spans="1:33" ht="12.7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row>
    <row r="335" spans="1:33" ht="12.7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row>
    <row r="336" spans="1:33" ht="12.7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row>
    <row r="337" spans="1:33" ht="12.7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row>
    <row r="338" spans="1:33" ht="12.7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row>
    <row r="339" spans="1:33" ht="12.7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row>
    <row r="340" spans="1:33" ht="12.7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row>
    <row r="341" spans="1:33" ht="12.7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row>
    <row r="342" spans="1:33" ht="12.7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row>
    <row r="343" spans="1:33" ht="12.7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row>
    <row r="344" spans="1:33" ht="12.7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row>
    <row r="345" spans="1:33" ht="12.7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row>
    <row r="346" spans="1:33" ht="12.7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row>
    <row r="347" spans="1:33" ht="12.7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row>
    <row r="348" spans="1:33" ht="12.7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row>
    <row r="349" spans="1:33" ht="12.7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row>
    <row r="350" spans="1:33" ht="12.7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row>
    <row r="351" spans="1:33" ht="12.7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row>
    <row r="352" spans="1:33" ht="12.7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row>
    <row r="353" spans="1:33" ht="12.7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row>
    <row r="354" spans="1:33" ht="12.7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row>
    <row r="355" spans="1:33" ht="12.7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row>
    <row r="356" spans="1:33" ht="12.7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row>
    <row r="357" spans="1:33" ht="12.7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row>
    <row r="358" spans="1:33" ht="12.7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row>
    <row r="359" spans="1:33" ht="12.7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row>
    <row r="360" spans="1:33" ht="12.7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row>
    <row r="361" spans="1:33" ht="12.7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row>
    <row r="362" spans="1:33" ht="12.7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row>
    <row r="363" spans="1:33" ht="12.7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row>
    <row r="364" spans="1:33" ht="12.7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row>
    <row r="365" spans="1:33" ht="12.7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row>
    <row r="366" spans="1:33" ht="12.7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row>
    <row r="367" spans="1:33" ht="12.7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row>
    <row r="368" spans="1:33" ht="12.7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row>
    <row r="369" spans="1:33" ht="12.7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row>
    <row r="370" spans="1:33" ht="12.7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row>
    <row r="371" spans="1:33" ht="12.7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row>
    <row r="372" spans="1:33" ht="12.7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row>
    <row r="373" spans="1:33" ht="12.7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row>
    <row r="374" spans="1:33" ht="12.7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row>
    <row r="375" spans="1:33" ht="12.7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row>
    <row r="376" spans="1:33" ht="12.7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row>
    <row r="377" spans="1:33" ht="12.7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row>
    <row r="378" spans="1:33" ht="12.7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row>
    <row r="379" spans="1:33" ht="12.7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row>
    <row r="380" spans="1:33" ht="12.7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row>
    <row r="381" spans="1:33" ht="12.7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row>
    <row r="382" spans="1:33" ht="12.7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row>
    <row r="383" spans="1:33" ht="12.7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row>
    <row r="384" spans="1:33" ht="12.7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row>
    <row r="385" spans="1:33" ht="12.7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row>
    <row r="386" spans="1:33" ht="12.7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row>
    <row r="387" spans="1:33" ht="12.7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row>
    <row r="388" spans="1:33" ht="12.7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row>
    <row r="389" spans="1:33" ht="12.7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row>
    <row r="390" spans="1:33" ht="12.7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row>
    <row r="391" spans="1:33" ht="12.7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row>
    <row r="392" spans="1:33" ht="12.7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row>
    <row r="393" spans="1:33" ht="12.7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row>
    <row r="394" spans="1:33" ht="12.7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row>
    <row r="395" spans="1:33" ht="12.7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row>
    <row r="396" spans="1:33" ht="12.7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row>
    <row r="397" spans="1:33" ht="12.7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row>
    <row r="398" spans="1:33" ht="12.7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row>
    <row r="399" spans="1:33" ht="12.7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row>
    <row r="400" spans="1:33" ht="12.7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row>
    <row r="401" spans="1:33" ht="12.7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row>
    <row r="402" spans="1:33" ht="12.7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row>
    <row r="403" spans="1:33" ht="12.7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row>
    <row r="404" spans="1:33" ht="12.7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row>
    <row r="405" spans="1:33" ht="12.7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row>
    <row r="406" spans="1:33" ht="12.7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row>
    <row r="407" spans="1:33" ht="12.7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row>
    <row r="408" spans="1:33" ht="12.7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row>
    <row r="409" spans="1:33" ht="12.7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row>
    <row r="410" spans="1:33" ht="12.7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row>
    <row r="411" spans="1:33" ht="12.7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row>
    <row r="412" spans="1:33" ht="12.7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row>
    <row r="413" spans="1:33" ht="12.7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row>
    <row r="414" spans="1:33" ht="12.7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row>
    <row r="415" spans="1:33" ht="12.7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row>
    <row r="416" spans="1:33" ht="12.7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row>
    <row r="417" spans="1:33" ht="12.7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row>
    <row r="418" spans="1:33" ht="12.7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row>
    <row r="419" spans="1:33" ht="12.7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row>
    <row r="420" spans="1:33" ht="12.7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row>
    <row r="421" spans="1:33" ht="12.7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row>
    <row r="422" spans="1:33" ht="12.7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row>
    <row r="423" spans="1:33" ht="12.7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row>
    <row r="424" spans="1:33" ht="12.7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row>
    <row r="425" spans="1:33" ht="12.7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row>
    <row r="426" spans="1:33" ht="12.7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row>
    <row r="427" spans="1:33" ht="12.7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row>
    <row r="428" spans="1:33" ht="12.7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row>
    <row r="429" spans="1:33" ht="12.7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row>
    <row r="430" spans="1:33" ht="12.7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row>
    <row r="431" spans="1:33" ht="12.7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row>
    <row r="432" spans="1:33" ht="12.7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row>
    <row r="433" spans="1:33" ht="12.7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row>
    <row r="434" spans="1:33" ht="12.7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row>
    <row r="435" spans="1:33" ht="12.7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row>
    <row r="436" spans="1:33" ht="12.7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row>
    <row r="437" spans="1:33" ht="12.7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row>
    <row r="438" spans="1:33" ht="12.7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row>
    <row r="439" spans="1:33" ht="12.7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row>
    <row r="440" spans="1:33" ht="12.7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row>
    <row r="441" spans="1:33" ht="12.7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row>
    <row r="442" spans="1:33" ht="12.7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row>
    <row r="443" spans="1:33" ht="12.7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row>
    <row r="444" spans="1:33" ht="12.7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row>
    <row r="445" spans="1:33" ht="12.7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row>
    <row r="446" spans="1:33" ht="12.7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row>
    <row r="447" spans="1:33" ht="12.7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row>
    <row r="448" spans="1:33" ht="12.7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row>
    <row r="449" spans="1:33" ht="12.7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row>
    <row r="450" spans="1:33" ht="12.7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row>
    <row r="451" spans="1:33" ht="12.7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row>
    <row r="452" spans="1:33" ht="12.7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row>
    <row r="453" spans="1:33" ht="12.7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row>
    <row r="454" spans="1:33" ht="12.7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row>
    <row r="455" spans="1:33" ht="12.7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row>
    <row r="456" spans="1:33" ht="12.7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row>
    <row r="457" spans="1:33" ht="12.7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row>
    <row r="458" spans="1:33" ht="12.7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row>
    <row r="459" spans="1:33" ht="12.7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row>
    <row r="460" spans="1:33" ht="12.7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row>
    <row r="461" spans="1:33" ht="12.7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row>
    <row r="462" spans="1:33" ht="12.7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row>
    <row r="463" spans="1:33" ht="12.7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row>
    <row r="464" spans="1:33" ht="12.7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row>
    <row r="465" spans="1:33" ht="12.7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row>
    <row r="466" spans="1:33" ht="12.7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row>
    <row r="467" spans="1:33" ht="12.7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row>
    <row r="468" spans="1:33" ht="12.7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row>
    <row r="469" spans="1:33" ht="12.7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row>
    <row r="470" spans="1:33" ht="12.7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row>
    <row r="471" spans="1:33" ht="12.7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row>
    <row r="472" spans="1:33" ht="12.7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row>
    <row r="473" spans="1:33" ht="12.7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row>
    <row r="474" spans="1:33" ht="12.7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row>
    <row r="475" spans="1:33" ht="12.7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row>
    <row r="476" spans="1:33" ht="12.7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row>
    <row r="477" spans="1:33" ht="12.7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row>
    <row r="478" spans="1:33" ht="12.7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row>
    <row r="479" spans="1:33" ht="12.7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row>
    <row r="480" spans="1:33" ht="12.7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row>
    <row r="481" spans="1:33" ht="12.7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row>
    <row r="482" spans="1:33" ht="12.7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row>
    <row r="483" spans="1:33" ht="12.7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row>
    <row r="484" spans="1:33" ht="12.7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row>
    <row r="485" spans="1:33" ht="12.7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row>
    <row r="486" spans="1:33" ht="12.7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row>
    <row r="487" spans="1:33" ht="12.7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row>
    <row r="488" spans="1:33" ht="12.7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row>
    <row r="489" spans="1:33" ht="12.7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row>
    <row r="490" spans="1:33" ht="12.7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row>
    <row r="491" spans="1:33" ht="12.7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row>
    <row r="492" spans="1:33" ht="12.7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row>
    <row r="493" spans="1:33" ht="12.7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row>
    <row r="494" spans="1:33" ht="12.7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row>
    <row r="495" spans="1:33" ht="12.7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row>
    <row r="496" spans="1:33" ht="12.7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row>
    <row r="497" spans="1:33" ht="12.7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row>
    <row r="498" spans="1:33" ht="12.7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row>
    <row r="499" spans="1:33" ht="12.7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row>
    <row r="500" spans="1:33" ht="12.7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row>
    <row r="501" spans="1:33" ht="12.7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row>
    <row r="502" spans="1:33" ht="12.7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row>
    <row r="503" spans="1:33" ht="12.7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row>
    <row r="504" spans="1:33" ht="12.7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row>
    <row r="505" spans="1:33" ht="12.7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row>
    <row r="506" spans="1:33" ht="12.7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row>
    <row r="507" spans="1:33" ht="12.7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row>
    <row r="508" spans="1:33" ht="12.7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row>
    <row r="509" spans="1:33" ht="12.7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row>
    <row r="510" spans="1:33" ht="12.7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row>
    <row r="511" spans="1:33" ht="12.7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row>
    <row r="512" spans="1:33" ht="12.7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row>
    <row r="513" spans="1:33" ht="12.7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row>
    <row r="514" spans="1:33" ht="12.7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row>
    <row r="515" spans="1:33" ht="12.7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row>
    <row r="516" spans="1:33" ht="12.7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row>
    <row r="517" spans="1:33" ht="12.7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row>
    <row r="518" spans="1:33" ht="12.7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row>
    <row r="519" spans="1:33" ht="12.7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row>
    <row r="520" spans="1:33" ht="12.7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row>
    <row r="521" spans="1:33" ht="12.7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row>
    <row r="522" spans="1:33" ht="12.7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row>
    <row r="523" spans="1:33" ht="12.7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row>
    <row r="524" spans="1:33" ht="12.7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row>
    <row r="525" spans="1:33" ht="12.7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row>
    <row r="526" spans="1:33" ht="12.7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row>
    <row r="527" spans="1:33" ht="12.7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row>
    <row r="528" spans="1:33" ht="12.7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row>
    <row r="529" spans="1:33" ht="12.7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row>
    <row r="530" spans="1:33" ht="12.7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row>
    <row r="531" spans="1:33" ht="12.7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row>
    <row r="532" spans="1:33" ht="12.7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row>
    <row r="533" spans="1:33" ht="12.7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row>
    <row r="534" spans="1:33" ht="12.7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row>
    <row r="535" spans="1:33" ht="12.7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row>
    <row r="536" spans="1:33" ht="12.7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row>
    <row r="537" spans="1:33" ht="12.7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row>
    <row r="538" spans="1:33" ht="12.7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row>
    <row r="539" spans="1:33" ht="12.7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row>
    <row r="540" spans="1:33" ht="12.7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row>
    <row r="541" spans="1:33" ht="12.7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row>
    <row r="542" spans="1:33" ht="12.7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row>
    <row r="543" spans="1:33" ht="12.7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row>
    <row r="544" spans="1:33" ht="12.7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row>
    <row r="545" spans="1:33" ht="12.7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row>
    <row r="546" spans="1:33" ht="12.7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row>
    <row r="547" spans="1:33" ht="12.7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row>
    <row r="548" spans="1:33" ht="12.7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row>
    <row r="549" spans="1:33" ht="12.7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row>
    <row r="550" spans="1:33" ht="12.7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row>
    <row r="551" spans="1:33" ht="12.7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row>
    <row r="552" spans="1:33" ht="12.7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row>
    <row r="553" spans="1:33" ht="12.7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row>
    <row r="554" spans="1:33" ht="12.7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row>
    <row r="555" spans="1:33" ht="12.7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row>
    <row r="556" spans="1:33" ht="12.7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row>
    <row r="557" spans="1:33" ht="12.7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row>
    <row r="558" spans="1:33" ht="12.7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row>
    <row r="559" spans="1:33" ht="12.7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row>
    <row r="560" spans="1:33" ht="12.7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row>
    <row r="561" spans="1:33" ht="12.7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row>
    <row r="562" spans="1:33" ht="12.7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row>
    <row r="563" spans="1:33" ht="12.7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row>
    <row r="564" spans="1:33" ht="12.7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row>
    <row r="565" spans="1:33" ht="12.7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row>
    <row r="566" spans="1:33" ht="12.7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row>
    <row r="567" spans="1:33" ht="12.7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row>
    <row r="568" spans="1:33" ht="12.7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row>
    <row r="569" spans="1:33" ht="12.7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row>
    <row r="570" spans="1:33" ht="12.7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row>
    <row r="571" spans="1:33" ht="12.7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row>
    <row r="572" spans="1:33" ht="12.7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row>
    <row r="573" spans="1:33" ht="12.7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row>
    <row r="574" spans="1:33" ht="12.7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row>
    <row r="575" spans="1:33" ht="12.7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row>
    <row r="576" spans="1:33" ht="12.7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row>
    <row r="577" spans="1:33" ht="12.7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row>
    <row r="578" spans="1:33" ht="12.7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row>
    <row r="579" spans="1:33" ht="12.7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row>
    <row r="580" spans="1:33" ht="12.7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row>
    <row r="581" spans="1:33" ht="12.7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row>
    <row r="582" spans="1:33" ht="12.7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row>
    <row r="583" spans="1:33" ht="12.7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row>
    <row r="584" spans="1:33" ht="12.7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row>
    <row r="585" spans="1:33" ht="12.7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row>
    <row r="586" spans="1:33" ht="12.7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row>
    <row r="587" spans="1:33" ht="12.7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row>
    <row r="588" spans="1:33" ht="12.7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row>
    <row r="589" spans="1:33" ht="12.7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row>
    <row r="590" spans="1:33" ht="12.7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row>
    <row r="591" spans="1:33" ht="12.7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row>
    <row r="592" spans="1:33" ht="12.7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row>
    <row r="593" spans="1:33" ht="12.7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row>
    <row r="594" spans="1:33" ht="12.7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row>
    <row r="595" spans="1:33" ht="12.7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row>
    <row r="596" spans="1:33" ht="12.7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row>
    <row r="597" spans="1:33" ht="12.7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row>
    <row r="598" spans="1:33" ht="12.7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row>
    <row r="599" spans="1:33" ht="12.7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row>
    <row r="600" spans="1:33" ht="12.7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row>
    <row r="601" spans="1:33" ht="12.7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row>
    <row r="602" spans="1:33" ht="12.7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row>
    <row r="603" spans="1:33" ht="12.7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row>
    <row r="604" spans="1:33" ht="12.7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row>
    <row r="605" spans="1:33" ht="12.7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row>
    <row r="606" spans="1:33" ht="12.7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row>
    <row r="607" spans="1:33" ht="12.7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row>
    <row r="608" spans="1:33" ht="12.7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row>
    <row r="609" spans="1:33" ht="12.7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row>
    <row r="610" spans="1:33" ht="12.7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row>
    <row r="611" spans="1:33" ht="12.7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row>
    <row r="612" spans="1:33" ht="12.7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row>
    <row r="613" spans="1:33" ht="12.7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row>
    <row r="614" spans="1:33" ht="12.7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row>
    <row r="615" spans="1:33" ht="12.7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row>
    <row r="616" spans="1:33" ht="12.7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row>
    <row r="617" spans="1:33" ht="12.7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row>
    <row r="618" spans="1:33" ht="12.7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row>
    <row r="619" spans="1:33" ht="12.7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row>
    <row r="620" spans="1:33" ht="12.7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row>
    <row r="621" spans="1:33" ht="12.7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row>
    <row r="622" spans="1:33" ht="12.7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row>
    <row r="623" spans="1:33" ht="12.7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row>
    <row r="624" spans="1:33" ht="12.7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row>
    <row r="625" spans="1:33" ht="12.7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row>
    <row r="626" spans="1:33" ht="12.7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row>
    <row r="627" spans="1:33" ht="12.7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row>
    <row r="628" spans="1:33" ht="12.7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row>
    <row r="629" spans="1:33" ht="12.7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row>
    <row r="630" spans="1:33" ht="12.7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row>
    <row r="631" spans="1:33" ht="12.7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row>
    <row r="632" spans="1:33" ht="12.7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row>
    <row r="633" spans="1:33" ht="12.7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row>
    <row r="634" spans="1:33" ht="12.7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row>
    <row r="635" spans="1:33" ht="12.7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row>
    <row r="636" spans="1:33" ht="12.7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row>
    <row r="637" spans="1:33" ht="12.7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row>
    <row r="638" spans="1:33" ht="12.7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row>
    <row r="639" spans="1:33" ht="12.7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row>
    <row r="640" spans="1:33" ht="12.7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row>
    <row r="641" spans="1:33" ht="12.7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row>
    <row r="642" spans="1:33" ht="12.7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row>
    <row r="643" spans="1:33" ht="12.7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row>
    <row r="644" spans="1:33" ht="12.7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row>
    <row r="645" spans="1:33" ht="12.7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row>
    <row r="646" spans="1:33" ht="12.7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row>
    <row r="647" spans="1:33" ht="12.7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row>
    <row r="648" spans="1:33" ht="12.7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row>
    <row r="649" spans="1:33" ht="12.7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row>
    <row r="650" spans="1:33" ht="12.7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row>
    <row r="651" spans="1:33" ht="12.7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row>
    <row r="652" spans="1:33" ht="12.7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row>
    <row r="653" spans="1:33" ht="12.7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row>
    <row r="654" spans="1:33" ht="12.7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row>
    <row r="655" spans="1:33" ht="12.7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row>
    <row r="656" spans="1:33" ht="12.7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row>
    <row r="657" spans="1:33" ht="12.7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row>
    <row r="658" spans="1:33" ht="12.7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row>
    <row r="659" spans="1:33" ht="12.7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row>
    <row r="660" spans="1:33" ht="12.7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row>
    <row r="661" spans="1:33" ht="12.7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row>
    <row r="662" spans="1:33" ht="12.7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row>
    <row r="663" spans="1:33" ht="12.7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row>
    <row r="664" spans="1:33" ht="12.7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row>
    <row r="665" spans="1:33" ht="12.7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row>
    <row r="666" spans="1:33" ht="12.7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row>
    <row r="667" spans="1:33" ht="12.7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row>
    <row r="668" spans="1:33" ht="12.7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row>
    <row r="669" spans="1:33" ht="12.7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row>
    <row r="670" spans="1:33" ht="12.7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row>
    <row r="671" spans="1:33" ht="12.7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row>
    <row r="672" spans="1:33" ht="12.7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row>
    <row r="673" spans="1:33" ht="12.7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row>
    <row r="674" spans="1:33" ht="12.7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row>
    <row r="675" spans="1:33" ht="12.7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row>
    <row r="676" spans="1:33" ht="12.7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row>
    <row r="677" spans="1:33" ht="12.7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row>
    <row r="678" spans="1:33" ht="12.7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row>
    <row r="679" spans="1:33" ht="12.7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row>
    <row r="680" spans="1:33" ht="12.7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row>
    <row r="681" spans="1:33" ht="12.7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row>
    <row r="682" spans="1:33" ht="12.7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row>
    <row r="683" spans="1:33" ht="12.7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row>
    <row r="684" spans="1:33" ht="12.7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row>
    <row r="685" spans="1:33" ht="12.7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row>
    <row r="686" spans="1:33" ht="12.7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row>
    <row r="687" spans="1:33" ht="12.7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row>
    <row r="688" spans="1:33" ht="12.7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row>
    <row r="689" spans="1:33" ht="12.7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row>
    <row r="690" spans="1:33" ht="12.7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row>
    <row r="691" spans="1:33" ht="12.7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row>
    <row r="692" spans="1:33" ht="12.7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row>
    <row r="693" spans="1:33" ht="12.7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row>
    <row r="694" spans="1:33" ht="12.7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row>
    <row r="695" spans="1:33" ht="12.7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row>
    <row r="696" spans="1:33" ht="12.7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row>
    <row r="697" spans="1:33" ht="12.7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row>
    <row r="698" spans="1:33" ht="12.7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row>
    <row r="699" spans="1:33" ht="12.7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row>
    <row r="700" spans="1:33" ht="12.7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row>
    <row r="701" spans="1:33" ht="12.7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row>
    <row r="702" spans="1:33" ht="12.7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row>
    <row r="703" spans="1:33" ht="12.7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row>
    <row r="704" spans="1:33" ht="12.7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row>
    <row r="705" spans="1:33" ht="12.7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row>
    <row r="706" spans="1:33" ht="12.7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row>
    <row r="707" spans="1:33" ht="12.7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row>
    <row r="708" spans="1:33" ht="12.7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row>
    <row r="709" spans="1:33" ht="12.7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row>
    <row r="710" spans="1:33" ht="12.7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row>
    <row r="711" spans="1:33" ht="12.7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row>
    <row r="712" spans="1:33" ht="12.7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row>
    <row r="713" spans="1:33" ht="12.7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row>
    <row r="714" spans="1:33" ht="12.7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row>
    <row r="715" spans="1:33" ht="12.7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row>
    <row r="716" spans="1:33" ht="12.7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row>
    <row r="717" spans="1:33" ht="12.7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row>
    <row r="718" spans="1:33" ht="12.7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row>
    <row r="719" spans="1:33" ht="12.7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row>
    <row r="720" spans="1:33" ht="12.7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row>
    <row r="721" spans="1:33" ht="12.7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row>
    <row r="722" spans="1:33" ht="12.7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row>
    <row r="723" spans="1:33" ht="12.7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row>
    <row r="724" spans="1:33" ht="12.7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row>
    <row r="725" spans="1:33" ht="12.7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row>
    <row r="726" spans="1:33" ht="12.7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row>
    <row r="727" spans="1:33" ht="12.7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row>
    <row r="728" spans="1:33" ht="12.7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row>
    <row r="729" spans="1:33" ht="12.7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row>
    <row r="730" spans="1:33" ht="12.7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row>
    <row r="731" spans="1:33" ht="12.7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row>
    <row r="732" spans="1:33" ht="12.7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row>
    <row r="733" spans="1:33" ht="12.7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row>
    <row r="734" spans="1:33" ht="12.7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row>
    <row r="735" spans="1:33" ht="12.7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row>
    <row r="736" spans="1:33" ht="12.7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row>
    <row r="737" spans="1:33" ht="12.7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row>
    <row r="738" spans="1:33" ht="12.7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row>
    <row r="739" spans="1:33" ht="12.7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row>
    <row r="740" spans="1:33" ht="12.7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row>
    <row r="741" spans="1:33" ht="12.7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row>
    <row r="742" spans="1:33" ht="12.7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row>
    <row r="743" spans="1:33" ht="12.7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row>
    <row r="744" spans="1:33" ht="12.7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row>
    <row r="745" spans="1:33" ht="12.7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row>
    <row r="746" spans="1:33" ht="12.7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row>
    <row r="747" spans="1:33" ht="12.7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row>
    <row r="748" spans="1:33" ht="12.7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row>
    <row r="749" spans="1:33" ht="12.7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row>
    <row r="750" spans="1:33" ht="12.7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row>
    <row r="751" spans="1:33" ht="12.7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row>
    <row r="752" spans="1:33" ht="12.7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row>
    <row r="753" spans="1:33" ht="12.7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row>
    <row r="754" spans="1:33" ht="12.7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row>
    <row r="755" spans="1:33" ht="12.7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row>
    <row r="756" spans="1:33" ht="12.7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row>
    <row r="757" spans="1:33" ht="12.7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row>
    <row r="758" spans="1:33" ht="12.7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row>
    <row r="759" spans="1:33" ht="12.7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row>
    <row r="760" spans="1:33" ht="12.7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row>
    <row r="761" spans="1:33" ht="12.7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row>
    <row r="762" spans="1:33" ht="12.7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row>
    <row r="763" spans="1:33" ht="12.7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row>
    <row r="764" spans="1:33" ht="12.7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row>
    <row r="765" spans="1:33" ht="12.7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row>
    <row r="766" spans="1:33" ht="12.7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row>
    <row r="767" spans="1:33" ht="12.7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row>
    <row r="768" spans="1:33" ht="12.7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row>
    <row r="769" spans="1:33" ht="12.7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row>
    <row r="770" spans="1:33" ht="12.7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row>
    <row r="771" spans="1:33" ht="12.7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row>
    <row r="772" spans="1:33" ht="12.7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row>
    <row r="773" spans="1:33" ht="12.7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row>
    <row r="774" spans="1:33" ht="12.7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row>
    <row r="775" spans="1:33" ht="12.7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row>
    <row r="776" spans="1:33" ht="12.7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row>
    <row r="777" spans="1:33" ht="12.7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row>
    <row r="778" spans="1:33" ht="12.7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row>
    <row r="779" spans="1:33" ht="12.7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row>
    <row r="780" spans="1:33" ht="12.7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row>
    <row r="781" spans="1:33" ht="12.7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row>
    <row r="782" spans="1:33" ht="12.7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row>
    <row r="783" spans="1:33" ht="12.7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row>
    <row r="784" spans="1:33" ht="12.7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row>
    <row r="785" spans="1:33" ht="12.7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row>
    <row r="786" spans="1:33" ht="12.7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row>
    <row r="787" spans="1:33" ht="12.7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row>
    <row r="788" spans="1:33" ht="12.7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row>
    <row r="789" spans="1:33" ht="12.7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row>
    <row r="790" spans="1:33" ht="12.7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row>
    <row r="791" spans="1:33" ht="12.7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row>
    <row r="792" spans="1:33" ht="12.7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row>
    <row r="793" spans="1:33" ht="12.7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row>
    <row r="794" spans="1:33" ht="12.7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row>
    <row r="795" spans="1:33" ht="12.7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row>
    <row r="796" spans="1:33" ht="12.7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row>
    <row r="797" spans="1:33" ht="12.7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row>
    <row r="798" spans="1:33" ht="12.7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row>
    <row r="799" spans="1:33" ht="12.7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row>
    <row r="800" spans="1:33" ht="12.7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row>
    <row r="801" spans="1:33" ht="12.7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row>
    <row r="802" spans="1:33" ht="12.7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row>
    <row r="803" spans="1:33" ht="12.7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row>
    <row r="804" spans="1:33" ht="12.7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row>
    <row r="805" spans="1:33" ht="12.7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row>
    <row r="806" spans="1:33" ht="12.7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row>
    <row r="807" spans="1:33" ht="12.7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row>
    <row r="808" spans="1:33" ht="12.7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row>
    <row r="809" spans="1:33" ht="12.7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row>
    <row r="810" spans="1:33" ht="12.7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row>
    <row r="811" spans="1:33" ht="12.7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row>
    <row r="812" spans="1:33" ht="12.7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row>
    <row r="813" spans="1:33" ht="12.7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row>
    <row r="814" spans="1:33" ht="12.7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row>
    <row r="815" spans="1:33" ht="12.7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row>
    <row r="816" spans="1:33" ht="12.7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row>
    <row r="817" spans="1:33" ht="12.7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row>
    <row r="818" spans="1:33" ht="12.7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row>
    <row r="819" spans="1:33" ht="12.7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row>
    <row r="820" spans="1:33" ht="12.7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row>
    <row r="821" spans="1:33" ht="12.7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row>
    <row r="822" spans="1:33" ht="12.7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row>
    <row r="823" spans="1:33" ht="12.7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row>
    <row r="824" spans="1:33" ht="12.7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row>
    <row r="825" spans="1:33" ht="12.7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row>
    <row r="826" spans="1:33" ht="12.7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row>
    <row r="827" spans="1:33" ht="12.7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row>
    <row r="828" spans="1:33" ht="12.7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row>
    <row r="829" spans="1:33" ht="12.7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row>
    <row r="830" spans="1:33" ht="12.7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row>
    <row r="831" spans="1:33" ht="12.7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row>
    <row r="832" spans="1:33" ht="12.7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row>
    <row r="833" spans="1:33" ht="12.7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row>
    <row r="834" spans="1:33" ht="12.7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row>
    <row r="835" spans="1:33" ht="12.7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row>
    <row r="836" spans="1:33" ht="12.7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row>
    <row r="837" spans="1:33" ht="12.7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row>
    <row r="838" spans="1:33" ht="12.7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row>
    <row r="839" spans="1:33" ht="12.7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row>
    <row r="840" spans="1:33" ht="12.7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row>
    <row r="841" spans="1:33" ht="12.7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row>
    <row r="842" spans="1:33" ht="12.7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row>
    <row r="843" spans="1:33" ht="12.7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row>
    <row r="844" spans="1:33" ht="12.7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row>
    <row r="845" spans="1:33" ht="12.7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row>
    <row r="846" spans="1:33" ht="12.7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row>
    <row r="847" spans="1:33" ht="12.7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row>
    <row r="848" spans="1:33" ht="12.7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row>
    <row r="849" spans="1:33" ht="12.7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row>
    <row r="850" spans="1:33" ht="12.7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row>
    <row r="851" spans="1:33" ht="12.7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row>
    <row r="852" spans="1:33" ht="12.7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row>
    <row r="853" spans="1:33" ht="12.7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row>
    <row r="854" spans="1:33" ht="12.7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row>
    <row r="855" spans="1:33" ht="12.7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row>
    <row r="856" spans="1:33" ht="12.7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row>
    <row r="857" spans="1:33" ht="12.7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row>
    <row r="858" spans="1:33" ht="12.7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row>
    <row r="859" spans="1:33" ht="12.7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row>
    <row r="860" spans="1:33" ht="12.7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row>
    <row r="861" spans="1:33" ht="12.7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row>
    <row r="862" spans="1:33" ht="12.7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row>
    <row r="863" spans="1:33" ht="12.7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row>
    <row r="864" spans="1:33" ht="12.7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row>
    <row r="865" spans="1:33" ht="12.7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row>
    <row r="866" spans="1:33" ht="12.7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row>
    <row r="867" spans="1:33" ht="12.7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row>
    <row r="868" spans="1:33" ht="12.7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row>
    <row r="869" spans="1:33" ht="12.7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row>
    <row r="870" spans="1:33" ht="12.7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row>
    <row r="871" spans="1:33" ht="12.7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row>
    <row r="872" spans="1:33" ht="12.7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row>
    <row r="873" spans="1:33" ht="12.7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row>
    <row r="874" spans="1:33" ht="12.7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row>
    <row r="875" spans="1:33" ht="12.7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row>
    <row r="876" spans="1:33" ht="12.7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row>
    <row r="877" spans="1:33" ht="12.7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row>
    <row r="878" spans="1:33" ht="12.7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row>
    <row r="879" spans="1:33" ht="12.7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row>
    <row r="880" spans="1:33" ht="12.7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row>
    <row r="881" spans="1:33" ht="12.7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row>
    <row r="882" spans="1:33" ht="12.7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row>
    <row r="883" spans="1:33" ht="12.7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row>
    <row r="884" spans="1:33" ht="12.7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row>
    <row r="885" spans="1:33" ht="12.7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row>
    <row r="886" spans="1:33" ht="12.7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row>
    <row r="887" spans="1:33" ht="12.7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row>
    <row r="888" spans="1:33" ht="12.7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row>
    <row r="889" spans="1:33" ht="12.7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row>
    <row r="890" spans="1:33" ht="12.7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row>
    <row r="891" spans="1:33" ht="12.7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row>
    <row r="892" spans="1:33" ht="12.7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row>
    <row r="893" spans="1:33" ht="12.7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row>
    <row r="894" spans="1:33" ht="12.7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row>
    <row r="895" spans="1:33" ht="12.7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row>
    <row r="896" spans="1:33" ht="12.7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row>
    <row r="897" spans="1:33" ht="12.7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row>
    <row r="898" spans="1:33" ht="12.7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row>
    <row r="899" spans="1:33" ht="12.7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row>
    <row r="900" spans="1:33" ht="12.7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row>
    <row r="901" spans="1:33" ht="12.7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row>
    <row r="902" spans="1:33" ht="12.7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row>
    <row r="903" spans="1:33" ht="12.7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row>
    <row r="904" spans="1:33" ht="12.7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row>
    <row r="905" spans="1:33" ht="12.7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row>
    <row r="906" spans="1:33" ht="12.7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row>
    <row r="907" spans="1:33" ht="12.7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row>
    <row r="908" spans="1:33" ht="12.7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row>
    <row r="909" spans="1:33" ht="12.7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row>
    <row r="910" spans="1:33" ht="12.7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row>
    <row r="911" spans="1:33" ht="12.7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row>
    <row r="912" spans="1:33" ht="12.7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row>
    <row r="913" spans="1:33" ht="12.7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row>
    <row r="914" spans="1:33" ht="12.7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row>
    <row r="915" spans="1:33" ht="12.7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row>
    <row r="916" spans="1:33" ht="12.7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row>
    <row r="917" spans="1:33" ht="12.7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row>
    <row r="918" spans="1:33" ht="12.7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row>
    <row r="919" spans="1:33" ht="12.7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row>
    <row r="920" spans="1:33" ht="12.7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row>
    <row r="921" spans="1:33" ht="12.7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row>
    <row r="922" spans="1:33" ht="12.7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row>
    <row r="923" spans="1:33" ht="12.7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row>
    <row r="924" spans="1:33" ht="12.7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row>
    <row r="925" spans="1:33" ht="12.7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row>
    <row r="926" spans="1:33" ht="12.7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row>
    <row r="927" spans="1:33" ht="12.7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row>
    <row r="928" spans="1:33" ht="12.7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row>
    <row r="929" spans="1:33" ht="12.7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row>
    <row r="930" spans="1:33" ht="12.7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row>
    <row r="931" spans="1:33" ht="12.7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row>
    <row r="932" spans="1:33" ht="12.7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row>
    <row r="933" spans="1:33" ht="12.7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row>
    <row r="934" spans="1:33" ht="12.7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row>
    <row r="935" spans="1:33" ht="12.7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row>
    <row r="936" spans="1:33" ht="12.7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row>
    <row r="937" spans="1:33" ht="12.7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row>
    <row r="938" spans="1:33" ht="12.7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row>
    <row r="939" spans="1:33" ht="12.7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row>
    <row r="940" spans="1:33" ht="12.7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row>
    <row r="941" spans="1:33" ht="12.7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row>
    <row r="942" spans="1:33" ht="12.7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row>
    <row r="943" spans="1:33" ht="12.7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row>
    <row r="944" spans="1:33" ht="12.7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row>
    <row r="945" spans="1:33" ht="12.7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row>
    <row r="946" spans="1:33" ht="12.7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row>
    <row r="947" spans="1:33" ht="12.7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row>
    <row r="948" spans="1:33" ht="12.7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row>
    <row r="949" spans="1:33" ht="12.7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row>
    <row r="950" spans="1:33" ht="12.7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row>
    <row r="951" spans="1:33" ht="12.7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row>
    <row r="952" spans="1:33" ht="12.7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row>
    <row r="953" spans="1:33" ht="12.7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row>
    <row r="954" spans="1:33" ht="12.7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row>
    <row r="955" spans="1:33" ht="12.7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row>
    <row r="956" spans="1:33" ht="12.7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row>
    <row r="957" spans="1:33" ht="12.7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row>
    <row r="958" spans="1:33" ht="12.7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row>
    <row r="959" spans="1:33" ht="12.7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row>
    <row r="960" spans="1:33" ht="12.7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row>
    <row r="961" spans="1:33" ht="12.7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row>
    <row r="962" spans="1:33" ht="12.7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row>
    <row r="963" spans="1:33" ht="12.7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row>
    <row r="964" spans="1:33" ht="12.7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row>
    <row r="965" spans="1:33" ht="12.7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row>
    <row r="966" spans="1:33" ht="12.7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row>
    <row r="967" spans="1:33" ht="12.7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row>
    <row r="968" spans="1:33" ht="12.7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row>
    <row r="969" spans="1:33" ht="12.7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row>
    <row r="970" spans="1:33" ht="12.7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row>
    <row r="971" spans="1:33" ht="12.7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row>
    <row r="972" spans="1:33" ht="12.7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row>
    <row r="973" spans="1:33" ht="12.7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row>
    <row r="974" spans="1:33" ht="12.7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row>
    <row r="975" spans="1:33" ht="12.7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row>
    <row r="976" spans="1:33" ht="12.7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row>
    <row r="977" spans="1:33" ht="12.7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row>
    <row r="978" spans="1:33" ht="12.7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row>
    <row r="979" spans="1:33" ht="12.7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row>
    <row r="980" spans="1:33" ht="12.7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row>
    <row r="981" spans="1:33" ht="12.7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row>
    <row r="982" spans="1:33" ht="12.7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c r="AC982" s="9"/>
      <c r="AD982" s="9"/>
      <c r="AE982" s="9"/>
      <c r="AF982" s="9"/>
      <c r="AG982" s="9"/>
    </row>
    <row r="983" spans="1:33" ht="12.7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c r="AF983" s="9"/>
      <c r="AG983" s="9"/>
    </row>
    <row r="984" spans="1:33" ht="12.7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c r="AC984" s="9"/>
      <c r="AD984" s="9"/>
      <c r="AE984" s="9"/>
      <c r="AF984" s="9"/>
      <c r="AG984" s="9"/>
    </row>
    <row r="985" spans="1:33" ht="12.7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c r="AC985" s="9"/>
      <c r="AD985" s="9"/>
      <c r="AE985" s="9"/>
      <c r="AF985" s="9"/>
      <c r="AG985" s="9"/>
    </row>
    <row r="986" spans="1:33" ht="12.7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G986" s="9"/>
    </row>
    <row r="987" spans="1:33" ht="12.7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c r="AC987" s="9"/>
      <c r="AD987" s="9"/>
      <c r="AE987" s="9"/>
      <c r="AF987" s="9"/>
      <c r="AG987" s="9"/>
    </row>
    <row r="988" spans="1:33" ht="12.7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c r="AC988" s="9"/>
      <c r="AD988" s="9"/>
      <c r="AE988" s="9"/>
      <c r="AF988" s="9"/>
      <c r="AG988" s="9"/>
    </row>
    <row r="989" spans="1:33" ht="12.7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c r="AC989" s="9"/>
      <c r="AD989" s="9"/>
      <c r="AE989" s="9"/>
      <c r="AF989" s="9"/>
      <c r="AG989" s="9"/>
    </row>
    <row r="990" spans="1:33" ht="12.7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c r="AC990" s="9"/>
      <c r="AD990" s="9"/>
      <c r="AE990" s="9"/>
      <c r="AF990" s="9"/>
      <c r="AG990" s="9"/>
    </row>
    <row r="991" spans="1:33" ht="12.7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c r="AC991" s="9"/>
      <c r="AD991" s="9"/>
      <c r="AE991" s="9"/>
      <c r="AF991" s="9"/>
      <c r="AG991" s="9"/>
    </row>
    <row r="992" spans="1:33" ht="12.7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c r="AC992" s="9"/>
      <c r="AD992" s="9"/>
      <c r="AE992" s="9"/>
      <c r="AF992" s="9"/>
      <c r="AG992" s="9"/>
    </row>
    <row r="993" spans="1:33" ht="12.7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c r="AC993" s="9"/>
      <c r="AD993" s="9"/>
      <c r="AE993" s="9"/>
      <c r="AF993" s="9"/>
      <c r="AG993" s="9"/>
    </row>
    <row r="994" spans="1:33" ht="12.7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c r="AC994" s="9"/>
      <c r="AD994" s="9"/>
      <c r="AE994" s="9"/>
      <c r="AF994" s="9"/>
      <c r="AG994" s="9"/>
    </row>
    <row r="995" spans="1:33" ht="12.7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c r="AC995" s="9"/>
      <c r="AD995" s="9"/>
      <c r="AE995" s="9"/>
      <c r="AF995" s="9"/>
      <c r="AG995" s="9"/>
    </row>
    <row r="996" spans="1:33" ht="12.7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G996" s="9"/>
    </row>
    <row r="997" spans="1:33" ht="12.7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G997" s="9"/>
    </row>
  </sheetData>
  <mergeCells count="1">
    <mergeCell ref="P1:S1"/>
  </mergeCells>
  <conditionalFormatting sqref="A9:O996">
    <cfRule type="expression" dxfId="4" priority="1">
      <formula>$L9="New"</formula>
    </cfRule>
    <cfRule type="expression" dxfId="3" priority="2">
      <formula>$L9="Old"</formula>
    </cfRule>
    <cfRule type="expression" dxfId="2" priority="3">
      <formula>$L9="Fail"</formula>
    </cfRule>
    <cfRule type="expression" dxfId="1" priority="4">
      <formula>$L9="Pass"</formula>
    </cfRule>
    <cfRule type="expression" dxfId="0" priority="5">
      <formula>$L9="Skip"</formula>
    </cfRule>
  </conditionalFormatting>
  <dataValidations count="4">
    <dataValidation type="list" allowBlank="1" showErrorMessage="1" sqref="K9:K29" xr:uid="{00000000-0002-0000-0A00-000000000000}">
      <formula1>$K$1:$K$6</formula1>
    </dataValidation>
    <dataValidation type="list" allowBlank="1" showErrorMessage="1" sqref="L9:L29" xr:uid="{00000000-0002-0000-0A00-000001000000}">
      <formula1>$L$1:$L$7</formula1>
    </dataValidation>
    <dataValidation type="list" allowBlank="1" showErrorMessage="1" sqref="I9:I29" xr:uid="{00000000-0002-0000-0A00-000002000000}">
      <formula1>$I$1:$I$6</formula1>
    </dataValidation>
    <dataValidation type="list" allowBlank="1" showErrorMessage="1" sqref="J9:J29" xr:uid="{00000000-0002-0000-0A00-000003000000}">
      <formula1>$J$1:$J$6</formula1>
    </dataValidation>
  </dataValidations>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Summary</vt:lpstr>
      <vt:lpstr>Login&amp;Logout</vt:lpstr>
      <vt:lpstr>ForgotPassword</vt:lpstr>
      <vt:lpstr>ChangePassword</vt:lpstr>
      <vt:lpstr>SystemSettings</vt:lpstr>
      <vt:lpstr>DataHandling</vt:lpstr>
      <vt:lpstr>Notifications</vt:lpstr>
      <vt:lpstr>Dashboard</vt:lpstr>
      <vt:lpstr>Forecast</vt:lpstr>
      <vt:lpstr>Analysis</vt:lpstr>
      <vt:lpstr>Event Analysis</vt:lpstr>
      <vt:lpstr>ABC Analysis</vt:lpstr>
      <vt:lpstr>Trend 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Minh Huynh - QC Engineer</cp:lastModifiedBy>
  <dcterms:modified xsi:type="dcterms:W3CDTF">2023-04-20T14:24:35Z</dcterms:modified>
</cp:coreProperties>
</file>