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ata4S\StudyHandbook\"/>
    </mc:Choice>
  </mc:AlternateContent>
  <xr:revisionPtr revIDLastSave="0" documentId="13_ncr:1_{7EE5205A-57D5-4119-B47D-678A10E15FA1}" xr6:coauthVersionLast="47" xr6:coauthVersionMax="47" xr10:uidLastSave="{00000000-0000-0000-0000-000000000000}"/>
  <bookViews>
    <workbookView xWindow="-108" yWindow="-108" windowWidth="23256" windowHeight="12456" xr2:uid="{00000000-000D-0000-FFFF-FFFF00000000}"/>
  </bookViews>
  <sheets>
    <sheet name="Trang_tính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EU19" i="1" l="1"/>
  <c r="XEU18" i="1"/>
  <c r="XEU17" i="1"/>
  <c r="XEU16" i="1"/>
  <c r="J11" i="1"/>
  <c r="J8" i="1"/>
  <c r="XET21" i="1" l="1"/>
  <c r="F16" i="1" s="1"/>
  <c r="F18" i="1" s="1"/>
  <c r="J14" i="1"/>
  <c r="H16" i="1"/>
</calcChain>
</file>

<file path=xl/sharedStrings.xml><?xml version="1.0" encoding="utf-8"?>
<sst xmlns="http://schemas.openxmlformats.org/spreadsheetml/2006/main" count="46" uniqueCount="22">
  <si>
    <t>ATL - Ver 1.1 190703</t>
  </si>
  <si>
    <t>Để tải file này về máy của sv: bấm chọn Tệp =&gt; Tải xuống dưới dạng =&gt; Microsoft Excel (.xlsx)
SV nên sử dụng máy tính (PC - Laptop) để nhập dữ liệu</t>
  </si>
  <si>
    <t xml:space="preserve">BẢNG TÍNH NHANH ĐTB CHUNG TÍCH LŨY VÀ XẾP LOẠI BẰNG TỐT NGHIỆP 
DỰA TRÊN DỮ LIỆU DỰ KIẾN </t>
  </si>
  <si>
    <t xml:space="preserve">Điểm trung bình chung tích lũy hệ 4 hiện tại: </t>
  </si>
  <si>
    <t>Số tín chỉ tích lũy hiện tại:</t>
  </si>
  <si>
    <t>Số tín chỉ còn lại:</t>
  </si>
  <si>
    <t>Tổng số tín chỉ của ngành:
(sv xem tại sổ tay sv/chương trình đào tạo)</t>
  </si>
  <si>
    <t>Số tín chỉ đạt loại A (dự định)</t>
  </si>
  <si>
    <t>Tổng số tín chỉ 
đang nhập dự kiến:</t>
  </si>
  <si>
    <t>Số tín chỉ đạt loại B (dự định)</t>
  </si>
  <si>
    <t>Số tín chỉ đạt loại C (dự định)</t>
  </si>
  <si>
    <t>Số tín chỉ đạt loại D (dự định)</t>
  </si>
  <si>
    <t>Số tín chỉ cần phải nhập lại:</t>
  </si>
  <si>
    <r>
      <t xml:space="preserve">ĐTB chung tích lũy sau khi nhập điểm dự kiến:
</t>
    </r>
    <r>
      <rPr>
        <b/>
        <sz val="10"/>
        <rFont val="Times New Roman"/>
      </rPr>
      <t>(Đã làm tròn 2 chữ số thập phân; độ sai số ±0.005)</t>
    </r>
  </si>
  <si>
    <t>.</t>
  </si>
  <si>
    <t>KHÔNG XÓA CÁC Ô NÀY</t>
  </si>
  <si>
    <t>,</t>
  </si>
  <si>
    <t>;</t>
  </si>
  <si>
    <t>:</t>
  </si>
  <si>
    <t>Xếp loại bằng TN theo dữ liệu đã nhập:</t>
  </si>
  <si>
    <r>
      <rPr>
        <b/>
        <sz val="12"/>
        <color rgb="FFFF0000"/>
        <rFont val="Calibri"/>
      </rPr>
      <t xml:space="preserve">_ Lưu ý: </t>
    </r>
    <r>
      <rPr>
        <sz val="11"/>
        <color rgb="FFFF0000"/>
        <rFont val="Calibri"/>
      </rPr>
      <t xml:space="preserve">
</t>
    </r>
    <r>
      <rPr>
        <b/>
        <i/>
        <sz val="13"/>
        <rFont val="Calibri"/>
      </rPr>
      <t>File Excel này chỉ có nhiệm vụ đưa ra kết quả dự kiến nhanh về ĐTB chung tích lũy và Xếp loại Bằng TN, căn cứ theo dữ liệu mà sv đã nhập. Để phục vụ việc lên kế hoạch học tập cho sv tốt hơn, giúp sv dễ quyết định việc có nên học cải thiện 1 số môn không, nếu học cải thiện thì nên đạt điểm nào để có thể đạt loại Bằng TN như mong muốn hoặc những môn chưa học còn lại, cần phải đạt bao nhiêu tín chỉ cho mỗi loại điểm để đạt mục tiêu bằng TN như mong muốn của SV.</t>
    </r>
    <r>
      <rPr>
        <sz val="11"/>
        <color rgb="FFFF0000"/>
        <rFont val="Calibri"/>
      </rPr>
      <t xml:space="preserve">
</t>
    </r>
    <r>
      <rPr>
        <b/>
        <i/>
        <sz val="11"/>
        <rFont val="Calibri"/>
      </rPr>
      <t>=&gt;</t>
    </r>
    <r>
      <rPr>
        <b/>
        <i/>
        <u/>
        <sz val="11"/>
        <rFont val="Calibri"/>
      </rPr>
      <t xml:space="preserve"> </t>
    </r>
    <r>
      <rPr>
        <b/>
        <i/>
        <u/>
        <sz val="11"/>
        <color rgb="FFFF0000"/>
        <rFont val="Calibri"/>
      </rPr>
      <t>file này không thay thế cho hệ thống tính điểm của phòng Đào tạo, chỉ mang tính chất tham khảo nhanh cho sv!</t>
    </r>
    <r>
      <rPr>
        <b/>
        <i/>
        <u/>
        <sz val="11"/>
        <rFont val="Calibri"/>
      </rPr>
      <t xml:space="preserve">
</t>
    </r>
    <r>
      <rPr>
        <sz val="11"/>
        <color rgb="FFFF0000"/>
        <rFont val="Calibri"/>
      </rPr>
      <t xml:space="preserve">
</t>
    </r>
    <r>
      <rPr>
        <sz val="14"/>
        <color rgb="FFFF0000"/>
        <rFont val="Calibri"/>
      </rPr>
      <t>_</t>
    </r>
    <r>
      <rPr>
        <b/>
        <sz val="14"/>
        <color rgb="FF2F5496"/>
        <rFont val="Calibri"/>
      </rPr>
      <t xml:space="preserve"> Hướng dẫn cách sử dụng bảng tính Nhanh Điểm Trung Bình Chung Tích Lũy:</t>
    </r>
    <r>
      <rPr>
        <sz val="11"/>
        <color rgb="FF2F5496"/>
        <rFont val="Calibri"/>
      </rPr>
      <t xml:space="preserve"> </t>
    </r>
    <r>
      <rPr>
        <sz val="11"/>
        <color rgb="FF000000"/>
        <rFont val="Calibri"/>
      </rPr>
      <t xml:space="preserve">
</t>
    </r>
    <r>
      <rPr>
        <sz val="12"/>
        <rFont val="Calibri"/>
      </rPr>
      <t xml:space="preserve">1) SV </t>
    </r>
    <r>
      <rPr>
        <u/>
        <sz val="12"/>
        <color rgb="FFFF0000"/>
        <rFont val="Calibri"/>
      </rPr>
      <t xml:space="preserve">chỉ nhập dữ liệu vào các </t>
    </r>
    <r>
      <rPr>
        <b/>
        <u/>
        <sz val="12"/>
        <color rgb="FFFF0000"/>
        <rFont val="Calibri"/>
      </rPr>
      <t>ô nền trắng số đen</t>
    </r>
    <r>
      <rPr>
        <sz val="12"/>
        <rFont val="Calibri"/>
      </rPr>
      <t xml:space="preserve"> trong bảng trên. </t>
    </r>
    <r>
      <rPr>
        <u/>
        <sz val="12"/>
        <color rgb="FFFF0000"/>
        <rFont val="Calibri"/>
      </rPr>
      <t xml:space="preserve">Các </t>
    </r>
    <r>
      <rPr>
        <b/>
        <u/>
        <sz val="12"/>
        <color rgb="FFFF0000"/>
        <rFont val="Calibri"/>
      </rPr>
      <t xml:space="preserve">ô nền vàng chữ đỏ </t>
    </r>
    <r>
      <rPr>
        <u/>
        <sz val="12"/>
        <color rgb="FFFF0000"/>
        <rFont val="Calibri"/>
      </rPr>
      <t>là những ô đã nhập hàm, sv không nhập bất cứ dữ liệu nào vào các ô này</t>
    </r>
    <r>
      <rPr>
        <sz val="12"/>
        <rFont val="Calibri"/>
      </rPr>
      <t>. 
2) Ô số tín chỉ còn lại và Ô Tổng số tín chỉ đang nhập dự kiến phải bằng số nhau, nếu không đúng, sv phải kiểm tra lại số tín chỉ đang nhập ở 4 ô số tín chỉ dự kiến (A;B;C;D) bên trái. Nếu nhập không chính xác số tín chỉ còn lại, file excel sẽ trả kết quả "</t>
    </r>
    <r>
      <rPr>
        <sz val="12"/>
        <color rgb="FFFF0000"/>
        <rFont val="Calibri"/>
      </rPr>
      <t>SV cần kiểm tra lại số tín chỉ đang nhập ở 4 ô Dự định</t>
    </r>
    <r>
      <rPr>
        <sz val="12"/>
        <rFont val="Calibri"/>
      </rPr>
      <t xml:space="preserve">" ở ô ĐTB chung tích lũy và xếp loại Bằng TN dự kiến.
</t>
    </r>
    <r>
      <rPr>
        <sz val="11"/>
        <color rgb="FF000000"/>
        <rFont val="Calibri"/>
      </rPr>
      <t xml:space="preserve">3) Tại ô ĐTB Chung tích lũy hệ 4 hiện tại, sv phải nhập dấu "," ; ví dụ: nhập đúng là 2,69 ; nhập sai: 2.69  ; nếu nhập 2.69 sẽ báo lỗi hàm.
</t>
    </r>
    <r>
      <rPr>
        <b/>
        <sz val="12"/>
        <color rgb="FFFF0000"/>
        <rFont val="Calibri"/>
      </rPr>
      <t>_ Cách để tính ĐTB chung tích lũy khi học cải thiện theo file này.</t>
    </r>
    <r>
      <rPr>
        <sz val="11"/>
        <color rgb="FF000000"/>
        <rFont val="Calibri"/>
      </rPr>
      <t xml:space="preserve">
B1: SV lấy số tín chỉ học cải thiện/học lại rồi chia cho tổng số tín chỉ tích lũy hiện tại rồi nhân 100
B2: Lấy kết quả B1 x ĐTB chung tích lũy hiện tại /100
B3: Lấy ĐTB chung tích lũy hiện tại - kết quả  ở B2, kết quả bao nhiêu, nhập vào ô ĐTB chung tích lũy hiện tại.
B4: Lấy số tín chỉ hiện tại - số tín chỉ cải thiện/học lại, kết quả bao nhiêu, nhập vào ô Số tín chỉ tích lũy hiện tại.
Lúc này, ĐTB chung tích lũy và số tín chỉ hiện tại không còn tính kết quả những môn đang tính học cải thiện/học lại. Vì thế, sv nhập số tín chỉ học lại/cải thiện này vào chung nhóm phân loại 4 điểm A,B,C,D để cho ra kết quả theo kế hoạch dự tính.
Ví dụ cụ thể:
Hiện sv đang có ĐTB chung tích lũy là 2.7, với Số Tín chỉ tích lũy là 104; tổng số tín chỉ của ngành là 132
SV đang có dự định học cải thiện 4 tín chỉ.
Như vậy tính như sau:
B1: 4/104*100 = ~3.84615
B2: 3.84615 x 2.7/100 = ~0.10385
B3: 2.7- 0.10385= ~2.59615 (làm tròn thành 2.60)
B4: 104 - 4 = 100
Như vậy, lúc này sv sẽ nhập 2.60 vào ô ĐTB chung tích lũy hiện tại, 100 vào ô số tín chỉ tích lũy hiện tại.
4 Tín chỉ kia sẽ được nhập vào các ô Phân loại A, B, C, D Dự định chung với số tín chì còn lại mà sv chưa học. Vì thế số tín chỉ còn lại lúc này là 36 tín chỉ. (132 - 100) = 32
</t>
    </r>
  </si>
  <si>
    <t>Tổng các tổng điểm dự kiến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</si>
</sst>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rgb="FF000000"/>
      <name val="Calibri"/>
    </font>
    <font>
      <b/>
      <i/>
      <sz val="11"/>
      <color rgb="FF000000"/>
      <name val="Times New Roman"/>
    </font>
    <font>
      <b/>
      <i/>
      <sz val="14"/>
      <color rgb="FFFF0000"/>
      <name val="Times New Roman"/>
    </font>
    <font>
      <b/>
      <i/>
      <sz val="11"/>
      <color rgb="FFFF0000"/>
      <name val="Calibri"/>
    </font>
    <font>
      <b/>
      <sz val="13"/>
      <color rgb="FF000000"/>
      <name val="Times New Roman"/>
    </font>
    <font>
      <sz val="12"/>
      <color rgb="FFFFFFFF"/>
      <name val="Times New Roman"/>
    </font>
    <font>
      <sz val="11"/>
      <name val="Calibri"/>
    </font>
    <font>
      <sz val="14"/>
      <color rgb="FF000000"/>
      <name val="Times New Roman"/>
    </font>
    <font>
      <sz val="12"/>
      <color rgb="FF000000"/>
      <name val="Times New Roman"/>
    </font>
    <font>
      <b/>
      <sz val="12"/>
      <color rgb="FFFF0000"/>
      <name val="Times New Roman"/>
    </font>
    <font>
      <b/>
      <sz val="18"/>
      <color rgb="FFFF0000"/>
      <name val="Times New Roman"/>
    </font>
    <font>
      <sz val="11"/>
      <name val="Calibri"/>
    </font>
    <font>
      <b/>
      <sz val="12"/>
      <name val="Times New Roman"/>
    </font>
    <font>
      <b/>
      <sz val="16"/>
      <color rgb="FFFF0000"/>
      <name val="Times New Roman"/>
    </font>
    <font>
      <b/>
      <sz val="12"/>
      <color rgb="FF000000"/>
      <name val="Times New Roman"/>
    </font>
    <font>
      <b/>
      <sz val="11"/>
      <color rgb="FFFF0000"/>
      <name val="Times New Roman"/>
    </font>
    <font>
      <b/>
      <i/>
      <sz val="16"/>
      <color rgb="FFFF0000"/>
      <name val="Times New Roman"/>
    </font>
    <font>
      <sz val="13"/>
      <color rgb="FF000000"/>
      <name val="Times New Roman"/>
    </font>
    <font>
      <sz val="11"/>
      <color rgb="FF000000"/>
      <name val="Times New Roman"/>
    </font>
    <font>
      <b/>
      <sz val="10"/>
      <name val="Times New Roman"/>
    </font>
    <font>
      <b/>
      <sz val="12"/>
      <color rgb="FFFF0000"/>
      <name val="Calibri"/>
    </font>
    <font>
      <sz val="11"/>
      <color rgb="FFFF0000"/>
      <name val="Calibri"/>
    </font>
    <font>
      <b/>
      <i/>
      <sz val="13"/>
      <name val="Calibri"/>
    </font>
    <font>
      <b/>
      <i/>
      <sz val="11"/>
      <name val="Calibri"/>
    </font>
    <font>
      <b/>
      <i/>
      <u/>
      <sz val="11"/>
      <name val="Calibri"/>
    </font>
    <font>
      <b/>
      <i/>
      <u/>
      <sz val="11"/>
      <color rgb="FFFF0000"/>
      <name val="Calibri"/>
    </font>
    <font>
      <sz val="14"/>
      <color rgb="FFFF0000"/>
      <name val="Calibri"/>
    </font>
    <font>
      <b/>
      <sz val="14"/>
      <color rgb="FF2F5496"/>
      <name val="Calibri"/>
    </font>
    <font>
      <sz val="11"/>
      <color rgb="FF2F5496"/>
      <name val="Calibri"/>
    </font>
    <font>
      <sz val="12"/>
      <name val="Calibri"/>
    </font>
    <font>
      <u/>
      <sz val="12"/>
      <color rgb="FFFF0000"/>
      <name val="Calibri"/>
    </font>
    <font>
      <b/>
      <u/>
      <sz val="12"/>
      <color rgb="FFFF0000"/>
      <name val="Calibri"/>
    </font>
    <font>
      <sz val="12"/>
      <color rgb="FFFF0000"/>
      <name val="Calibri"/>
    </font>
  </fonts>
  <fills count="7">
    <fill>
      <patternFill patternType="none"/>
    </fill>
    <fill>
      <patternFill patternType="gray125"/>
    </fill>
    <fill>
      <patternFill patternType="solid">
        <fgColor rgb="FF0070C0"/>
        <bgColor rgb="FF0070C0"/>
      </patternFill>
    </fill>
    <fill>
      <patternFill patternType="solid">
        <fgColor rgb="FFFFFF00"/>
        <bgColor rgb="FFFFFF00"/>
      </patternFill>
    </fill>
    <fill>
      <patternFill patternType="solid">
        <fgColor rgb="FFFFFFFF"/>
        <bgColor rgb="FFFFFFFF"/>
      </patternFill>
    </fill>
    <fill>
      <patternFill patternType="solid">
        <fgColor rgb="FFD9E2F3"/>
        <bgColor rgb="FFD9E2F3"/>
      </patternFill>
    </fill>
    <fill>
      <patternFill patternType="solid">
        <fgColor rgb="FFEFEFEF"/>
        <bgColor rgb="FFEFEFEF"/>
      </patternFill>
    </fill>
  </fills>
  <borders count="3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style="thick">
        <color rgb="FF000000"/>
      </top>
      <bottom style="thick">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
      <left/>
      <right/>
      <top style="thick">
        <color rgb="FF000000"/>
      </top>
      <bottom/>
      <diagonal/>
    </border>
    <border>
      <left/>
      <right/>
      <top/>
      <bottom/>
      <diagonal/>
    </border>
    <border>
      <left/>
      <right/>
      <top/>
      <bottom/>
      <diagonal/>
    </border>
    <border>
      <left/>
      <right/>
      <top/>
      <bottom/>
      <diagonal/>
    </border>
    <border>
      <left/>
      <right/>
      <top/>
      <bottom style="thick">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62">
    <xf numFmtId="0" fontId="0" fillId="0" borderId="0" xfId="0" applyFont="1" applyAlignment="1"/>
    <xf numFmtId="0" fontId="3" fillId="0" borderId="0" xfId="0" applyFont="1" applyAlignment="1">
      <alignment horizontal="center"/>
    </xf>
    <xf numFmtId="0" fontId="7" fillId="0" borderId="4" xfId="0" applyFont="1" applyBorder="1" applyAlignment="1">
      <alignment horizontal="center" vertical="center"/>
    </xf>
    <xf numFmtId="0" fontId="8" fillId="0" borderId="0" xfId="0" applyFont="1"/>
    <xf numFmtId="0" fontId="7" fillId="0" borderId="4" xfId="0" applyFont="1" applyBorder="1" applyAlignment="1">
      <alignment horizontal="center" vertical="center"/>
    </xf>
    <xf numFmtId="0" fontId="10" fillId="3" borderId="5" xfId="0" applyFont="1" applyFill="1" applyBorder="1" applyAlignment="1">
      <alignment horizontal="center" vertical="center"/>
    </xf>
    <xf numFmtId="0" fontId="10" fillId="4" borderId="6" xfId="0" applyFont="1" applyFill="1" applyBorder="1" applyAlignment="1">
      <alignment horizontal="center" vertical="center"/>
    </xf>
    <xf numFmtId="0" fontId="8" fillId="0" borderId="0" xfId="0" applyFont="1" applyAlignment="1">
      <alignment horizontal="center"/>
    </xf>
    <xf numFmtId="0" fontId="11" fillId="4" borderId="6" xfId="0" applyFont="1" applyFill="1" applyBorder="1"/>
    <xf numFmtId="0" fontId="8" fillId="4" borderId="6" xfId="0" applyFont="1" applyFill="1" applyBorder="1"/>
    <xf numFmtId="0" fontId="14" fillId="4" borderId="6" xfId="0" applyFont="1" applyFill="1" applyBorder="1" applyAlignment="1">
      <alignment horizontal="center" vertical="center"/>
    </xf>
    <xf numFmtId="0" fontId="15" fillId="3" borderId="6" xfId="0" applyFont="1" applyFill="1" applyBorder="1"/>
    <xf numFmtId="0" fontId="17" fillId="0" borderId="0" xfId="0" applyFont="1"/>
    <xf numFmtId="0" fontId="18" fillId="0" borderId="0" xfId="0" applyFont="1" applyAlignment="1">
      <alignment horizontal="left" vertical="top" wrapText="1"/>
    </xf>
    <xf numFmtId="0" fontId="5" fillId="2" borderId="1" xfId="0" applyFont="1" applyFill="1" applyBorder="1" applyAlignment="1">
      <alignment horizontal="center" vertical="center"/>
    </xf>
    <xf numFmtId="0" fontId="6" fillId="0" borderId="2" xfId="0" applyFont="1" applyBorder="1"/>
    <xf numFmtId="0" fontId="6" fillId="0" borderId="3" xfId="0" applyFont="1" applyBorder="1"/>
    <xf numFmtId="0" fontId="2" fillId="0" borderId="0" xfId="0" applyFont="1" applyAlignment="1">
      <alignment horizontal="left" vertical="center" wrapText="1"/>
    </xf>
    <xf numFmtId="0" fontId="0" fillId="0" borderId="0" xfId="0" applyFont="1" applyAlignment="1"/>
    <xf numFmtId="0" fontId="1" fillId="0" borderId="0" xfId="0" applyFont="1" applyAlignment="1">
      <alignment horizontal="left"/>
    </xf>
    <xf numFmtId="0" fontId="4" fillId="0" borderId="0" xfId="0" applyFont="1" applyAlignment="1">
      <alignment horizontal="center" vertical="center" wrapText="1"/>
    </xf>
    <xf numFmtId="0" fontId="9" fillId="3" borderId="1" xfId="0" applyFont="1" applyFill="1" applyBorder="1" applyAlignment="1">
      <alignment horizontal="center" vertical="center"/>
    </xf>
    <xf numFmtId="0" fontId="7" fillId="0" borderId="10" xfId="0" applyFont="1" applyBorder="1" applyAlignment="1">
      <alignment horizontal="center" vertical="center"/>
    </xf>
    <xf numFmtId="0" fontId="6" fillId="0" borderId="14" xfId="0" applyFont="1" applyBorder="1"/>
    <xf numFmtId="0" fontId="9" fillId="3" borderId="15" xfId="0" applyFont="1" applyFill="1" applyBorder="1" applyAlignment="1">
      <alignment horizontal="center" vertical="center" wrapText="1"/>
    </xf>
    <xf numFmtId="0" fontId="6" fillId="0" borderId="16" xfId="0" applyFont="1" applyBorder="1"/>
    <xf numFmtId="0" fontId="6" fillId="0" borderId="18" xfId="0" applyFont="1" applyBorder="1"/>
    <xf numFmtId="0" fontId="6" fillId="0" borderId="19" xfId="0" applyFont="1" applyBorder="1"/>
    <xf numFmtId="0" fontId="6" fillId="0" borderId="21" xfId="0" applyFont="1" applyBorder="1"/>
    <xf numFmtId="0" fontId="6" fillId="0" borderId="22" xfId="0" applyFont="1" applyBorder="1"/>
    <xf numFmtId="0" fontId="5" fillId="2" borderId="1" xfId="0" applyFont="1" applyFill="1" applyBorder="1" applyAlignment="1">
      <alignment horizontal="center"/>
    </xf>
    <xf numFmtId="0" fontId="5" fillId="2" borderId="7" xfId="0" applyFont="1" applyFill="1" applyBorder="1" applyAlignment="1">
      <alignment horizontal="center" vertical="center" wrapText="1"/>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0" fontId="10" fillId="3" borderId="17" xfId="0" applyFont="1" applyFill="1" applyBorder="1" applyAlignment="1">
      <alignment horizontal="center" vertical="center"/>
    </xf>
    <xf numFmtId="0" fontId="6" fillId="0" borderId="23" xfId="0" applyFont="1" applyBorder="1"/>
    <xf numFmtId="0" fontId="6" fillId="0" borderId="20" xfId="0" applyFont="1" applyBorder="1"/>
    <xf numFmtId="0" fontId="15" fillId="3" borderId="25" xfId="0" applyFont="1" applyFill="1" applyBorder="1" applyAlignment="1">
      <alignment horizontal="center" vertical="center"/>
    </xf>
    <xf numFmtId="0" fontId="6" fillId="0" borderId="26" xfId="0" applyFont="1" applyBorder="1"/>
    <xf numFmtId="0" fontId="6" fillId="0" borderId="27" xfId="0" applyFont="1" applyBorder="1"/>
    <xf numFmtId="0" fontId="6" fillId="0" borderId="29" xfId="0" applyFont="1" applyBorder="1"/>
    <xf numFmtId="0" fontId="6" fillId="0" borderId="30" xfId="0" applyFont="1" applyBorder="1"/>
    <xf numFmtId="0" fontId="6" fillId="0" borderId="31" xfId="0" applyFont="1" applyBorder="1"/>
    <xf numFmtId="0" fontId="6" fillId="0" borderId="32" xfId="0" applyFont="1" applyBorder="1"/>
    <xf numFmtId="0" fontId="6" fillId="0" borderId="33" xfId="0" applyFont="1" applyBorder="1"/>
    <xf numFmtId="0" fontId="15" fillId="3" borderId="34" xfId="0" applyFont="1" applyFill="1" applyBorder="1" applyAlignment="1">
      <alignment horizontal="center"/>
    </xf>
    <xf numFmtId="0" fontId="6" fillId="0" borderId="35" xfId="0" applyFont="1" applyBorder="1"/>
    <xf numFmtId="0" fontId="6" fillId="0" borderId="36" xfId="0" applyFont="1" applyBorder="1"/>
    <xf numFmtId="0" fontId="8" fillId="0" borderId="0" xfId="0" applyFont="1" applyAlignment="1">
      <alignment horizontal="center"/>
    </xf>
    <xf numFmtId="2" fontId="13" fillId="3" borderId="10" xfId="0" applyNumberFormat="1" applyFont="1" applyFill="1" applyBorder="1" applyAlignment="1">
      <alignment horizontal="center" vertical="center"/>
    </xf>
    <xf numFmtId="0" fontId="0" fillId="0" borderId="0" xfId="0" applyFont="1"/>
    <xf numFmtId="0" fontId="9" fillId="3" borderId="15" xfId="0" applyFont="1" applyFill="1" applyBorder="1" applyAlignment="1">
      <alignment horizontal="center" vertical="center"/>
    </xf>
    <xf numFmtId="0" fontId="16" fillId="3" borderId="10" xfId="0" applyFont="1" applyFill="1" applyBorder="1" applyAlignment="1">
      <alignment horizontal="center" vertical="center"/>
    </xf>
    <xf numFmtId="0" fontId="14" fillId="5" borderId="7" xfId="0" applyFont="1" applyFill="1" applyBorder="1" applyAlignment="1">
      <alignment horizontal="center" vertical="center"/>
    </xf>
    <xf numFmtId="0" fontId="18" fillId="6" borderId="25" xfId="0" applyFont="1" applyFill="1" applyBorder="1" applyAlignment="1">
      <alignment horizontal="left" vertical="top" wrapText="1"/>
    </xf>
    <xf numFmtId="0" fontId="14" fillId="0" borderId="15" xfId="0" applyFont="1" applyBorder="1" applyAlignment="1">
      <alignment horizontal="center" vertical="center"/>
    </xf>
    <xf numFmtId="0" fontId="6" fillId="0" borderId="24" xfId="0" applyFont="1" applyBorder="1"/>
    <xf numFmtId="0" fontId="6" fillId="0" borderId="28" xfId="0" applyFont="1" applyBorder="1"/>
    <xf numFmtId="0" fontId="12" fillId="5" borderId="7" xfId="0" applyFont="1" applyFill="1" applyBorder="1" applyAlignment="1">
      <alignment horizontal="center" vertical="center" wrapText="1"/>
    </xf>
  </cellXfs>
  <cellStyles count="1">
    <cellStyle name="Normal" xfId="0" builtinId="0"/>
  </cellStyles>
  <dxfs count="11">
    <dxf>
      <font>
        <b/>
        <i/>
        <color rgb="FFFFFFFF"/>
      </font>
      <fill>
        <patternFill patternType="solid">
          <fgColor rgb="FFFF0000"/>
          <bgColor rgb="FFFF0000"/>
        </patternFill>
      </fill>
      <border>
        <left style="thin">
          <color rgb="FFFFFF00"/>
        </left>
        <right style="thin">
          <color rgb="FFFFFF00"/>
        </right>
        <top style="thin">
          <color rgb="FFFFFF00"/>
        </top>
        <bottom style="thin">
          <color rgb="FFFFFF00"/>
        </bottom>
      </border>
    </dxf>
    <dxf>
      <font>
        <b/>
        <color rgb="FFFFFFFF"/>
      </font>
      <fill>
        <patternFill patternType="solid">
          <fgColor rgb="FF0070C0"/>
          <bgColor rgb="FF0070C0"/>
        </patternFill>
      </fill>
      <border>
        <left style="dotted">
          <color rgb="FFFFFFFF"/>
        </left>
        <right style="dotted">
          <color rgb="FFFFFFFF"/>
        </right>
        <top style="dotted">
          <color rgb="FFFFFFFF"/>
        </top>
        <bottom style="dotted">
          <color rgb="FFFFFFFF"/>
        </bottom>
      </border>
    </dxf>
    <dxf>
      <font>
        <color rgb="FF000000"/>
      </font>
      <fill>
        <patternFill patternType="solid">
          <fgColor rgb="FFFFFF00"/>
          <bgColor rgb="FFFFFF00"/>
        </patternFill>
      </fill>
      <border>
        <left style="hair">
          <color rgb="FFFF0000"/>
        </left>
        <right style="hair">
          <color rgb="FFFF0000"/>
        </right>
        <top style="hair">
          <color rgb="FFFF0000"/>
        </top>
        <bottom style="hair">
          <color rgb="FFFF0000"/>
        </bottom>
      </border>
    </dxf>
    <dxf>
      <font>
        <color rgb="FFFF0000"/>
      </font>
      <fill>
        <patternFill patternType="solid">
          <fgColor rgb="FFFFFF00"/>
          <bgColor rgb="FFFFFF00"/>
        </patternFill>
      </fill>
    </dxf>
    <dxf>
      <font>
        <b/>
        <i/>
        <color rgb="FFFFFFFF"/>
      </font>
      <fill>
        <patternFill patternType="solid">
          <fgColor rgb="FF000000"/>
          <bgColor rgb="FF000000"/>
        </patternFill>
      </fill>
    </dxf>
    <dxf>
      <font>
        <b/>
        <i/>
        <u/>
        <color rgb="FFFF0000"/>
      </font>
      <fill>
        <patternFill patternType="none"/>
      </fill>
      <border>
        <left style="dotted">
          <color rgb="FFFF0000"/>
        </left>
        <right style="dotted">
          <color rgb="FFFF0000"/>
        </right>
        <top style="dotted">
          <color rgb="FFFF0000"/>
        </top>
        <bottom style="dotted">
          <color rgb="FFFF0000"/>
        </bottom>
      </border>
    </dxf>
    <dxf>
      <font>
        <b/>
        <i/>
        <u/>
      </font>
      <fill>
        <patternFill patternType="none"/>
      </fill>
      <border>
        <left style="dotted">
          <color rgb="FFFF0000"/>
        </left>
        <right style="dotted">
          <color rgb="FFFF0000"/>
        </right>
        <top style="dotted">
          <color rgb="FFFF0000"/>
        </top>
        <bottom style="dotted">
          <color rgb="FFFF0000"/>
        </bottom>
      </border>
    </dxf>
    <dxf>
      <font>
        <u/>
        <color rgb="FFFF0000"/>
      </font>
      <fill>
        <patternFill patternType="solid">
          <fgColor rgb="FFB4C6E7"/>
          <bgColor rgb="FFB4C6E7"/>
        </patternFill>
      </fill>
      <border>
        <left style="dotted">
          <color rgb="FFFF0000"/>
        </left>
        <right style="dotted">
          <color rgb="FFFF0000"/>
        </right>
        <top style="dotted">
          <color rgb="FFFF0000"/>
        </top>
        <bottom style="dotted">
          <color rgb="FFFF0000"/>
        </bottom>
      </border>
    </dxf>
    <dxf>
      <font>
        <b/>
        <i/>
        <u/>
        <color rgb="FFFF0000"/>
      </font>
      <fill>
        <patternFill patternType="solid">
          <fgColor rgb="FFB4C6E7"/>
          <bgColor rgb="FFB4C6E7"/>
        </patternFill>
      </fill>
      <border>
        <left style="dotted">
          <color rgb="FFFF0000"/>
        </left>
        <right style="dotted">
          <color rgb="FFFF0000"/>
        </right>
        <top style="dotted">
          <color rgb="FFFF0000"/>
        </top>
        <bottom style="dotted">
          <color rgb="FFFF0000"/>
        </bottom>
      </border>
    </dxf>
    <dxf>
      <font>
        <b/>
        <color rgb="FF4472C4"/>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u/>
        <color rgb="FFFF0000"/>
      </font>
      <fill>
        <patternFill patternType="solid">
          <fgColor rgb="FFFFFF00"/>
          <bgColor rgb="FFFFFF00"/>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2"/>
  <sheetViews>
    <sheetView tabSelected="1" workbookViewId="0">
      <selection activeCell="F16" sqref="F16:F17"/>
    </sheetView>
  </sheetViews>
  <sheetFormatPr defaultColWidth="14.44140625" defaultRowHeight="15" customHeight="1"/>
  <cols>
    <col min="1" max="4" width="8.6640625" customWidth="1"/>
    <col min="5" max="5" width="12.44140625" customWidth="1"/>
    <col min="6" max="6" width="70.109375" customWidth="1"/>
    <col min="7" max="7" width="4.109375" customWidth="1"/>
    <col min="8" max="8" width="8.6640625" customWidth="1"/>
    <col min="9" max="9" width="22.33203125" customWidth="1"/>
    <col min="10" max="11" width="23.33203125" customWidth="1"/>
    <col min="12" max="7771" width="8.6640625" customWidth="1"/>
    <col min="7772" max="7784" width="8.6640625" hidden="1" customWidth="1"/>
    <col min="7785" max="13889" width="8.6640625" customWidth="1"/>
    <col min="13890" max="13920" width="8.6640625" hidden="1" customWidth="1"/>
    <col min="13921" max="13930" width="8.6640625" customWidth="1"/>
    <col min="13931" max="13948" width="8.6640625" hidden="1" customWidth="1"/>
    <col min="13949" max="16346" width="8.6640625" customWidth="1"/>
    <col min="16347" max="16349" width="8.6640625" hidden="1" customWidth="1"/>
    <col min="16350" max="16351" width="8.6640625" customWidth="1"/>
    <col min="16352" max="16352" width="8.6640625" hidden="1" customWidth="1"/>
    <col min="16353" max="16353" width="8.6640625" customWidth="1"/>
    <col min="16354" max="16355" width="8.6640625" hidden="1" customWidth="1"/>
    <col min="16356" max="16357" width="8.6640625" customWidth="1"/>
    <col min="16358" max="16358" width="8.6640625" hidden="1" customWidth="1"/>
    <col min="16359" max="16359" width="8.6640625" customWidth="1"/>
    <col min="16360" max="16362" width="8.6640625" hidden="1" customWidth="1"/>
    <col min="16363" max="16363" width="8.6640625" customWidth="1"/>
    <col min="16364" max="16365" width="8.6640625" hidden="1" customWidth="1"/>
    <col min="16366" max="16366" width="8.6640625" customWidth="1"/>
    <col min="16367" max="16379" width="8.6640625" hidden="1" customWidth="1"/>
    <col min="16380" max="16380" width="8.6640625" customWidth="1"/>
    <col min="16381" max="16382" width="8.6640625" hidden="1" customWidth="1"/>
    <col min="16383" max="16383" width="8.6640625" customWidth="1"/>
    <col min="16384" max="16384" width="8.6640625" hidden="1" customWidth="1"/>
  </cols>
  <sheetData>
    <row r="1" spans="1:12 16357:16384" ht="22.5" customHeight="1">
      <c r="A1" s="19" t="s">
        <v>0</v>
      </c>
      <c r="B1" s="18"/>
      <c r="C1" s="18"/>
      <c r="D1" s="17" t="s">
        <v>1</v>
      </c>
      <c r="E1" s="18"/>
      <c r="F1" s="18"/>
      <c r="G1" s="18"/>
      <c r="H1" s="18"/>
      <c r="I1" s="18"/>
    </row>
    <row r="2" spans="1:12 16357:16384" ht="29.25" customHeight="1">
      <c r="D2" s="18"/>
      <c r="E2" s="18"/>
      <c r="F2" s="18"/>
      <c r="G2" s="18"/>
      <c r="H2" s="18"/>
      <c r="I2" s="18"/>
    </row>
    <row r="3" spans="1:12 16357:16384" ht="14.25" customHeight="1">
      <c r="D3" s="1"/>
      <c r="E3" s="1"/>
      <c r="F3" s="1"/>
      <c r="G3" s="1"/>
      <c r="H3" s="1"/>
      <c r="I3" s="1"/>
    </row>
    <row r="4" spans="1:12 16357:16384" ht="23.25" customHeight="1">
      <c r="A4" s="20" t="s">
        <v>2</v>
      </c>
      <c r="B4" s="18"/>
      <c r="C4" s="18"/>
      <c r="D4" s="18"/>
      <c r="E4" s="18"/>
      <c r="F4" s="18"/>
      <c r="G4" s="18"/>
      <c r="H4" s="18"/>
      <c r="I4" s="18"/>
      <c r="J4" s="18"/>
    </row>
    <row r="5" spans="1:12 16357:16384" ht="20.25" customHeight="1">
      <c r="A5" s="18"/>
      <c r="B5" s="18"/>
      <c r="C5" s="18"/>
      <c r="D5" s="18"/>
      <c r="E5" s="18"/>
      <c r="F5" s="18"/>
      <c r="G5" s="18"/>
      <c r="H5" s="18"/>
      <c r="I5" s="18"/>
      <c r="J5" s="18"/>
    </row>
    <row r="6" spans="1:12 16357:16384" ht="14.25" customHeight="1"/>
    <row r="7" spans="1:12 16357:16384" ht="21.75" customHeight="1">
      <c r="A7" s="14" t="s">
        <v>3</v>
      </c>
      <c r="B7" s="15"/>
      <c r="C7" s="15"/>
      <c r="D7" s="15"/>
      <c r="E7" s="16"/>
      <c r="F7" s="2">
        <v>2.87</v>
      </c>
      <c r="G7" s="3"/>
      <c r="H7" s="3"/>
      <c r="I7" s="3"/>
      <c r="J7" s="3"/>
    </row>
    <row r="8" spans="1:12 16357:16384" ht="24.75" customHeight="1">
      <c r="A8" s="14" t="s">
        <v>4</v>
      </c>
      <c r="B8" s="15"/>
      <c r="C8" s="15"/>
      <c r="D8" s="15"/>
      <c r="E8" s="16"/>
      <c r="F8" s="4">
        <v>132</v>
      </c>
      <c r="G8" s="3"/>
      <c r="H8" s="21" t="s">
        <v>5</v>
      </c>
      <c r="I8" s="16"/>
      <c r="J8" s="5">
        <f>F9-F8</f>
        <v>26</v>
      </c>
      <c r="K8" s="6"/>
    </row>
    <row r="9" spans="1:12 16357:16384" ht="14.25" customHeight="1">
      <c r="A9" s="31" t="s">
        <v>6</v>
      </c>
      <c r="B9" s="32"/>
      <c r="C9" s="32"/>
      <c r="D9" s="32"/>
      <c r="E9" s="33"/>
      <c r="F9" s="22">
        <v>158</v>
      </c>
      <c r="G9" s="3"/>
      <c r="H9" s="7"/>
      <c r="I9" s="7"/>
      <c r="J9" s="3"/>
      <c r="K9" s="8"/>
    </row>
    <row r="10" spans="1:12 16357:16384" ht="14.25" customHeight="1">
      <c r="A10" s="34"/>
      <c r="B10" s="35"/>
      <c r="C10" s="35"/>
      <c r="D10" s="35"/>
      <c r="E10" s="36"/>
      <c r="F10" s="23"/>
      <c r="G10" s="3"/>
      <c r="H10" s="7"/>
      <c r="I10" s="7"/>
      <c r="J10" s="3"/>
      <c r="K10" s="8"/>
    </row>
    <row r="11" spans="1:12 16357:16384" ht="18" customHeight="1">
      <c r="A11" s="30" t="s">
        <v>7</v>
      </c>
      <c r="B11" s="15"/>
      <c r="C11" s="15"/>
      <c r="D11" s="15"/>
      <c r="E11" s="16"/>
      <c r="F11" s="4">
        <v>18</v>
      </c>
      <c r="G11" s="3"/>
      <c r="H11" s="24" t="s">
        <v>8</v>
      </c>
      <c r="I11" s="25"/>
      <c r="J11" s="37">
        <f>SUM(F11:F14)</f>
        <v>26</v>
      </c>
      <c r="K11" s="6"/>
      <c r="L11" s="53"/>
    </row>
    <row r="12" spans="1:12 16357:16384" ht="17.25" customHeight="1">
      <c r="A12" s="30" t="s">
        <v>9</v>
      </c>
      <c r="B12" s="15"/>
      <c r="C12" s="15"/>
      <c r="D12" s="15"/>
      <c r="E12" s="16"/>
      <c r="F12" s="2">
        <v>7</v>
      </c>
      <c r="G12" s="3"/>
      <c r="H12" s="26"/>
      <c r="I12" s="27"/>
      <c r="J12" s="39"/>
      <c r="K12" s="6"/>
      <c r="L12" s="18"/>
    </row>
    <row r="13" spans="1:12 16357:16384" ht="19.5" customHeight="1">
      <c r="A13" s="30" t="s">
        <v>10</v>
      </c>
      <c r="B13" s="15"/>
      <c r="C13" s="15"/>
      <c r="D13" s="15"/>
      <c r="E13" s="16"/>
      <c r="F13" s="4">
        <v>1</v>
      </c>
      <c r="G13" s="3"/>
      <c r="H13" s="28"/>
      <c r="I13" s="29"/>
      <c r="J13" s="38"/>
      <c r="K13" s="6"/>
      <c r="L13" s="18"/>
    </row>
    <row r="14" spans="1:12 16357:16384" ht="18" customHeight="1">
      <c r="A14" s="30" t="s">
        <v>11</v>
      </c>
      <c r="B14" s="15"/>
      <c r="C14" s="15"/>
      <c r="D14" s="15"/>
      <c r="E14" s="16"/>
      <c r="F14" s="4">
        <v>0</v>
      </c>
      <c r="G14" s="3"/>
      <c r="H14" s="54" t="s">
        <v>12</v>
      </c>
      <c r="I14" s="25"/>
      <c r="J14" s="37">
        <f>J8-J11</f>
        <v>0</v>
      </c>
      <c r="K14" s="6"/>
      <c r="L14" s="18"/>
    </row>
    <row r="15" spans="1:12 16357:16384" ht="14.25" customHeight="1">
      <c r="A15" s="51"/>
      <c r="B15" s="18"/>
      <c r="C15" s="18"/>
      <c r="D15" s="18"/>
      <c r="E15" s="18"/>
      <c r="F15" s="3"/>
      <c r="G15" s="3"/>
      <c r="H15" s="28"/>
      <c r="I15" s="29"/>
      <c r="J15" s="38"/>
      <c r="K15" s="9"/>
    </row>
    <row r="16" spans="1:12 16357:16384" ht="14.25" customHeight="1">
      <c r="A16" s="61" t="s">
        <v>13</v>
      </c>
      <c r="B16" s="32"/>
      <c r="C16" s="32"/>
      <c r="D16" s="32"/>
      <c r="E16" s="33"/>
      <c r="F16" s="52">
        <f>IF(F7&gt;4,"SV xem lại dữ liệu đã nhập ở ô ĐTBC Tích lũy",IF(J8=J11,((F7*F8)+XET21)/F9,"SV cần kiểm tra lại số tín chỉ đang nhập ở 4 ô Dự định"))</f>
        <v>2.998987341772152</v>
      </c>
      <c r="G16" s="3"/>
      <c r="H16" s="58" t="str">
        <f>IF(J8=J11,"Đã nhập đủ số tín chỉ còn lại","SV cần kiểm tra lại số tín chỉ đang nhập ở 4 ô Dự định")</f>
        <v>Đã nhập đủ số tín chỉ còn lại</v>
      </c>
      <c r="I16" s="59"/>
      <c r="J16" s="25"/>
      <c r="K16" s="10"/>
      <c r="XEC16" t="s">
        <v>14</v>
      </c>
      <c r="XEE16" t="s">
        <v>14</v>
      </c>
      <c r="XEI16" t="s">
        <v>14</v>
      </c>
      <c r="XEP16" s="40" t="s">
        <v>15</v>
      </c>
      <c r="XEQ16" s="41"/>
      <c r="XER16" s="41"/>
      <c r="XES16" s="42"/>
      <c r="XET16" s="11">
        <v>4</v>
      </c>
      <c r="XEU16" s="11">
        <f t="shared" ref="XEU16:XEU19" si="0">F11*XET16</f>
        <v>72</v>
      </c>
      <c r="XEV16" s="11"/>
      <c r="XEZ16" t="s">
        <v>16</v>
      </c>
      <c r="XFB16" t="s">
        <v>16</v>
      </c>
      <c r="XFC16" t="s">
        <v>17</v>
      </c>
      <c r="XFD16" t="s">
        <v>18</v>
      </c>
    </row>
    <row r="17" spans="1:11 16357:16384" ht="27.75" customHeight="1">
      <c r="A17" s="34"/>
      <c r="B17" s="35"/>
      <c r="C17" s="35"/>
      <c r="D17" s="35"/>
      <c r="E17" s="36"/>
      <c r="F17" s="23"/>
      <c r="G17" s="3"/>
      <c r="H17" s="28"/>
      <c r="I17" s="60"/>
      <c r="J17" s="29"/>
      <c r="K17" s="10"/>
      <c r="XEC17" t="s">
        <v>14</v>
      </c>
      <c r="XEE17" t="s">
        <v>14</v>
      </c>
      <c r="XEI17" t="s">
        <v>14</v>
      </c>
      <c r="XEP17" s="43"/>
      <c r="XEQ17" s="18"/>
      <c r="XER17" s="18"/>
      <c r="XES17" s="44"/>
      <c r="XET17" s="11">
        <v>3</v>
      </c>
      <c r="XEU17" s="11">
        <f t="shared" si="0"/>
        <v>21</v>
      </c>
      <c r="XEV17" s="11"/>
      <c r="XEZ17" t="s">
        <v>16</v>
      </c>
      <c r="XFB17" t="s">
        <v>16</v>
      </c>
      <c r="XFC17" t="s">
        <v>17</v>
      </c>
      <c r="XFD17" t="s">
        <v>18</v>
      </c>
    </row>
    <row r="18" spans="1:11 16357:16384" ht="14.25" customHeight="1">
      <c r="A18" s="56" t="s">
        <v>19</v>
      </c>
      <c r="B18" s="32"/>
      <c r="C18" s="32"/>
      <c r="D18" s="32"/>
      <c r="E18" s="33"/>
      <c r="F18" s="55" t="str">
        <f>IF(F16&lt;2,"Chưa đủ điều kiện xét Tốt nghiệp",IF(F16&lt;2.5,"Xếp loại Trung bình",IF(F16&lt;3.2,"Xếp loại Khá",IF(F16&lt;3.6,"Xếp loại Giỏi",IF(F16="SV cần kiểm tra lại số tín chỉ đang nhập ở 4 ô Dự định","SV cần kiểm tra lại số tín chỉ đang nhập ở 4 ô Dự định",IF(F16&gt;4,"Nhập sai dữ liệu, sv xem lại dữ liệu đã nhập","Xếp loại Xuất Sắc"))))))</f>
        <v>Xếp loại Khá</v>
      </c>
      <c r="G18" s="3"/>
      <c r="H18" s="3"/>
      <c r="I18" s="3"/>
      <c r="J18" s="3"/>
      <c r="K18" s="8"/>
      <c r="XEC18" t="s">
        <v>14</v>
      </c>
      <c r="XEE18" t="s">
        <v>14</v>
      </c>
      <c r="XEI18" t="s">
        <v>14</v>
      </c>
      <c r="XEP18" s="43"/>
      <c r="XEQ18" s="18"/>
      <c r="XER18" s="18"/>
      <c r="XES18" s="44"/>
      <c r="XET18" s="11">
        <v>2</v>
      </c>
      <c r="XEU18" s="11">
        <f t="shared" si="0"/>
        <v>2</v>
      </c>
      <c r="XEV18" s="11"/>
      <c r="XEZ18" t="s">
        <v>16</v>
      </c>
      <c r="XFB18" t="s">
        <v>16</v>
      </c>
      <c r="XFC18" t="s">
        <v>17</v>
      </c>
      <c r="XFD18" t="s">
        <v>18</v>
      </c>
    </row>
    <row r="19" spans="1:11 16357:16384" ht="14.25" customHeight="1">
      <c r="A19" s="34"/>
      <c r="B19" s="35"/>
      <c r="C19" s="35"/>
      <c r="D19" s="35"/>
      <c r="E19" s="36"/>
      <c r="F19" s="23"/>
      <c r="G19" s="12"/>
      <c r="H19" s="12"/>
      <c r="I19" s="12"/>
      <c r="J19" s="12"/>
      <c r="XEC19" t="s">
        <v>14</v>
      </c>
      <c r="XEE19" t="s">
        <v>14</v>
      </c>
      <c r="XEI19" t="s">
        <v>14</v>
      </c>
      <c r="XEP19" s="45"/>
      <c r="XEQ19" s="46"/>
      <c r="XER19" s="46"/>
      <c r="XES19" s="47"/>
      <c r="XET19" s="11">
        <v>1</v>
      </c>
      <c r="XEU19" s="11">
        <f t="shared" si="0"/>
        <v>0</v>
      </c>
      <c r="XEV19" s="11"/>
      <c r="XEZ19" t="s">
        <v>16</v>
      </c>
      <c r="XFB19" t="s">
        <v>16</v>
      </c>
      <c r="XFC19" t="s">
        <v>17</v>
      </c>
      <c r="XFD19" t="s">
        <v>18</v>
      </c>
    </row>
    <row r="20" spans="1:11 16357:16384" ht="10.5" customHeight="1">
      <c r="XEP20" s="11"/>
      <c r="XEQ20" s="11"/>
      <c r="XER20" s="11"/>
      <c r="XES20" s="11"/>
      <c r="XET20" s="11"/>
      <c r="XEU20" s="11"/>
      <c r="XEV20" s="11"/>
    </row>
    <row r="21" spans="1:11 16357:16384" ht="27" customHeight="1">
      <c r="A21" s="57" t="s">
        <v>20</v>
      </c>
      <c r="B21" s="41"/>
      <c r="C21" s="41"/>
      <c r="D21" s="41"/>
      <c r="E21" s="41"/>
      <c r="F21" s="41"/>
      <c r="G21" s="41"/>
      <c r="H21" s="41"/>
      <c r="I21" s="41"/>
      <c r="J21" s="41"/>
      <c r="K21" s="42"/>
      <c r="XEP21" s="48" t="s">
        <v>21</v>
      </c>
      <c r="XEQ21" s="49"/>
      <c r="XER21" s="49"/>
      <c r="XES21" s="50"/>
      <c r="XET21" s="11">
        <f>SUM(XEU16:XEU19)</f>
        <v>95</v>
      </c>
      <c r="XEU21" s="11"/>
      <c r="XEV21" s="11"/>
    </row>
    <row r="22" spans="1:11 16357:16384" ht="33" customHeight="1">
      <c r="A22" s="43"/>
      <c r="B22" s="18"/>
      <c r="C22" s="18"/>
      <c r="D22" s="18"/>
      <c r="E22" s="18"/>
      <c r="F22" s="18"/>
      <c r="G22" s="18"/>
      <c r="H22" s="18"/>
      <c r="I22" s="18"/>
      <c r="J22" s="18"/>
      <c r="K22" s="44"/>
    </row>
    <row r="23" spans="1:11 16357:16384" ht="80.25" customHeight="1">
      <c r="A23" s="43"/>
      <c r="B23" s="18"/>
      <c r="C23" s="18"/>
      <c r="D23" s="18"/>
      <c r="E23" s="18"/>
      <c r="F23" s="18"/>
      <c r="G23" s="18"/>
      <c r="H23" s="18"/>
      <c r="I23" s="18"/>
      <c r="J23" s="18"/>
      <c r="K23" s="44"/>
    </row>
    <row r="24" spans="1:11 16357:16384" ht="56.25" customHeight="1">
      <c r="A24" s="43"/>
      <c r="B24" s="18"/>
      <c r="C24" s="18"/>
      <c r="D24" s="18"/>
      <c r="E24" s="18"/>
      <c r="F24" s="18"/>
      <c r="G24" s="18"/>
      <c r="H24" s="18"/>
      <c r="I24" s="18"/>
      <c r="J24" s="18"/>
      <c r="K24" s="44"/>
    </row>
    <row r="25" spans="1:11 16357:16384" ht="133.5" customHeight="1">
      <c r="A25" s="43"/>
      <c r="B25" s="18"/>
      <c r="C25" s="18"/>
      <c r="D25" s="18"/>
      <c r="E25" s="18"/>
      <c r="F25" s="18"/>
      <c r="G25" s="18"/>
      <c r="H25" s="18"/>
      <c r="I25" s="18"/>
      <c r="J25" s="18"/>
      <c r="K25" s="44"/>
    </row>
    <row r="26" spans="1:11 16357:16384" ht="133.5" customHeight="1">
      <c r="A26" s="43"/>
      <c r="B26" s="18"/>
      <c r="C26" s="18"/>
      <c r="D26" s="18"/>
      <c r="E26" s="18"/>
      <c r="F26" s="18"/>
      <c r="G26" s="18"/>
      <c r="H26" s="18"/>
      <c r="I26" s="18"/>
      <c r="J26" s="18"/>
      <c r="K26" s="44"/>
    </row>
    <row r="27" spans="1:11 16357:16384" ht="133.5" customHeight="1">
      <c r="A27" s="45"/>
      <c r="B27" s="46"/>
      <c r="C27" s="46"/>
      <c r="D27" s="46"/>
      <c r="E27" s="46"/>
      <c r="F27" s="46"/>
      <c r="G27" s="46"/>
      <c r="H27" s="46"/>
      <c r="I27" s="46"/>
      <c r="J27" s="46"/>
      <c r="K27" s="47"/>
    </row>
    <row r="28" spans="1:11 16357:16384" ht="159" customHeight="1">
      <c r="A28" s="13"/>
      <c r="B28" s="13"/>
      <c r="C28" s="13"/>
      <c r="D28" s="13"/>
      <c r="E28" s="13"/>
      <c r="F28" s="13"/>
      <c r="G28" s="13"/>
      <c r="H28" s="13"/>
      <c r="I28" s="13"/>
      <c r="J28" s="13"/>
      <c r="K28" s="13"/>
    </row>
    <row r="29" spans="1:11 16357:16384" ht="99" customHeight="1">
      <c r="A29" s="13"/>
      <c r="B29" s="13"/>
      <c r="C29" s="13"/>
      <c r="D29" s="13"/>
      <c r="E29" s="13"/>
      <c r="F29" s="13"/>
      <c r="G29" s="13"/>
      <c r="H29" s="13"/>
      <c r="I29" s="13"/>
      <c r="J29" s="13"/>
      <c r="K29" s="13"/>
    </row>
    <row r="30" spans="1:11 16357:16384" ht="14.25" customHeight="1">
      <c r="A30" s="13"/>
      <c r="B30" s="13"/>
      <c r="C30" s="13"/>
      <c r="D30" s="13"/>
      <c r="E30" s="13"/>
      <c r="F30" s="13"/>
      <c r="G30" s="13"/>
      <c r="H30" s="13"/>
      <c r="I30" s="13"/>
      <c r="J30" s="13"/>
      <c r="K30" s="13"/>
    </row>
    <row r="31" spans="1:11 16357:16384" ht="14.25" customHeight="1">
      <c r="A31" s="13"/>
      <c r="B31" s="13"/>
      <c r="C31" s="13"/>
      <c r="D31" s="13"/>
      <c r="E31" s="13"/>
      <c r="F31" s="13"/>
      <c r="G31" s="13"/>
      <c r="H31" s="13"/>
      <c r="I31" s="13"/>
      <c r="J31" s="13"/>
      <c r="K31" s="13"/>
    </row>
    <row r="32" spans="1:11 16357:16384" ht="14.25" customHeight="1">
      <c r="A32" s="13"/>
      <c r="B32" s="13"/>
      <c r="C32" s="13"/>
      <c r="D32" s="13"/>
      <c r="E32" s="13"/>
      <c r="F32" s="13"/>
      <c r="G32" s="13"/>
      <c r="H32" s="13"/>
      <c r="I32" s="13"/>
      <c r="J32" s="13"/>
      <c r="K32" s="13"/>
    </row>
  </sheetData>
  <mergeCells count="26">
    <mergeCell ref="J14:J15"/>
    <mergeCell ref="J11:J13"/>
    <mergeCell ref="XEP16:XES19"/>
    <mergeCell ref="XEP21:XES21"/>
    <mergeCell ref="A15:E15"/>
    <mergeCell ref="F16:F17"/>
    <mergeCell ref="L11:L14"/>
    <mergeCell ref="H14:I15"/>
    <mergeCell ref="A14:E14"/>
    <mergeCell ref="F18:F19"/>
    <mergeCell ref="A18:E19"/>
    <mergeCell ref="A21:K27"/>
    <mergeCell ref="H16:J17"/>
    <mergeCell ref="A16:E17"/>
    <mergeCell ref="F9:F10"/>
    <mergeCell ref="H11:I13"/>
    <mergeCell ref="A11:E11"/>
    <mergeCell ref="A13:E13"/>
    <mergeCell ref="A12:E12"/>
    <mergeCell ref="A9:E10"/>
    <mergeCell ref="A7:E7"/>
    <mergeCell ref="A8:E8"/>
    <mergeCell ref="D1:I2"/>
    <mergeCell ref="A1:C1"/>
    <mergeCell ref="A4:J5"/>
    <mergeCell ref="H8:I8"/>
  </mergeCells>
  <conditionalFormatting sqref="H16:K17">
    <cfRule type="containsText" dxfId="10" priority="1" operator="containsText" text="SV cần kiểm tra lại số tín chỉ đang nhập ở 4 ô Dự định">
      <formula>NOT(ISERROR(SEARCH(("SV cần kiểm tra lại số tín chỉ đang nhập ở 4 ô Dự định"),(H16))))</formula>
    </cfRule>
  </conditionalFormatting>
  <conditionalFormatting sqref="H16:K17">
    <cfRule type="containsText" dxfId="9" priority="2" operator="containsText" text="Đã nhập đủ số tín chỉ còn lại">
      <formula>NOT(ISERROR(SEARCH(("Đã nhập đủ số tín chỉ còn lại"),(H16))))</formula>
    </cfRule>
  </conditionalFormatting>
  <conditionalFormatting sqref="F7">
    <cfRule type="containsText" dxfId="8" priority="3" operator="containsText" text="Nhập sai dữ liệu, sv xem lại dữ liệu đã nhập">
      <formula>NOT(ISERROR(SEARCH(("Nhập sai dữ liệu, sv xem lại dữ liệu đã nhập"),(F7))))</formula>
    </cfRule>
  </conditionalFormatting>
  <conditionalFormatting sqref="F7">
    <cfRule type="containsText" dxfId="7" priority="4" operator="containsText" text="SV cần kiểm tra lại số tín chỉ đang nhập ở 4 ô Dự định">
      <formula>NOT(ISERROR(SEARCH(("SV cần kiểm tra lại số tín chỉ đang nhập ở 4 ô Dự định"),(F7))))</formula>
    </cfRule>
  </conditionalFormatting>
  <conditionalFormatting sqref="F16:F19">
    <cfRule type="containsText" dxfId="6" priority="5" operator="containsText" text="SV cần kiểm tra lại số tín chỉ đang nhập ở 4 ô Dự định">
      <formula>NOT(ISERROR(SEARCH(("SV cần kiểm tra lại số tín chỉ đang nhập ở 4 ô Dự định"),(F16))))</formula>
    </cfRule>
  </conditionalFormatting>
  <conditionalFormatting sqref="F16:F19">
    <cfRule type="containsText" dxfId="5" priority="6" operator="containsText" text="SV xem lại dữ liệu đã nhập">
      <formula>NOT(ISERROR(SEARCH(("SV xem lại dữ liệu đã nhập"),(F16))))</formula>
    </cfRule>
  </conditionalFormatting>
  <conditionalFormatting sqref="F18:F19">
    <cfRule type="containsText" dxfId="4" priority="7" operator="containsText" text="Chưa đủ điều kiện xét Tốt nghiệp">
      <formula>NOT(ISERROR(SEARCH(("Chưa đủ điều kiện xét Tốt nghiệp"),(F18))))</formula>
    </cfRule>
  </conditionalFormatting>
  <conditionalFormatting sqref="F18:F19">
    <cfRule type="containsText" dxfId="3" priority="8" operator="containsText" text="Xếp loại Khá">
      <formula>NOT(ISERROR(SEARCH(("Xếp loại Khá"),(F18))))</formula>
    </cfRule>
  </conditionalFormatting>
  <conditionalFormatting sqref="F18:F19">
    <cfRule type="containsText" dxfId="2" priority="9" operator="containsText" text="Xếp loại Trung Bình">
      <formula>NOT(ISERROR(SEARCH(("Xếp loại Trung Bình"),(F18))))</formula>
    </cfRule>
  </conditionalFormatting>
  <conditionalFormatting sqref="F18:F19">
    <cfRule type="containsText" dxfId="1" priority="10" operator="containsText" text="Xếp loại Giỏi">
      <formula>NOT(ISERROR(SEARCH(("Xếp loại Giỏi"),(F18))))</formula>
    </cfRule>
  </conditionalFormatting>
  <conditionalFormatting sqref="F18:F19">
    <cfRule type="containsText" dxfId="0" priority="11" operator="containsText" text="Xếp loại Xuất Sắc">
      <formula>NOT(ISERROR(SEARCH(("Xếp loại Xuất Sắc"),(F18))))</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Quang Vo</cp:lastModifiedBy>
  <dcterms:modified xsi:type="dcterms:W3CDTF">2024-01-23T11:21:17Z</dcterms:modified>
</cp:coreProperties>
</file>