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0758A63E-328F-441B-92EF-59102C20FBE8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2023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2" i="4" l="1"/>
  <c r="H62" i="4"/>
  <c r="G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F62" i="4" l="1"/>
  <c r="J5" i="4"/>
  <c r="J62" i="4" s="1"/>
  <c r="K16" i="4"/>
  <c r="K9" i="4"/>
  <c r="K33" i="4"/>
  <c r="K21" i="4"/>
  <c r="K5" i="4" l="1"/>
  <c r="K62" i="4" s="1"/>
</calcChain>
</file>

<file path=xl/sharedStrings.xml><?xml version="1.0" encoding="utf-8"?>
<sst xmlns="http://schemas.openxmlformats.org/spreadsheetml/2006/main" count="142" uniqueCount="80">
  <si>
    <t>No</t>
  </si>
  <si>
    <t>Brand</t>
  </si>
  <si>
    <t>SKU</t>
  </si>
  <si>
    <t>Đơn vị</t>
  </si>
  <si>
    <t>Qui cách</t>
  </si>
  <si>
    <t>Số lượng</t>
  </si>
  <si>
    <t>Tổng cộng</t>
  </si>
  <si>
    <t>Tổng cộng/ Loại</t>
  </si>
  <si>
    <t>Thùng</t>
  </si>
  <si>
    <t>Lốc 2</t>
  </si>
  <si>
    <t>Lốc 6</t>
  </si>
  <si>
    <t>Lốc 12</t>
  </si>
  <si>
    <t>Coke Original</t>
  </si>
  <si>
    <t>Original lon 235ml</t>
  </si>
  <si>
    <t>Original lon 350ml</t>
  </si>
  <si>
    <t>Orginal chai 390ml</t>
  </si>
  <si>
    <t>Plus lon 320ml</t>
  </si>
  <si>
    <t>Coke Zero</t>
  </si>
  <si>
    <t>Zero lon 320ml</t>
  </si>
  <si>
    <t>Zero chai 390ml</t>
  </si>
  <si>
    <t>Zero chai 600ml</t>
  </si>
  <si>
    <t>Giảm Đường chai 600ml</t>
  </si>
  <si>
    <t>Giảm Đường 1.5L</t>
  </si>
  <si>
    <t>Lốc</t>
  </si>
  <si>
    <t>Zero 1.5L</t>
  </si>
  <si>
    <t>Giảm Đường 2.25L</t>
  </si>
  <si>
    <t>Sprite</t>
  </si>
  <si>
    <t>Lon 320ml</t>
  </si>
  <si>
    <t>Lon 235ml</t>
  </si>
  <si>
    <t>Chai 390ml</t>
  </si>
  <si>
    <t>Chai 600ml</t>
  </si>
  <si>
    <t>Sprite 1.5L</t>
  </si>
  <si>
    <t>Fanta Cam</t>
  </si>
  <si>
    <t>Lon 250ml</t>
  </si>
  <si>
    <t>Fanta 1.5L</t>
  </si>
  <si>
    <t>Fanta Sarxi</t>
  </si>
  <si>
    <t>Fanta Sarxi 1.5L</t>
  </si>
  <si>
    <t>Fanta Việt Quất</t>
  </si>
  <si>
    <t>Fanta Soda Kem</t>
  </si>
  <si>
    <t>Fanta Soda Kem 1.5L</t>
  </si>
  <si>
    <t>Schweppes</t>
  </si>
  <si>
    <t>Soda lon 320ml</t>
  </si>
  <si>
    <t>Tonic lon 320ml</t>
  </si>
  <si>
    <t>Ginger Ale lon 320ml</t>
  </si>
  <si>
    <t>Coffee</t>
  </si>
  <si>
    <t>Georgia Max Coffee</t>
  </si>
  <si>
    <t>Monster</t>
  </si>
  <si>
    <t>Utra Sleek can 355ml</t>
  </si>
  <si>
    <t>Mango loco 355ml</t>
  </si>
  <si>
    <t>Predator</t>
  </si>
  <si>
    <t>Lon 355ml</t>
  </si>
  <si>
    <t>Teppy</t>
  </si>
  <si>
    <t>Cam 327ml</t>
  </si>
  <si>
    <t>Teppy 1L</t>
  </si>
  <si>
    <t>Nutriboost</t>
  </si>
  <si>
    <t>Cam 297ml</t>
  </si>
  <si>
    <t>Dâu 297ml</t>
  </si>
  <si>
    <t>Cam 1L</t>
  </si>
  <si>
    <t>Dâu 1L</t>
  </si>
  <si>
    <t>Dasani</t>
  </si>
  <si>
    <t>350ml</t>
  </si>
  <si>
    <t>500ml</t>
  </si>
  <si>
    <t>Mineral 500ml</t>
  </si>
  <si>
    <t>Dasani 1.5L</t>
  </si>
  <si>
    <t>Aquarius</t>
  </si>
  <si>
    <t>Zezo 390ml</t>
  </si>
  <si>
    <t>390ml</t>
  </si>
  <si>
    <t>Fuze Tea +</t>
  </si>
  <si>
    <t>Đào và Hạt Chia 350ml</t>
  </si>
  <si>
    <t>Chanh Dây và Hạt Chia 350ml</t>
  </si>
  <si>
    <t>Trà chanh sả lon 320ml</t>
  </si>
  <si>
    <t>Chanh Sả 450ml</t>
  </si>
  <si>
    <t>Đào và Hạt Chia 450ml</t>
  </si>
  <si>
    <t>Chanh Dây và Hạt Chia 450ml</t>
  </si>
  <si>
    <t>Trà Chanh Sả 1L</t>
  </si>
  <si>
    <t>Trà</t>
  </si>
  <si>
    <t>Trà bí đao La hán quả lon</t>
  </si>
  <si>
    <t>Khác</t>
  </si>
  <si>
    <t>coca không đương</t>
  </si>
  <si>
    <t>BÁO CÁO HÀNG BÁN
SIÊU THỊ: Lotte Ba Đình
NGÀY: 19/01/2023
Họ tên: Hoàng Thị Thùy Dương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</si>
</sst>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>
    <font>
      <sz val="11"/>
      <color theme="1"/>
      <name val="Calibri"/>
      <charset val="163"/>
      <scheme val="minor"/>
    </font>
    <font>
      <sz val="8"/>
      <color theme="1"/>
      <name val="Times New Roman"/>
      <charset val="134"/>
    </font>
    <font>
      <sz val="11"/>
      <color theme="1"/>
      <name val="Times New Roman"/>
      <charset val="134"/>
    </font>
    <font>
      <b/>
      <sz val="14"/>
      <color theme="1"/>
      <name val="Times New Roman"/>
      <charset val="134"/>
    </font>
    <font>
      <b/>
      <sz val="8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Calibri"/>
      <charset val="163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 applyBorder="0"/>
    <xf numFmtId="43" fontId="6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/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43" fontId="4" fillId="0" borderId="2" xfId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2"/>
  <sheetViews>
    <sheetView tabSelected="1" zoomScale="119" zoomScaleNormal="51" workbookViewId="0">
      <selection activeCell="I7" sqref="I7"/>
    </sheetView>
  </sheetViews>
  <sheetFormatPr defaultColWidth="8.7265625" defaultRowHeight="14"/>
  <cols>
    <col min="1" max="1" width="3.81640625" style="1" customWidth="1"/>
    <col min="2" max="2" width="11.08984375" style="1" customWidth="1"/>
    <col min="3" max="3" width="23.453125" style="2" customWidth="1"/>
    <col min="4" max="4" width="6.453125" style="1" hidden="1" customWidth="1"/>
    <col min="5" max="5" width="7" style="1" hidden="1" customWidth="1"/>
    <col min="6" max="6" width="10" style="3" customWidth="1"/>
    <col min="7" max="7" width="10" style="4" customWidth="1"/>
    <col min="8" max="10" width="10.81640625" style="3" customWidth="1"/>
    <col min="11" max="11" width="14.81640625" style="5" customWidth="1"/>
    <col min="12" max="16384" width="8.7265625" style="3"/>
  </cols>
  <sheetData>
    <row r="1" spans="1:37" ht="17.5" customHeight="1">
      <c r="A1" s="19" t="s">
        <v>79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</row>
    <row r="2" spans="1:37" ht="63" customHeight="1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</row>
    <row r="3" spans="1:37" ht="14.5" customHeight="1">
      <c r="A3" s="26" t="s">
        <v>0</v>
      </c>
      <c r="B3" s="26" t="s">
        <v>1</v>
      </c>
      <c r="C3" s="26" t="s">
        <v>2</v>
      </c>
      <c r="D3" s="26" t="s">
        <v>3</v>
      </c>
      <c r="E3" s="26" t="s">
        <v>4</v>
      </c>
      <c r="F3" s="23" t="s">
        <v>5</v>
      </c>
      <c r="G3" s="23"/>
      <c r="H3" s="23"/>
      <c r="I3" s="23"/>
      <c r="J3" s="21" t="s">
        <v>6</v>
      </c>
      <c r="K3" s="23" t="s">
        <v>7</v>
      </c>
    </row>
    <row r="4" spans="1:37">
      <c r="A4" s="26"/>
      <c r="B4" s="26"/>
      <c r="C4" s="26"/>
      <c r="D4" s="26"/>
      <c r="E4" s="26"/>
      <c r="F4" s="12" t="s">
        <v>8</v>
      </c>
      <c r="G4" s="12" t="s">
        <v>9</v>
      </c>
      <c r="H4" s="12" t="s">
        <v>10</v>
      </c>
      <c r="I4" s="12" t="s">
        <v>11</v>
      </c>
      <c r="J4" s="22"/>
      <c r="K4" s="23"/>
    </row>
    <row r="5" spans="1:37">
      <c r="A5" s="28">
        <v>1</v>
      </c>
      <c r="B5" s="27" t="s">
        <v>12</v>
      </c>
      <c r="C5" s="7" t="s">
        <v>13</v>
      </c>
      <c r="D5" s="8" t="s">
        <v>8</v>
      </c>
      <c r="E5" s="8">
        <v>24</v>
      </c>
      <c r="F5" s="13">
        <v>13</v>
      </c>
      <c r="G5" s="14"/>
      <c r="H5" s="11"/>
      <c r="I5" s="11"/>
      <c r="J5" s="11">
        <f>ROUND(F5+(G5*2+H5*6+I5*12)/24,0)</f>
        <v>13</v>
      </c>
      <c r="K5" s="16">
        <f>SUM(J5:J8)</f>
        <v>48</v>
      </c>
    </row>
    <row r="6" spans="1:37">
      <c r="A6" s="29"/>
      <c r="B6" s="27"/>
      <c r="C6" s="7" t="s">
        <v>14</v>
      </c>
      <c r="D6" s="8"/>
      <c r="E6" s="8"/>
      <c r="F6" s="11">
        <v>32</v>
      </c>
      <c r="G6" s="14"/>
      <c r="H6" s="11"/>
      <c r="I6" s="11"/>
      <c r="J6" s="11">
        <f t="shared" ref="J6:J10" si="0">ROUND(F6+(G6*2+H6*6+I6*12)/24,0)</f>
        <v>32</v>
      </c>
      <c r="K6" s="17"/>
    </row>
    <row r="7" spans="1:37">
      <c r="A7" s="29"/>
      <c r="B7" s="27"/>
      <c r="C7" s="7" t="s">
        <v>15</v>
      </c>
      <c r="D7" s="8"/>
      <c r="E7" s="8"/>
      <c r="F7" s="11">
        <v>1</v>
      </c>
      <c r="G7" s="14"/>
      <c r="H7" s="11">
        <v>5</v>
      </c>
      <c r="I7" s="11"/>
      <c r="J7" s="11">
        <f t="shared" si="0"/>
        <v>2</v>
      </c>
      <c r="K7" s="17"/>
    </row>
    <row r="8" spans="1:37">
      <c r="A8" s="29"/>
      <c r="B8" s="27"/>
      <c r="C8" s="7" t="s">
        <v>16</v>
      </c>
      <c r="D8" s="8" t="s">
        <v>8</v>
      </c>
      <c r="E8" s="8">
        <v>24</v>
      </c>
      <c r="F8" s="11">
        <v>1</v>
      </c>
      <c r="G8" s="14"/>
      <c r="H8" s="11"/>
      <c r="I8" s="11"/>
      <c r="J8" s="11">
        <f t="shared" si="0"/>
        <v>1</v>
      </c>
      <c r="K8" s="18"/>
    </row>
    <row r="9" spans="1:37">
      <c r="A9" s="29"/>
      <c r="B9" s="27" t="s">
        <v>17</v>
      </c>
      <c r="C9" s="7" t="s">
        <v>18</v>
      </c>
      <c r="D9" s="8" t="s">
        <v>8</v>
      </c>
      <c r="E9" s="8">
        <v>24</v>
      </c>
      <c r="F9" s="11">
        <v>2</v>
      </c>
      <c r="G9" s="14"/>
      <c r="H9" s="11"/>
      <c r="I9" s="11"/>
      <c r="J9" s="11">
        <f t="shared" si="0"/>
        <v>2</v>
      </c>
      <c r="K9" s="16">
        <f>SUM(J9:J15)</f>
        <v>15</v>
      </c>
    </row>
    <row r="10" spans="1:37">
      <c r="A10" s="29"/>
      <c r="B10" s="27"/>
      <c r="C10" s="7" t="s">
        <v>19</v>
      </c>
      <c r="D10" s="8" t="s">
        <v>8</v>
      </c>
      <c r="E10" s="8">
        <v>24</v>
      </c>
      <c r="F10" s="11"/>
      <c r="G10" s="14"/>
      <c r="H10" s="11">
        <v>1</v>
      </c>
      <c r="I10" s="11"/>
      <c r="J10" s="11">
        <f t="shared" si="0"/>
        <v>0</v>
      </c>
      <c r="K10" s="17"/>
    </row>
    <row r="11" spans="1:37">
      <c r="A11" s="29"/>
      <c r="B11" s="27"/>
      <c r="C11" s="7" t="s">
        <v>20</v>
      </c>
      <c r="D11" s="8" t="s">
        <v>8</v>
      </c>
      <c r="E11" s="8">
        <v>12</v>
      </c>
      <c r="F11" s="11"/>
      <c r="G11" s="14"/>
      <c r="H11" s="11">
        <v>3</v>
      </c>
      <c r="I11" s="11"/>
      <c r="J11" s="11">
        <f>ROUND(F11+(G11*2+H11*6+I11*12)/12,0)</f>
        <v>2</v>
      </c>
      <c r="K11" s="17"/>
    </row>
    <row r="12" spans="1:37">
      <c r="A12" s="29"/>
      <c r="B12" s="27"/>
      <c r="C12" s="7" t="s">
        <v>21</v>
      </c>
      <c r="D12" s="8" t="s">
        <v>8</v>
      </c>
      <c r="E12" s="8">
        <v>12</v>
      </c>
      <c r="F12" s="11"/>
      <c r="G12" s="14"/>
      <c r="H12" s="11">
        <v>5</v>
      </c>
      <c r="I12" s="11"/>
      <c r="J12" s="11">
        <f t="shared" ref="J12:J15" si="1">ROUND(F12+(G12*2+H12*6+I12*12)/12,0)</f>
        <v>3</v>
      </c>
      <c r="K12" s="17"/>
    </row>
    <row r="13" spans="1:37">
      <c r="A13" s="29"/>
      <c r="B13" s="27"/>
      <c r="C13" s="7" t="s">
        <v>22</v>
      </c>
      <c r="D13" s="8" t="s">
        <v>23</v>
      </c>
      <c r="E13" s="8">
        <v>12</v>
      </c>
      <c r="F13" s="11">
        <v>1</v>
      </c>
      <c r="G13" s="14"/>
      <c r="H13" s="11">
        <v>3</v>
      </c>
      <c r="I13" s="11"/>
      <c r="J13" s="11">
        <f t="shared" si="1"/>
        <v>3</v>
      </c>
      <c r="K13" s="17"/>
    </row>
    <row r="14" spans="1:37">
      <c r="A14" s="29"/>
      <c r="B14" s="27"/>
      <c r="C14" s="7" t="s">
        <v>24</v>
      </c>
      <c r="D14" s="8" t="s">
        <v>23</v>
      </c>
      <c r="E14" s="8">
        <v>12</v>
      </c>
      <c r="F14" s="11"/>
      <c r="G14" s="14"/>
      <c r="H14" s="11">
        <v>7</v>
      </c>
      <c r="I14" s="11"/>
      <c r="J14" s="11">
        <f t="shared" si="1"/>
        <v>4</v>
      </c>
      <c r="K14" s="17"/>
    </row>
    <row r="15" spans="1:37">
      <c r="A15" s="30"/>
      <c r="B15" s="27"/>
      <c r="C15" s="7" t="s">
        <v>25</v>
      </c>
      <c r="D15" s="8" t="s">
        <v>23</v>
      </c>
      <c r="E15" s="8">
        <v>12</v>
      </c>
      <c r="F15" s="11"/>
      <c r="G15" s="14"/>
      <c r="H15" s="11">
        <v>2</v>
      </c>
      <c r="I15" s="11"/>
      <c r="J15" s="11">
        <f t="shared" si="1"/>
        <v>1</v>
      </c>
      <c r="K15" s="18"/>
    </row>
    <row r="16" spans="1:37">
      <c r="A16" s="25">
        <v>2</v>
      </c>
      <c r="B16" s="25" t="s">
        <v>26</v>
      </c>
      <c r="C16" s="7" t="s">
        <v>27</v>
      </c>
      <c r="D16" s="8" t="s">
        <v>8</v>
      </c>
      <c r="E16" s="8">
        <v>24</v>
      </c>
      <c r="F16" s="11"/>
      <c r="G16" s="14"/>
      <c r="H16" s="11">
        <v>3</v>
      </c>
      <c r="I16" s="11"/>
      <c r="J16" s="11">
        <f t="shared" ref="J16:J18" si="2">ROUND(F16+(G16*2+H16*6+I16*12)/24,0)</f>
        <v>1</v>
      </c>
      <c r="K16" s="24">
        <f>SUM(J16:J20)</f>
        <v>7</v>
      </c>
    </row>
    <row r="17" spans="1:11">
      <c r="A17" s="25"/>
      <c r="B17" s="25"/>
      <c r="C17" s="7" t="s">
        <v>28</v>
      </c>
      <c r="D17" s="8" t="s">
        <v>8</v>
      </c>
      <c r="E17" s="8">
        <v>24</v>
      </c>
      <c r="F17" s="11">
        <v>5</v>
      </c>
      <c r="G17" s="14"/>
      <c r="H17" s="11"/>
      <c r="I17" s="11"/>
      <c r="J17" s="11">
        <f t="shared" si="2"/>
        <v>5</v>
      </c>
      <c r="K17" s="24"/>
    </row>
    <row r="18" spans="1:11">
      <c r="A18" s="25"/>
      <c r="B18" s="25"/>
      <c r="C18" s="7" t="s">
        <v>29</v>
      </c>
      <c r="D18" s="8" t="s">
        <v>8</v>
      </c>
      <c r="E18" s="8">
        <v>24</v>
      </c>
      <c r="F18" s="11"/>
      <c r="G18" s="14"/>
      <c r="H18" s="11">
        <v>3</v>
      </c>
      <c r="I18" s="11"/>
      <c r="J18" s="11">
        <f t="shared" si="2"/>
        <v>1</v>
      </c>
      <c r="K18" s="24"/>
    </row>
    <row r="19" spans="1:11">
      <c r="A19" s="25"/>
      <c r="B19" s="25"/>
      <c r="C19" s="7" t="s">
        <v>30</v>
      </c>
      <c r="D19" s="8" t="s">
        <v>8</v>
      </c>
      <c r="E19" s="8">
        <v>12</v>
      </c>
      <c r="F19" s="11"/>
      <c r="G19" s="14"/>
      <c r="H19" s="11"/>
      <c r="I19" s="11"/>
      <c r="J19" s="11">
        <f t="shared" ref="J19:J20" si="3">ROUND(F19+(G19*2+H19*6+I19*12)/12,0)</f>
        <v>0</v>
      </c>
      <c r="K19" s="24"/>
    </row>
    <row r="20" spans="1:11">
      <c r="A20" s="25"/>
      <c r="B20" s="25"/>
      <c r="C20" s="7" t="s">
        <v>31</v>
      </c>
      <c r="D20" s="8" t="s">
        <v>23</v>
      </c>
      <c r="E20" s="8">
        <v>12</v>
      </c>
      <c r="F20" s="11"/>
      <c r="G20" s="14"/>
      <c r="H20" s="11"/>
      <c r="I20" s="11"/>
      <c r="J20" s="11">
        <f t="shared" si="3"/>
        <v>0</v>
      </c>
      <c r="K20" s="24"/>
    </row>
    <row r="21" spans="1:11">
      <c r="A21" s="25">
        <v>3</v>
      </c>
      <c r="B21" s="25" t="s">
        <v>32</v>
      </c>
      <c r="C21" s="7" t="s">
        <v>27</v>
      </c>
      <c r="D21" s="8" t="s">
        <v>8</v>
      </c>
      <c r="E21" s="8">
        <v>24</v>
      </c>
      <c r="F21" s="11"/>
      <c r="G21" s="14"/>
      <c r="H21" s="11"/>
      <c r="I21" s="11"/>
      <c r="J21" s="11">
        <f t="shared" ref="J21:J23" si="4">ROUND(F21+(G21*2+H21*6+I21*12)/24,0)</f>
        <v>0</v>
      </c>
      <c r="K21" s="16">
        <f>SUM(J21:J32)</f>
        <v>12</v>
      </c>
    </row>
    <row r="22" spans="1:11">
      <c r="A22" s="25"/>
      <c r="B22" s="25"/>
      <c r="C22" s="7" t="s">
        <v>33</v>
      </c>
      <c r="D22" s="8" t="s">
        <v>8</v>
      </c>
      <c r="E22" s="8">
        <v>24</v>
      </c>
      <c r="F22" s="11">
        <v>2</v>
      </c>
      <c r="G22" s="14"/>
      <c r="H22" s="11"/>
      <c r="I22" s="11"/>
      <c r="J22" s="11">
        <f t="shared" si="4"/>
        <v>2</v>
      </c>
      <c r="K22" s="17"/>
    </row>
    <row r="23" spans="1:11">
      <c r="A23" s="25"/>
      <c r="B23" s="25"/>
      <c r="C23" s="7" t="s">
        <v>29</v>
      </c>
      <c r="D23" s="8" t="s">
        <v>8</v>
      </c>
      <c r="E23" s="8">
        <v>24</v>
      </c>
      <c r="F23" s="11"/>
      <c r="G23" s="14"/>
      <c r="H23" s="11">
        <v>3</v>
      </c>
      <c r="I23" s="11"/>
      <c r="J23" s="11">
        <f t="shared" si="4"/>
        <v>1</v>
      </c>
      <c r="K23" s="17"/>
    </row>
    <row r="24" spans="1:11">
      <c r="A24" s="25"/>
      <c r="B24" s="25"/>
      <c r="C24" s="7" t="s">
        <v>30</v>
      </c>
      <c r="D24" s="8" t="s">
        <v>8</v>
      </c>
      <c r="E24" s="8">
        <v>12</v>
      </c>
      <c r="F24" s="11"/>
      <c r="G24" s="14"/>
      <c r="H24" s="11">
        <v>2</v>
      </c>
      <c r="I24" s="11"/>
      <c r="J24" s="11">
        <f t="shared" ref="J24:J25" si="5">ROUND(F24+(G24*2+H24*6+I24*12)/12,0)</f>
        <v>1</v>
      </c>
      <c r="K24" s="17"/>
    </row>
    <row r="25" spans="1:11">
      <c r="A25" s="25"/>
      <c r="B25" s="25"/>
      <c r="C25" s="7" t="s">
        <v>34</v>
      </c>
      <c r="D25" s="8" t="s">
        <v>23</v>
      </c>
      <c r="E25" s="8">
        <v>12</v>
      </c>
      <c r="F25" s="11"/>
      <c r="G25" s="14"/>
      <c r="H25" s="11">
        <v>2</v>
      </c>
      <c r="I25" s="11"/>
      <c r="J25" s="11">
        <f t="shared" si="5"/>
        <v>1</v>
      </c>
      <c r="K25" s="17"/>
    </row>
    <row r="26" spans="1:11">
      <c r="A26" s="25">
        <v>4</v>
      </c>
      <c r="B26" s="26" t="s">
        <v>35</v>
      </c>
      <c r="C26" s="7" t="s">
        <v>27</v>
      </c>
      <c r="D26" s="8" t="s">
        <v>8</v>
      </c>
      <c r="E26" s="8">
        <v>24</v>
      </c>
      <c r="F26" s="11">
        <v>1</v>
      </c>
      <c r="G26" s="14"/>
      <c r="H26" s="11"/>
      <c r="I26" s="11"/>
      <c r="J26" s="11">
        <f t="shared" ref="J26:J27" si="6">ROUND(F26+(G26*2+H26*6+I26*12)/24,0)</f>
        <v>1</v>
      </c>
      <c r="K26" s="17"/>
    </row>
    <row r="27" spans="1:11">
      <c r="A27" s="25"/>
      <c r="B27" s="26"/>
      <c r="C27" s="7" t="s">
        <v>29</v>
      </c>
      <c r="D27" s="8" t="s">
        <v>8</v>
      </c>
      <c r="E27" s="8">
        <v>24</v>
      </c>
      <c r="F27" s="11"/>
      <c r="G27" s="14"/>
      <c r="H27" s="11"/>
      <c r="I27" s="11"/>
      <c r="J27" s="11">
        <f t="shared" si="6"/>
        <v>0</v>
      </c>
      <c r="K27" s="17"/>
    </row>
    <row r="28" spans="1:11">
      <c r="A28" s="25"/>
      <c r="B28" s="26"/>
      <c r="C28" s="7" t="s">
        <v>36</v>
      </c>
      <c r="D28" s="8" t="s">
        <v>23</v>
      </c>
      <c r="E28" s="8">
        <v>12</v>
      </c>
      <c r="F28" s="11"/>
      <c r="G28" s="14"/>
      <c r="H28" s="11">
        <v>3</v>
      </c>
      <c r="I28" s="11"/>
      <c r="J28" s="11">
        <f>ROUND(F28+(G28*2+H28*6+I28*12)/12,0)</f>
        <v>2</v>
      </c>
      <c r="K28" s="17"/>
    </row>
    <row r="29" spans="1:11">
      <c r="A29" s="9">
        <v>5</v>
      </c>
      <c r="B29" s="6" t="s">
        <v>37</v>
      </c>
      <c r="C29" s="7" t="s">
        <v>27</v>
      </c>
      <c r="D29" s="10" t="s">
        <v>8</v>
      </c>
      <c r="E29" s="10">
        <v>24</v>
      </c>
      <c r="F29" s="11"/>
      <c r="G29" s="14"/>
      <c r="H29" s="11"/>
      <c r="I29" s="11"/>
      <c r="J29" s="11">
        <f t="shared" ref="J29:J30" si="7">ROUND(F29+(G29*2+H29*6+I29*12)/24,0)</f>
        <v>0</v>
      </c>
      <c r="K29" s="17"/>
    </row>
    <row r="30" spans="1:11">
      <c r="A30" s="25">
        <v>6</v>
      </c>
      <c r="B30" s="26" t="s">
        <v>38</v>
      </c>
      <c r="C30" s="7" t="s">
        <v>27</v>
      </c>
      <c r="D30" s="8" t="s">
        <v>8</v>
      </c>
      <c r="E30" s="8">
        <v>24</v>
      </c>
      <c r="F30" s="11">
        <v>2</v>
      </c>
      <c r="G30" s="14"/>
      <c r="H30" s="11"/>
      <c r="I30" s="11"/>
      <c r="J30" s="11">
        <f t="shared" si="7"/>
        <v>2</v>
      </c>
      <c r="K30" s="17"/>
    </row>
    <row r="31" spans="1:11">
      <c r="A31" s="25"/>
      <c r="B31" s="26"/>
      <c r="C31" s="7" t="s">
        <v>30</v>
      </c>
      <c r="D31" s="8" t="s">
        <v>8</v>
      </c>
      <c r="E31" s="8">
        <v>12</v>
      </c>
      <c r="F31" s="11"/>
      <c r="G31" s="14"/>
      <c r="H31" s="11"/>
      <c r="I31" s="11"/>
      <c r="J31" s="11">
        <f t="shared" ref="J31:J32" si="8">ROUND(F31+(G31*2+H31*6+I31*12)/12,0)</f>
        <v>0</v>
      </c>
      <c r="K31" s="17"/>
    </row>
    <row r="32" spans="1:11">
      <c r="A32" s="25"/>
      <c r="B32" s="26"/>
      <c r="C32" s="7" t="s">
        <v>39</v>
      </c>
      <c r="D32" s="8" t="s">
        <v>23</v>
      </c>
      <c r="E32" s="8">
        <v>12</v>
      </c>
      <c r="F32" s="11"/>
      <c r="G32" s="14"/>
      <c r="H32" s="11">
        <v>3</v>
      </c>
      <c r="I32" s="11"/>
      <c r="J32" s="11">
        <f t="shared" si="8"/>
        <v>2</v>
      </c>
      <c r="K32" s="18"/>
    </row>
    <row r="33" spans="1:11">
      <c r="A33" s="25">
        <v>7</v>
      </c>
      <c r="B33" s="26" t="s">
        <v>40</v>
      </c>
      <c r="C33" s="7" t="s">
        <v>41</v>
      </c>
      <c r="D33" s="8" t="s">
        <v>8</v>
      </c>
      <c r="E33" s="8">
        <v>24</v>
      </c>
      <c r="F33" s="11">
        <v>5</v>
      </c>
      <c r="G33" s="14"/>
      <c r="H33" s="11"/>
      <c r="I33" s="11"/>
      <c r="J33" s="11">
        <f t="shared" ref="J33:J41" si="9">ROUND(F33+(G33*2+H33*6+I33*12)/24,0)</f>
        <v>5</v>
      </c>
      <c r="K33" s="16">
        <f>SUM(J33:J61)</f>
        <v>24</v>
      </c>
    </row>
    <row r="34" spans="1:11">
      <c r="A34" s="25"/>
      <c r="B34" s="26"/>
      <c r="C34" s="7" t="s">
        <v>42</v>
      </c>
      <c r="D34" s="8" t="s">
        <v>8</v>
      </c>
      <c r="E34" s="8">
        <v>24</v>
      </c>
      <c r="F34" s="11">
        <v>2</v>
      </c>
      <c r="G34" s="14"/>
      <c r="H34" s="11"/>
      <c r="I34" s="11"/>
      <c r="J34" s="11">
        <f t="shared" si="9"/>
        <v>2</v>
      </c>
      <c r="K34" s="17"/>
    </row>
    <row r="35" spans="1:11">
      <c r="A35" s="25"/>
      <c r="B35" s="26"/>
      <c r="C35" s="7" t="s">
        <v>43</v>
      </c>
      <c r="D35" s="8" t="s">
        <v>8</v>
      </c>
      <c r="E35" s="8">
        <v>24</v>
      </c>
      <c r="F35" s="11"/>
      <c r="G35" s="14"/>
      <c r="H35" s="11"/>
      <c r="I35" s="11"/>
      <c r="J35" s="11">
        <f t="shared" si="9"/>
        <v>0</v>
      </c>
      <c r="K35" s="17"/>
    </row>
    <row r="36" spans="1:11">
      <c r="A36" s="9">
        <v>8</v>
      </c>
      <c r="B36" s="9" t="s">
        <v>44</v>
      </c>
      <c r="C36" s="7" t="s">
        <v>45</v>
      </c>
      <c r="D36" s="8" t="s">
        <v>8</v>
      </c>
      <c r="E36" s="10">
        <v>24</v>
      </c>
      <c r="F36" s="11"/>
      <c r="G36" s="14"/>
      <c r="H36" s="11"/>
      <c r="I36" s="11"/>
      <c r="J36" s="11">
        <f t="shared" si="9"/>
        <v>0</v>
      </c>
      <c r="K36" s="17"/>
    </row>
    <row r="37" spans="1:11">
      <c r="A37" s="25">
        <v>9</v>
      </c>
      <c r="B37" s="25" t="s">
        <v>46</v>
      </c>
      <c r="C37" s="7" t="s">
        <v>47</v>
      </c>
      <c r="D37" s="10" t="s">
        <v>8</v>
      </c>
      <c r="E37" s="10">
        <v>24</v>
      </c>
      <c r="F37" s="11"/>
      <c r="G37" s="14"/>
      <c r="H37" s="11">
        <v>4</v>
      </c>
      <c r="I37" s="11"/>
      <c r="J37" s="11">
        <f t="shared" si="9"/>
        <v>1</v>
      </c>
      <c r="K37" s="17"/>
    </row>
    <row r="38" spans="1:11">
      <c r="A38" s="25"/>
      <c r="B38" s="25"/>
      <c r="C38" s="7" t="s">
        <v>48</v>
      </c>
      <c r="D38" s="10" t="s">
        <v>8</v>
      </c>
      <c r="E38" s="10">
        <v>24</v>
      </c>
      <c r="F38" s="11"/>
      <c r="G38" s="14"/>
      <c r="H38" s="11"/>
      <c r="I38" s="11"/>
      <c r="J38" s="11">
        <f t="shared" si="9"/>
        <v>0</v>
      </c>
      <c r="K38" s="17"/>
    </row>
    <row r="39" spans="1:11">
      <c r="A39" s="25"/>
      <c r="B39" s="25"/>
      <c r="C39" s="7" t="s">
        <v>49</v>
      </c>
      <c r="D39" s="10" t="s">
        <v>8</v>
      </c>
      <c r="E39" s="10">
        <v>24</v>
      </c>
      <c r="F39" s="11"/>
      <c r="G39" s="14"/>
      <c r="H39" s="11"/>
      <c r="I39" s="11"/>
      <c r="J39" s="11">
        <f t="shared" si="9"/>
        <v>0</v>
      </c>
      <c r="K39" s="17"/>
    </row>
    <row r="40" spans="1:11">
      <c r="A40" s="25"/>
      <c r="B40" s="25"/>
      <c r="C40" s="7" t="s">
        <v>50</v>
      </c>
      <c r="D40" s="10" t="s">
        <v>8</v>
      </c>
      <c r="E40" s="10">
        <v>24</v>
      </c>
      <c r="F40" s="11"/>
      <c r="G40" s="14"/>
      <c r="H40" s="11">
        <v>1</v>
      </c>
      <c r="I40" s="11"/>
      <c r="J40" s="11">
        <f t="shared" si="9"/>
        <v>0</v>
      </c>
      <c r="K40" s="17"/>
    </row>
    <row r="41" spans="1:11">
      <c r="A41" s="25">
        <v>10</v>
      </c>
      <c r="B41" s="26" t="s">
        <v>51</v>
      </c>
      <c r="C41" s="7" t="s">
        <v>52</v>
      </c>
      <c r="D41" s="10" t="s">
        <v>8</v>
      </c>
      <c r="E41" s="10">
        <v>24</v>
      </c>
      <c r="F41" s="11">
        <v>1</v>
      </c>
      <c r="G41" s="14"/>
      <c r="H41" s="11"/>
      <c r="I41" s="11"/>
      <c r="J41" s="11">
        <f t="shared" si="9"/>
        <v>1</v>
      </c>
      <c r="K41" s="17"/>
    </row>
    <row r="42" spans="1:11">
      <c r="A42" s="25"/>
      <c r="B42" s="26"/>
      <c r="C42" s="7" t="s">
        <v>53</v>
      </c>
      <c r="D42" s="10" t="s">
        <v>23</v>
      </c>
      <c r="E42" s="10">
        <v>12</v>
      </c>
      <c r="F42" s="11"/>
      <c r="G42" s="14"/>
      <c r="H42" s="11">
        <v>2</v>
      </c>
      <c r="I42" s="11"/>
      <c r="J42" s="11">
        <f>ROUND(F42+(G42*2+H42*6+I42*12)/12,0)</f>
        <v>1</v>
      </c>
      <c r="K42" s="17"/>
    </row>
    <row r="43" spans="1:11">
      <c r="A43" s="25">
        <v>11</v>
      </c>
      <c r="B43" s="26" t="s">
        <v>54</v>
      </c>
      <c r="C43" s="7" t="s">
        <v>55</v>
      </c>
      <c r="D43" s="10" t="s">
        <v>8</v>
      </c>
      <c r="E43" s="10">
        <v>24</v>
      </c>
      <c r="F43" s="11"/>
      <c r="G43" s="14"/>
      <c r="H43" s="11">
        <v>3</v>
      </c>
      <c r="I43" s="11"/>
      <c r="J43" s="11">
        <f t="shared" ref="J43:J44" si="10">ROUND(F43+(G43*2+H43*6+I43*12)/24,0)</f>
        <v>1</v>
      </c>
      <c r="K43" s="17"/>
    </row>
    <row r="44" spans="1:11">
      <c r="A44" s="25"/>
      <c r="B44" s="26"/>
      <c r="C44" s="7" t="s">
        <v>56</v>
      </c>
      <c r="D44" s="10" t="s">
        <v>8</v>
      </c>
      <c r="E44" s="10">
        <v>24</v>
      </c>
      <c r="F44" s="11"/>
      <c r="G44" s="14"/>
      <c r="H44" s="11"/>
      <c r="I44" s="11"/>
      <c r="J44" s="11">
        <f t="shared" si="10"/>
        <v>0</v>
      </c>
      <c r="K44" s="17"/>
    </row>
    <row r="45" spans="1:11">
      <c r="A45" s="25"/>
      <c r="B45" s="26"/>
      <c r="C45" s="7" t="s">
        <v>57</v>
      </c>
      <c r="D45" s="10" t="s">
        <v>23</v>
      </c>
      <c r="E45" s="10">
        <v>12</v>
      </c>
      <c r="F45" s="11"/>
      <c r="G45" s="14"/>
      <c r="H45" s="11">
        <v>1</v>
      </c>
      <c r="I45" s="11"/>
      <c r="J45" s="11">
        <f t="shared" ref="J45:J46" si="11">ROUND(F45+(G45*2+H45*6+I45*12)/12,0)</f>
        <v>1</v>
      </c>
      <c r="K45" s="17"/>
    </row>
    <row r="46" spans="1:11">
      <c r="A46" s="25"/>
      <c r="B46" s="26"/>
      <c r="C46" s="7" t="s">
        <v>58</v>
      </c>
      <c r="D46" s="10" t="s">
        <v>23</v>
      </c>
      <c r="E46" s="10">
        <v>12</v>
      </c>
      <c r="F46" s="11"/>
      <c r="G46" s="14"/>
      <c r="H46" s="11"/>
      <c r="I46" s="11"/>
      <c r="J46" s="11">
        <f t="shared" si="11"/>
        <v>0</v>
      </c>
      <c r="K46" s="17"/>
    </row>
    <row r="47" spans="1:11">
      <c r="A47" s="25">
        <v>12</v>
      </c>
      <c r="B47" s="25" t="s">
        <v>59</v>
      </c>
      <c r="C47" s="7" t="s">
        <v>60</v>
      </c>
      <c r="D47" s="10" t="s">
        <v>8</v>
      </c>
      <c r="E47" s="10">
        <v>24</v>
      </c>
      <c r="F47" s="11"/>
      <c r="G47" s="14"/>
      <c r="H47" s="11">
        <v>2</v>
      </c>
      <c r="I47" s="11"/>
      <c r="J47" s="11">
        <f t="shared" ref="J47:J49" si="12">ROUND(F47+(G47*2+H47*6+I47*12)/24,0)</f>
        <v>1</v>
      </c>
      <c r="K47" s="17"/>
    </row>
    <row r="48" spans="1:11">
      <c r="A48" s="25"/>
      <c r="B48" s="25"/>
      <c r="C48" s="7" t="s">
        <v>61</v>
      </c>
      <c r="D48" s="10" t="s">
        <v>8</v>
      </c>
      <c r="E48" s="10">
        <v>24</v>
      </c>
      <c r="F48" s="11"/>
      <c r="G48" s="14"/>
      <c r="H48" s="11">
        <v>2</v>
      </c>
      <c r="I48" s="11"/>
      <c r="J48" s="11">
        <f t="shared" si="12"/>
        <v>1</v>
      </c>
      <c r="K48" s="17"/>
    </row>
    <row r="49" spans="1:11">
      <c r="A49" s="25"/>
      <c r="B49" s="25"/>
      <c r="C49" s="7" t="s">
        <v>62</v>
      </c>
      <c r="D49" s="10" t="s">
        <v>8</v>
      </c>
      <c r="E49" s="10">
        <v>24</v>
      </c>
      <c r="F49" s="11"/>
      <c r="G49" s="14"/>
      <c r="H49" s="11"/>
      <c r="I49" s="11"/>
      <c r="J49" s="11">
        <f t="shared" si="12"/>
        <v>0</v>
      </c>
      <c r="K49" s="17"/>
    </row>
    <row r="50" spans="1:11">
      <c r="A50" s="25"/>
      <c r="B50" s="25"/>
      <c r="C50" s="7" t="s">
        <v>63</v>
      </c>
      <c r="D50" s="10" t="s">
        <v>23</v>
      </c>
      <c r="E50" s="10">
        <v>12</v>
      </c>
      <c r="F50" s="11"/>
      <c r="G50" s="14"/>
      <c r="H50" s="11">
        <v>1</v>
      </c>
      <c r="I50" s="11"/>
      <c r="J50" s="11">
        <f>ROUND(F50+(G50*2+H50*6+I50*12)/12,0)</f>
        <v>1</v>
      </c>
      <c r="K50" s="17"/>
    </row>
    <row r="51" spans="1:11">
      <c r="A51" s="25">
        <v>13</v>
      </c>
      <c r="B51" s="25" t="s">
        <v>64</v>
      </c>
      <c r="C51" s="7" t="s">
        <v>65</v>
      </c>
      <c r="D51" s="10" t="s">
        <v>8</v>
      </c>
      <c r="E51" s="10">
        <v>24</v>
      </c>
      <c r="F51" s="11"/>
      <c r="G51" s="14"/>
      <c r="H51" s="11"/>
      <c r="I51" s="11"/>
      <c r="J51" s="11">
        <f t="shared" ref="J51:J58" si="13">ROUND(F51+(G51*2+H51*6+I51*12)/24,0)</f>
        <v>0</v>
      </c>
      <c r="K51" s="17"/>
    </row>
    <row r="52" spans="1:11">
      <c r="A52" s="25"/>
      <c r="B52" s="25"/>
      <c r="C52" s="7" t="s">
        <v>66</v>
      </c>
      <c r="D52" s="10" t="s">
        <v>8</v>
      </c>
      <c r="E52" s="10">
        <v>24</v>
      </c>
      <c r="F52" s="11"/>
      <c r="G52" s="14"/>
      <c r="H52" s="11">
        <v>1</v>
      </c>
      <c r="I52" s="11"/>
      <c r="J52" s="11">
        <f t="shared" si="13"/>
        <v>0</v>
      </c>
      <c r="K52" s="17"/>
    </row>
    <row r="53" spans="1:11">
      <c r="A53" s="25">
        <v>14</v>
      </c>
      <c r="B53" s="26" t="s">
        <v>67</v>
      </c>
      <c r="C53" s="7" t="s">
        <v>68</v>
      </c>
      <c r="D53" s="10" t="s">
        <v>8</v>
      </c>
      <c r="E53" s="10">
        <v>24</v>
      </c>
      <c r="F53" s="11"/>
      <c r="G53" s="14"/>
      <c r="H53" s="11">
        <v>3</v>
      </c>
      <c r="I53" s="11"/>
      <c r="J53" s="11">
        <f t="shared" si="13"/>
        <v>1</v>
      </c>
      <c r="K53" s="17"/>
    </row>
    <row r="54" spans="1:11">
      <c r="A54" s="25"/>
      <c r="B54" s="26"/>
      <c r="C54" s="7" t="s">
        <v>69</v>
      </c>
      <c r="D54" s="10" t="s">
        <v>8</v>
      </c>
      <c r="E54" s="10">
        <v>24</v>
      </c>
      <c r="F54" s="11"/>
      <c r="G54" s="14"/>
      <c r="H54" s="11">
        <v>2</v>
      </c>
      <c r="I54" s="11"/>
      <c r="J54" s="11">
        <f t="shared" si="13"/>
        <v>1</v>
      </c>
      <c r="K54" s="17"/>
    </row>
    <row r="55" spans="1:11">
      <c r="A55" s="25"/>
      <c r="B55" s="26"/>
      <c r="C55" s="7" t="s">
        <v>70</v>
      </c>
      <c r="D55" s="10" t="s">
        <v>8</v>
      </c>
      <c r="E55" s="10">
        <v>24</v>
      </c>
      <c r="F55" s="11">
        <v>1</v>
      </c>
      <c r="G55" s="14"/>
      <c r="H55" s="11"/>
      <c r="I55" s="11"/>
      <c r="J55" s="11">
        <f t="shared" si="13"/>
        <v>1</v>
      </c>
      <c r="K55" s="17"/>
    </row>
    <row r="56" spans="1:11">
      <c r="A56" s="25"/>
      <c r="B56" s="26"/>
      <c r="C56" s="7" t="s">
        <v>71</v>
      </c>
      <c r="D56" s="10" t="s">
        <v>8</v>
      </c>
      <c r="E56" s="10">
        <v>24</v>
      </c>
      <c r="F56" s="11"/>
      <c r="G56" s="14"/>
      <c r="H56" s="11">
        <v>3</v>
      </c>
      <c r="I56" s="11"/>
      <c r="J56" s="11">
        <f t="shared" si="13"/>
        <v>1</v>
      </c>
      <c r="K56" s="17"/>
    </row>
    <row r="57" spans="1:11">
      <c r="A57" s="25"/>
      <c r="B57" s="26"/>
      <c r="C57" s="7" t="s">
        <v>72</v>
      </c>
      <c r="D57" s="10" t="s">
        <v>8</v>
      </c>
      <c r="E57" s="10">
        <v>24</v>
      </c>
      <c r="F57" s="11"/>
      <c r="G57" s="14"/>
      <c r="H57" s="11"/>
      <c r="I57" s="11"/>
      <c r="J57" s="11">
        <f t="shared" si="13"/>
        <v>0</v>
      </c>
      <c r="K57" s="17"/>
    </row>
    <row r="58" spans="1:11">
      <c r="A58" s="25"/>
      <c r="B58" s="26"/>
      <c r="C58" s="7" t="s">
        <v>73</v>
      </c>
      <c r="D58" s="10" t="s">
        <v>8</v>
      </c>
      <c r="E58" s="10">
        <v>24</v>
      </c>
      <c r="F58" s="11"/>
      <c r="G58" s="14"/>
      <c r="H58" s="11">
        <v>6</v>
      </c>
      <c r="I58" s="11"/>
      <c r="J58" s="11">
        <f t="shared" si="13"/>
        <v>2</v>
      </c>
      <c r="K58" s="17"/>
    </row>
    <row r="59" spans="1:11">
      <c r="A59" s="25"/>
      <c r="B59" s="26"/>
      <c r="C59" s="7" t="s">
        <v>74</v>
      </c>
      <c r="D59" s="10" t="s">
        <v>8</v>
      </c>
      <c r="E59" s="10">
        <v>12</v>
      </c>
      <c r="F59" s="11">
        <v>1</v>
      </c>
      <c r="G59" s="14"/>
      <c r="H59" s="11">
        <v>3</v>
      </c>
      <c r="I59" s="11"/>
      <c r="J59" s="11">
        <f>ROUND(F59+(G59*2+H59*6+I59*12)/12,0)</f>
        <v>3</v>
      </c>
      <c r="K59" s="17"/>
    </row>
    <row r="60" spans="1:11">
      <c r="A60" s="9">
        <v>15</v>
      </c>
      <c r="B60" s="9" t="s">
        <v>75</v>
      </c>
      <c r="C60" s="7" t="s">
        <v>76</v>
      </c>
      <c r="D60" s="10" t="s">
        <v>8</v>
      </c>
      <c r="E60" s="10">
        <v>24</v>
      </c>
      <c r="F60" s="11"/>
      <c r="G60" s="14"/>
      <c r="H60" s="11"/>
      <c r="I60" s="11"/>
      <c r="J60" s="11">
        <f>ROUND(F60+(G60*2+H60*6+I60*12)/24,0)</f>
        <v>0</v>
      </c>
      <c r="K60" s="17"/>
    </row>
    <row r="61" spans="1:11">
      <c r="A61" s="9">
        <v>16</v>
      </c>
      <c r="B61" s="9" t="s">
        <v>77</v>
      </c>
      <c r="C61" s="7" t="s">
        <v>78</v>
      </c>
      <c r="D61" s="10" t="s">
        <v>8</v>
      </c>
      <c r="E61" s="10">
        <v>24</v>
      </c>
      <c r="F61" s="11"/>
      <c r="G61" s="14"/>
      <c r="H61" s="11"/>
      <c r="I61" s="11"/>
      <c r="J61" s="11">
        <f>ROUND(F61+(G61*2+H61*6+I61*12)/12,0)</f>
        <v>0</v>
      </c>
      <c r="K61" s="18"/>
    </row>
    <row r="62" spans="1:11">
      <c r="A62" s="11"/>
      <c r="B62" s="11"/>
      <c r="C62" s="11"/>
      <c r="D62" s="11"/>
      <c r="E62" s="11"/>
      <c r="F62" s="12">
        <f>SUM(F5:F61)</f>
        <v>70</v>
      </c>
      <c r="G62" s="12">
        <f>ROUND((((SUM(G5:G10)+SUM(G16:G18)+SUM(G21:G23)+SUM(G26:G27)+SUM(G29:G30)+SUM(G33:G41)+SUM(G43:G44)+SUM(G47:G49)+SUM(G51:G58)+SUM(G60:G61))*2)/24)+((SUM(G11:G15)+SUM(G19:G20)+SUM(G24:G25)+SUM(G31:G32)+SUM(G45:G46)+G28+G42+G50+G59)*2)/12,0)</f>
        <v>0</v>
      </c>
      <c r="H62" s="12">
        <f>ROUND((((SUM(H5:H10)+SUM(H16:H18)+SUM(H21:H23)+SUM(H26:H27)+SUM(H29:H30)+SUM(H33:H41)+SUM(H43:H44)+SUM(H47:H49)+SUM(H51:H58)+SUM(H60:H61))*6)/24)+((SUM(H11:H15)+SUM(H19:H20)+SUM(H24:H25)+SUM(H31:H32)+SUM(H45:H46)+H28+H42+H50+H59)*6)/12,0)</f>
        <v>29</v>
      </c>
      <c r="I62" s="12">
        <f>ROUND((((SUM(I5:I10)+SUM(I16:I18)+SUM(I21:I23)+SUM(I26:I27)+SUM(I29:I30)+SUM(I33:I41)+SUM(I43:I44)+SUM(I47:I49)+SUM(I51:I58)+SUM(I60:I61))*12)/24)+((SUM(I11:I15)+SUM(I19:I20)+SUM(I24:I25)+SUM(I31:I32)+SUM(I45:I46)+I28+I42+I50+I59)*12)/12,0)</f>
        <v>0</v>
      </c>
      <c r="J62" s="12">
        <f t="shared" ref="J62:K62" si="14">SUM(J5:J61)</f>
        <v>106</v>
      </c>
      <c r="K62" s="12">
        <f t="shared" si="14"/>
        <v>106</v>
      </c>
    </row>
  </sheetData>
  <mergeCells count="39">
    <mergeCell ref="A37:A40"/>
    <mergeCell ref="A41:A42"/>
    <mergeCell ref="F3:I3"/>
    <mergeCell ref="A3:A4"/>
    <mergeCell ref="A5:A15"/>
    <mergeCell ref="A16:A20"/>
    <mergeCell ref="A21:A25"/>
    <mergeCell ref="A53:A59"/>
    <mergeCell ref="B3:B4"/>
    <mergeCell ref="B5:B8"/>
    <mergeCell ref="B9:B15"/>
    <mergeCell ref="B16:B20"/>
    <mergeCell ref="B21:B25"/>
    <mergeCell ref="B26:B28"/>
    <mergeCell ref="B30:B32"/>
    <mergeCell ref="B33:B35"/>
    <mergeCell ref="B37:B40"/>
    <mergeCell ref="B41:B42"/>
    <mergeCell ref="B43:B46"/>
    <mergeCell ref="B47:B50"/>
    <mergeCell ref="A26:A28"/>
    <mergeCell ref="A30:A32"/>
    <mergeCell ref="A33:A35"/>
    <mergeCell ref="K21:K32"/>
    <mergeCell ref="K33:K61"/>
    <mergeCell ref="A1:K2"/>
    <mergeCell ref="J3:J4"/>
    <mergeCell ref="K3:K4"/>
    <mergeCell ref="K5:K8"/>
    <mergeCell ref="K9:K15"/>
    <mergeCell ref="K16:K20"/>
    <mergeCell ref="B51:B52"/>
    <mergeCell ref="B53:B59"/>
    <mergeCell ref="C3:C4"/>
    <mergeCell ref="D3:D4"/>
    <mergeCell ref="E3:E4"/>
    <mergeCell ref="A43:A46"/>
    <mergeCell ref="A47:A50"/>
    <mergeCell ref="A51:A52"/>
  </mergeCell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Duong Thuy</cp:lastModifiedBy>
  <dcterms:created xsi:type="dcterms:W3CDTF">2021-12-14T22:27:33Z</dcterms:created>
  <dcterms:modified xsi:type="dcterms:W3CDTF">2023-01-19T21:08:34Z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9D2C3C14012D6037A43FB063F95677C4</vt:lpwstr>
  </property>
  <property fmtid="{D5CDD505-2E9C-101B-9397-08002B2CF9AE}" pid="3" name="KSOProductBuildVer">
    <vt:lpwstr>2052-11.29.2</vt:lpwstr>
  </property>
</Properties>
</file>