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 Form" sheetId="1" r:id="rId4"/>
  </sheets>
  <definedNames/>
  <calcPr/>
</workbook>
</file>

<file path=xl/sharedStrings.xml><?xml version="1.0" encoding="utf-8"?>
<sst xmlns="http://schemas.openxmlformats.org/spreadsheetml/2006/main" count="288" uniqueCount="182">
  <si>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</si>
  <si>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</si>
  <si>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</si>
  <si>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</si>
  <si>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</si>
  <si>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</si>
  <si>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</si>
  <si>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</si>
  <si>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</si>
  <si>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</si>
  <si>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</si>
  <si>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</si>
  <si>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P13a</t>
  </si>
  <si>
    <t>P13b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</si>
  <si>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</si>
  <si>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</si>
  <si>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</si>
  <si>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</si>
  <si>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</si>
  <si>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</si>
  <si>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</si>
  <si>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</si>
  <si>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</si>
  <si>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</si>
  <si>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</si>
  <si>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</si>
  <si>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</si>
  <si>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</si>
  <si>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</si>
  <si>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</si>
  <si>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</si>
  <si>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</si>
  <si>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</si>
  <si>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</si>
  <si>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</si>
  <si>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</si>
  <si>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</si>
  <si>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</si>
  <si>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</si>
  <si>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</si>
  <si>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</si>
  <si>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</si>
  <si>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</si>
  <si>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</si>
  <si>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</si>
  <si>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</si>
  <si>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</si>
  <si>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</si>
  <si>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</si>
  <si>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</si>
  <si>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</si>
  <si>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</si>
  <si>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</si>
  <si>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</si>
  <si>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</si>
  <si>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</si>
  <si>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</si>
  <si>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</si>
  <si>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</si>
  <si>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</si>
  <si>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</si>
  <si>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</si>
  <si>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</si>
  <si>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</si>
  <si>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</si>
  <si>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</si>
  <si>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</si>
  <si>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</si>
  <si>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</si>
  <si>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</si>
  <si>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</si>
  <si>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</si>
  <si>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</si>
  <si>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</si>
  <si>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</si>
  <si>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</si>
  <si>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</si>
  <si>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</si>
  <si>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</si>
  <si>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</si>
  <si>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</si>
  <si>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</si>
  <si>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</si>
  <si>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</si>
  <si>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</si>
  <si>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</si>
  <si>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</si>
  <si>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</si>
  <si>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</si>
  <si>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</si>
  <si>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</si>
  <si>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</si>
  <si>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</si>
  <si>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</si>
  <si>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</si>
  <si>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</si>
  <si>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Female</t>
  </si>
  <si>
    <t>METRIC</t>
  </si>
  <si>
    <t>Breast cancer</t>
  </si>
  <si>
    <t>Gallstones</t>
  </si>
  <si>
    <t>Acute cholecystitis</t>
  </si>
  <si>
    <t>YES</t>
  </si>
  <si>
    <t>Relationship: mother, Type of cancer: breast cancer, Age at cancer diagnosis: -1, Was it on both sides?: both sides
Relationship: father, Type of cancer: breast cancer, Age at cancer diagnosis: , Was it on both sides?: one side</t>
  </si>
  <si>
    <t>Relationship: father, Type of cancer: bladder cancer, Age at cancer diagnosis: 4
Relationship: father, Type of cancer: , Age at cancer diagnosis:</t>
  </si>
  <si>
    <t>NO</t>
  </si>
  <si>
    <t>Yes
BRCA-1</t>
  </si>
  <si>
    <t>Hereditary diffuse  gastric (stomach) cancer (E-cadherin (CDH1) altered gene)</t>
  </si>
  <si>
    <t>Accepted</t>
  </si>
  <si>
    <t>27-09-2020 10:34:14</t>
  </si>
  <si>
    <t>Ash</t>
  </si>
  <si>
    <t>Johnson</t>
  </si>
  <si>
    <t>123-123-1234</t>
  </si>
  <si>
    <t>124-563-2545</t>
  </si>
  <si>
    <t>Sickle cell disease</t>
  </si>
  <si>
    <t>Sickle cell crisis</t>
  </si>
  <si>
    <t>Serial Number: 1, Please type the name of medication, use the 'plus' sign to add more: Atorvastatin
Serial Number: 2, Please type the name of medication, use the 'plus' sign to add more: Aspirin</t>
  </si>
  <si>
    <t>Serial Number: 1, Name of medication: Penicillin, Type of reaction: Anaphylaxis, If type of reaction is "others", provide type details in this text box:</t>
  </si>
  <si>
    <t>Serial Number: 1, Name of Surgery: Lap cholecystectomy, Date of surgery: 01/02/1962</t>
  </si>
  <si>
    <t>Never</t>
  </si>
  <si>
    <t>I consume a low-fibre diet</t>
  </si>
  <si>
    <t>7-14 units</t>
  </si>
  <si>
    <t>No</t>
  </si>
  <si>
    <t>30-08-2020</t>
  </si>
  <si>
    <t>Child sequence: 1st child, Duration of breastfeeding in months: 4
Child sequence: 2nd child, Duration of breastfeeding in months: 4</t>
  </si>
  <si>
    <t>Relationship: father, Type of cancer: breast cancer, Age at cancer diagnosis: 23, Was it on both sides?: one side
Relationship: mother, Type of cancer: ovarian cancer, Age at cancer diagnosis: 23, Was it on both sides?: both sides</t>
  </si>
  <si>
    <t>Relationship: father, Type of cancer: prostate cancer, Age at cancer diagnosis: 45
Relationship: sister, Type of cancer: bowel cancer, Age at cancer diagnosis: 49</t>
  </si>
  <si>
    <t>Sl No: 2, Dropdown: benign findings, Calendar: 01/01/1951</t>
  </si>
  <si>
    <t>27-09-2020 11:18:32</t>
  </si>
  <si>
    <t>27-09-2020 11:30:19</t>
  </si>
  <si>
    <t>Warwick</t>
  </si>
  <si>
    <t>362-382-7382</t>
  </si>
  <si>
    <t>343-874-8348</t>
  </si>
  <si>
    <t>draswini@gmail.com</t>
  </si>
  <si>
    <t>Male</t>
  </si>
  <si>
    <t>IMPERIAL</t>
  </si>
  <si>
    <t>heart attack</t>
  </si>
  <si>
    <t>Chest infection</t>
  </si>
  <si>
    <t>AAA</t>
  </si>
  <si>
    <t>: 1, unique:2[]: Penicilliin</t>
  </si>
  <si>
    <t>: 1, unique:2[]: Penicillin, unique:3[]: Anaphylaxis, unique:4[]: Swelling</t>
  </si>
  <si>
    <t>: 1, unique:2[]: Lap cholecystectomy, unique:3[]: 09/09/2020
: 2, unique:2[]: Cesearean Section, unique:3[]: 16/06/2020</t>
  </si>
  <si>
    <t>I consume a high-fibre diet</t>
  </si>
  <si>
    <t>15-24 units</t>
  </si>
  <si>
    <t>: 1st child, unique:2[]: 4
: 2nd child, unique:2[]: 4</t>
  </si>
  <si>
    <t>: father, unique:2[]: breast cancer, unique:3[]: 21, unique:4[]: both sides</t>
  </si>
  <si>
    <t>: mother, unique:2[]: bowel bancer, unique:3[]: 21</t>
  </si>
  <si>
    <t>: 1, unique:2[]: benign findings, unique:3[]: 01/09/2020</t>
  </si>
  <si>
    <t>Unknown</t>
  </si>
  <si>
    <t>Peutz-Jegher syndrome (STK11 altered gene)</t>
  </si>
  <si>
    <t>27-09-2020 12:47:46</t>
  </si>
  <si>
    <t>Yes</t>
  </si>
  <si>
    <t>#1 How many cigarettes do/did you smoke in a day?: 23
#2 How many years have you smoked in total?: 31
Total smoking pack year is 36</t>
  </si>
  <si>
    <t>Roger</t>
  </si>
  <si>
    <t>Miller</t>
  </si>
  <si>
    <t>987-789-9877</t>
  </si>
  <si>
    <t>123-456-7890</t>
  </si>
  <si>
    <t>roger@rm.com</t>
  </si>
  <si>
    <t>Asthma</t>
  </si>
  <si>
    <t>angina</t>
  </si>
  <si>
    <t>Acute pancreatitis</t>
  </si>
  <si>
    <t>Attention deficit hyperactivity disorder (ADHD)</t>
  </si>
  <si>
    <t>Acute lymphoblastic leukaemia</t>
  </si>
  <si>
    <t>Middle ear infection (otitis media)</t>
  </si>
  <si>
    <t>Abdominal aortic aneurysm</t>
  </si>
  <si>
    <t>Alcohol-related liver disease</t>
  </si>
  <si>
    <t>Conjunctivitis</t>
  </si>
  <si>
    <t>AAA - treated 2 years ago</t>
  </si>
  <si>
    <t>: 1, unique:2[]: Aspirin
: 2, unique:2[]: Clopidogrel
: 3, unique:2[]: Primodone
: 4, unique:2[]: Nitrofurantoin</t>
  </si>
  <si>
    <t>: 1, unique:2[]: Penicillin, unique:3[]: Anaphylaxis, unique:4[]: 
: 2, unique:2[]: Mebeverine, unique:3[]: Others, unique:4[]: Morning sickness
: 3, unique:2[]: Clotayapin, unique:3[]: Fever, unique:4[]:</t>
  </si>
  <si>
    <t>: 1, unique:2[]: cholecystectomy, unique:3[]: 08/07/2020
: 2, unique:2[]: Cardiac bypass, unique:3[]: 04/09/2019</t>
  </si>
  <si>
    <t>1-2 days/week</t>
  </si>
  <si>
    <t>Ex-smoker</t>
  </si>
  <si>
    <t>: 1st child, unique:2[]: 3
: 2nd child, unique:2[]: 10
: 3rd child, unique:2[]: 12</t>
  </si>
  <si>
    <t>: father, unique:2[]: breast cancer, unique:3[]: 32, unique:4[]: one side</t>
  </si>
  <si>
    <t>: father, unique:2[]: melanoma, unique:3[]: 45</t>
  </si>
  <si>
    <t>: 1, unique:2[]: benign findings, unique:3[]: 05/08/2020</t>
  </si>
  <si>
    <t>Help  getting in/out of Chair
Help  Eating</t>
  </si>
  <si>
    <t>Yes, less than 3 days a week</t>
  </si>
  <si>
    <t>Feel  Depressed
Feel  Happy
Feel  Lonely</t>
  </si>
  <si>
    <t>Sometimes</t>
  </si>
  <si>
    <t>Same</t>
  </si>
  <si>
    <t>Fair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</si>
</sst>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-dd-yyyy h:mm:ss"/>
    <numFmt numFmtId="165" formatCode="mm/dd/yyyy"/>
    <numFmt numFmtId="166" formatCode="yyyy-mm-dd"/>
    <numFmt numFmtId="167" formatCode="mm-dd-yyyy"/>
    <numFmt numFmtId="168" formatCode="m-d-yyyy h:mm:ss"/>
  </numFmts>
  <fonts count="3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165" xfId="0" applyAlignment="1" applyFont="1" applyNumberForma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0" fontId="2" numFmtId="167" xfId="0" applyAlignment="1" applyFont="1" applyNumberFormat="1">
      <alignment horizontal="left" readingOrder="0"/>
    </xf>
    <xf borderId="0" fillId="0" fontId="2" numFmtId="168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  <col customWidth="1" min="2" max="2" width="13.71"/>
    <col customWidth="1" min="3" max="3" width="13.29"/>
    <col customWidth="1" min="4" max="4" width="21.57"/>
    <col customWidth="1" min="5" max="5" width="34.0"/>
    <col customWidth="1" min="6" max="6" width="31.14"/>
    <col customWidth="1" min="7" max="7" width="11.14"/>
    <col customWidth="1" min="8" max="8" width="20.43"/>
    <col customWidth="1" min="9" max="9" width="18.57"/>
    <col customWidth="1" min="10" max="10" width="27.71"/>
    <col customWidth="1" min="11" max="11" width="46.71"/>
    <col customWidth="1" min="12" max="12" width="20.71"/>
    <col customWidth="1" min="13" max="13" width="17.0"/>
    <col customWidth="1" min="14" max="14" width="8.43"/>
    <col customWidth="1" min="15" max="15" width="26.14"/>
    <col customWidth="1" min="16" max="16" width="12.43"/>
    <col customWidth="1" min="17" max="17" width="62.57"/>
    <col customWidth="1" min="18" max="20" width="32.14"/>
    <col customWidth="1" min="21" max="21" width="44.57"/>
    <col customWidth="1" min="22" max="23" width="32.14"/>
    <col customWidth="1" min="24" max="24" width="32.57"/>
    <col customWidth="1" min="25" max="26" width="32.14"/>
    <col customWidth="1" min="27" max="27" width="33.57"/>
    <col customWidth="1" min="28" max="28" width="19.14"/>
    <col customWidth="1" min="29" max="29" width="41.14"/>
    <col customWidth="1" min="30" max="30" width="94.14"/>
    <col customWidth="1" min="31" max="31" width="137.86"/>
    <col customWidth="1" min="32" max="32" width="82.14"/>
    <col customWidth="1" min="33" max="33" width="54.29"/>
    <col customWidth="1" min="34" max="34" width="41.71"/>
    <col customWidth="1" min="35" max="35" width="14.57"/>
    <col customWidth="1" min="36" max="36" width="26.14"/>
    <col customWidth="1" min="37" max="37" width="37.14"/>
    <col customWidth="1" min="38" max="38" width="18.43"/>
    <col customWidth="1" min="39" max="39" width="57.57"/>
    <col customWidth="1" min="40" max="40" width="51.14"/>
    <col customWidth="1" min="41" max="41" width="55.57"/>
    <col customWidth="1" min="42" max="42" width="49.43"/>
    <col customWidth="1" min="43" max="43" width="45.43"/>
    <col customWidth="1" min="44" max="44" width="43.29"/>
    <col customWidth="1" min="45" max="45" width="28.43"/>
    <col customWidth="1" min="46" max="46" width="36.43"/>
    <col customWidth="1" min="47" max="47" width="33.71"/>
    <col customWidth="1" min="48" max="48" width="43.86"/>
    <col customWidth="1" min="49" max="49" width="39.29"/>
    <col customWidth="1" min="50" max="50" width="43.57"/>
    <col customWidth="1" min="51" max="51" width="39.14"/>
    <col customWidth="1" min="52" max="52" width="58.57"/>
    <col customWidth="1" min="53" max="53" width="108.71"/>
    <col customWidth="1" min="54" max="54" width="47.14"/>
    <col customWidth="1" min="55" max="55" width="60.43"/>
    <col customWidth="1" min="56" max="56" width="46.57"/>
    <col customWidth="1" min="57" max="57" width="70.0"/>
    <col customWidth="1" min="58" max="58" width="65.86"/>
    <col customWidth="1" min="59" max="59" width="79.43"/>
    <col customWidth="1" min="60" max="60" width="65.71"/>
    <col customWidth="1" min="61" max="61" width="89.0"/>
    <col customWidth="1" min="62" max="62" width="70.0"/>
    <col customWidth="1" min="63" max="63" width="109.43"/>
    <col customWidth="1" min="64" max="64" width="56.29"/>
    <col customWidth="1" min="65" max="65" width="77.29"/>
    <col customWidth="1" min="66" max="66" width="60.14"/>
    <col customWidth="1" min="67" max="67" width="56.0"/>
    <col customWidth="1" min="68" max="68" width="28.86"/>
    <col customWidth="1" min="69" max="69" width="63.29"/>
    <col customWidth="1" min="70" max="70" width="52.57"/>
    <col customWidth="1" min="71" max="71" width="74.0"/>
    <col customWidth="1" min="72" max="72" width="99.57"/>
    <col customWidth="1" min="73" max="73" width="62.86"/>
    <col customWidth="1" min="74" max="74" width="92.29"/>
    <col customWidth="1" min="75" max="75" width="75.0"/>
    <col customWidth="1" min="76" max="76" width="90.71"/>
    <col customWidth="1" min="77" max="77" width="25.71"/>
    <col customWidth="1" min="78" max="78" width="37.71"/>
    <col customWidth="1" min="79" max="79" width="48.86"/>
    <col customWidth="1" min="80" max="80" width="56.71"/>
    <col customWidth="1" min="81" max="81" width="35.43"/>
    <col customWidth="1" min="82" max="82" width="84.0"/>
    <col customWidth="1" min="83" max="83" width="119.71"/>
    <col customWidth="1" min="84" max="84" width="115.86"/>
    <col customWidth="1" min="85" max="85" width="90.14"/>
    <col customWidth="1" min="86" max="86" width="153.14"/>
    <col customWidth="1" min="87" max="87" width="115.86"/>
    <col customWidth="1" min="88" max="88" width="48.43"/>
    <col customWidth="1" min="89" max="89" width="55.43"/>
    <col customWidth="1" min="90" max="90" width="40.29"/>
    <col customWidth="1" min="91" max="91" width="35.43"/>
    <col customWidth="1" min="92" max="92" width="35.29"/>
    <col customWidth="1" min="93" max="93" width="54.29"/>
    <col customWidth="1" min="94" max="94" width="54.86"/>
    <col customWidth="1" min="95" max="95" width="35.14"/>
    <col customWidth="1" min="96" max="96" width="26.14"/>
    <col customWidth="1" min="97" max="9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</row>
    <row r="2">
      <c r="A2" s="2">
        <v>43930.580983796295</v>
      </c>
      <c r="B2" s="3"/>
      <c r="C2" s="3"/>
      <c r="D2" s="3"/>
      <c r="E2" s="3"/>
      <c r="F2" s="3"/>
      <c r="G2" s="3"/>
      <c r="H2" s="3"/>
      <c r="I2" s="4" t="s">
        <v>96</v>
      </c>
      <c r="J2" s="3"/>
      <c r="K2" s="4" t="s">
        <v>97</v>
      </c>
      <c r="L2" s="3"/>
      <c r="M2" s="3"/>
      <c r="N2" s="3"/>
      <c r="O2" s="3"/>
      <c r="P2" s="3"/>
      <c r="Q2" s="3"/>
      <c r="R2" s="4" t="s">
        <v>98</v>
      </c>
      <c r="S2" s="4" t="s">
        <v>99</v>
      </c>
      <c r="T2" s="4" t="s">
        <v>100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>
        <v>8.0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 t="s">
        <v>101</v>
      </c>
      <c r="BK2" s="4" t="s">
        <v>102</v>
      </c>
      <c r="BL2" s="4" t="s">
        <v>101</v>
      </c>
      <c r="BM2" s="4" t="s">
        <v>103</v>
      </c>
      <c r="BN2" s="4" t="s">
        <v>104</v>
      </c>
      <c r="BO2" s="3"/>
      <c r="BP2" s="4" t="s">
        <v>105</v>
      </c>
      <c r="BQ2" s="4" t="s">
        <v>104</v>
      </c>
      <c r="BR2" s="4" t="s">
        <v>104</v>
      </c>
      <c r="BS2" s="4" t="s">
        <v>106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4" t="s">
        <v>107</v>
      </c>
      <c r="CS2" s="5" t="str">
        <f>TEXT("4750333970778696818","0")</f>
        <v>4750333970778696818</v>
      </c>
    </row>
    <row r="3">
      <c r="A3" s="4" t="s">
        <v>108</v>
      </c>
      <c r="B3" s="4" t="s">
        <v>109</v>
      </c>
      <c r="C3" s="4" t="s">
        <v>110</v>
      </c>
      <c r="D3" s="6">
        <v>38147.0</v>
      </c>
      <c r="E3" s="4" t="s">
        <v>111</v>
      </c>
      <c r="F3" s="4" t="s">
        <v>112</v>
      </c>
      <c r="G3" s="3"/>
      <c r="H3" s="3"/>
      <c r="I3" s="4" t="s">
        <v>96</v>
      </c>
      <c r="J3" s="3"/>
      <c r="K3" s="4" t="s">
        <v>97</v>
      </c>
      <c r="L3" s="3"/>
      <c r="M3" s="3"/>
      <c r="N3" s="3"/>
      <c r="O3" s="4">
        <v>123.0</v>
      </c>
      <c r="P3" s="4">
        <v>87.0</v>
      </c>
      <c r="Q3" s="3"/>
      <c r="R3" s="4" t="s">
        <v>113</v>
      </c>
      <c r="S3" s="4" t="s">
        <v>114</v>
      </c>
      <c r="T3" s="3"/>
      <c r="U3" s="3"/>
      <c r="V3" s="3"/>
      <c r="W3" s="3"/>
      <c r="X3" s="3"/>
      <c r="Y3" s="3"/>
      <c r="Z3" s="3"/>
      <c r="AA3" s="3"/>
      <c r="AB3" s="3"/>
      <c r="AC3" s="3"/>
      <c r="AD3" s="4" t="s">
        <v>115</v>
      </c>
      <c r="AE3" s="4" t="s">
        <v>116</v>
      </c>
      <c r="AF3" s="4" t="s">
        <v>117</v>
      </c>
      <c r="AG3" s="3"/>
      <c r="AH3" s="7">
        <v>44073.0</v>
      </c>
      <c r="AI3" s="4" t="s">
        <v>118</v>
      </c>
      <c r="AJ3" s="4" t="s">
        <v>119</v>
      </c>
      <c r="AK3" s="4" t="s">
        <v>120</v>
      </c>
      <c r="AL3" s="4" t="s">
        <v>121</v>
      </c>
      <c r="AM3" s="3"/>
      <c r="AN3" s="3"/>
      <c r="AO3" s="3"/>
      <c r="AP3" s="4">
        <v>7.0</v>
      </c>
      <c r="AQ3" s="4" t="s">
        <v>122</v>
      </c>
      <c r="AR3" s="4" t="s">
        <v>101</v>
      </c>
      <c r="AS3" s="4">
        <v>33.0</v>
      </c>
      <c r="AT3" s="4" t="s">
        <v>101</v>
      </c>
      <c r="AU3" s="3"/>
      <c r="AV3" s="3"/>
      <c r="AW3" s="3"/>
      <c r="AX3" s="3"/>
      <c r="AY3" s="3"/>
      <c r="AZ3" s="4">
        <v>23.0</v>
      </c>
      <c r="BA3" s="4" t="s">
        <v>123</v>
      </c>
      <c r="BB3" s="4" t="s">
        <v>101</v>
      </c>
      <c r="BC3" s="4">
        <v>10.0</v>
      </c>
      <c r="BD3" s="4" t="s">
        <v>101</v>
      </c>
      <c r="BE3" s="4">
        <v>16.0</v>
      </c>
      <c r="BF3" s="3"/>
      <c r="BG3" s="3"/>
      <c r="BH3" s="3"/>
      <c r="BI3" s="3"/>
      <c r="BJ3" s="4" t="s">
        <v>101</v>
      </c>
      <c r="BK3" s="4" t="s">
        <v>124</v>
      </c>
      <c r="BL3" s="4" t="s">
        <v>101</v>
      </c>
      <c r="BM3" s="4" t="s">
        <v>125</v>
      </c>
      <c r="BN3" s="4" t="s">
        <v>101</v>
      </c>
      <c r="BO3" s="4" t="s">
        <v>126</v>
      </c>
      <c r="BP3" s="4" t="s">
        <v>121</v>
      </c>
      <c r="BQ3" s="4" t="s">
        <v>101</v>
      </c>
      <c r="BR3" s="4" t="s">
        <v>101</v>
      </c>
      <c r="BS3" s="4" t="s">
        <v>106</v>
      </c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4" t="s">
        <v>107</v>
      </c>
      <c r="CS3" s="5" t="str">
        <f>TEXT("4770084540771109330","0")</f>
        <v>4770084540771109330</v>
      </c>
    </row>
    <row r="4">
      <c r="A4" s="4" t="s">
        <v>127</v>
      </c>
      <c r="B4" s="4" t="s">
        <v>109</v>
      </c>
      <c r="C4" s="4" t="s">
        <v>110</v>
      </c>
      <c r="D4" s="6">
        <v>38147.0</v>
      </c>
      <c r="E4" s="4" t="s">
        <v>111</v>
      </c>
      <c r="F4" s="4" t="s">
        <v>112</v>
      </c>
      <c r="G4" s="3"/>
      <c r="H4" s="3"/>
      <c r="I4" s="4" t="s">
        <v>96</v>
      </c>
      <c r="J4" s="3"/>
      <c r="K4" s="4" t="s">
        <v>97</v>
      </c>
      <c r="L4" s="3"/>
      <c r="M4" s="3"/>
      <c r="N4" s="3"/>
      <c r="O4" s="4">
        <v>123.0</v>
      </c>
      <c r="P4" s="4">
        <v>87.0</v>
      </c>
      <c r="Q4" s="3"/>
      <c r="R4" s="4" t="s">
        <v>113</v>
      </c>
      <c r="S4" s="4" t="s">
        <v>114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4" t="s">
        <v>115</v>
      </c>
      <c r="AE4" s="4" t="s">
        <v>116</v>
      </c>
      <c r="AF4" s="4" t="s">
        <v>117</v>
      </c>
      <c r="AG4" s="3"/>
      <c r="AH4" s="7">
        <v>44073.0</v>
      </c>
      <c r="AI4" s="4" t="s">
        <v>118</v>
      </c>
      <c r="AJ4" s="4" t="s">
        <v>119</v>
      </c>
      <c r="AK4" s="4" t="s">
        <v>120</v>
      </c>
      <c r="AL4" s="4" t="s">
        <v>121</v>
      </c>
      <c r="AM4" s="3"/>
      <c r="AN4" s="3"/>
      <c r="AO4" s="3"/>
      <c r="AP4" s="4">
        <v>7.0</v>
      </c>
      <c r="AQ4" s="4" t="s">
        <v>122</v>
      </c>
      <c r="AR4" s="4" t="s">
        <v>101</v>
      </c>
      <c r="AS4" s="4">
        <v>33.0</v>
      </c>
      <c r="AT4" s="4" t="s">
        <v>101</v>
      </c>
      <c r="AU4" s="3"/>
      <c r="AV4" s="3"/>
      <c r="AW4" s="3"/>
      <c r="AX4" s="3"/>
      <c r="AY4" s="3"/>
      <c r="AZ4" s="4">
        <v>23.0</v>
      </c>
      <c r="BA4" s="4" t="s">
        <v>123</v>
      </c>
      <c r="BB4" s="4" t="s">
        <v>101</v>
      </c>
      <c r="BC4" s="4">
        <v>10.0</v>
      </c>
      <c r="BD4" s="4" t="s">
        <v>101</v>
      </c>
      <c r="BE4" s="4">
        <v>16.0</v>
      </c>
      <c r="BF4" s="3"/>
      <c r="BG4" s="3"/>
      <c r="BH4" s="3"/>
      <c r="BI4" s="3"/>
      <c r="BJ4" s="4" t="s">
        <v>101</v>
      </c>
      <c r="BK4" s="4" t="s">
        <v>124</v>
      </c>
      <c r="BL4" s="4" t="s">
        <v>101</v>
      </c>
      <c r="BM4" s="4" t="s">
        <v>125</v>
      </c>
      <c r="BN4" s="4" t="s">
        <v>101</v>
      </c>
      <c r="BO4" s="4" t="s">
        <v>126</v>
      </c>
      <c r="BP4" s="4" t="s">
        <v>121</v>
      </c>
      <c r="BQ4" s="4" t="s">
        <v>101</v>
      </c>
      <c r="BR4" s="4" t="s">
        <v>101</v>
      </c>
      <c r="BS4" s="4" t="s">
        <v>106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4" t="s">
        <v>107</v>
      </c>
      <c r="CS4" s="5" t="str">
        <f>TEXT("4770111120779317244","0")</f>
        <v>4770111120779317244</v>
      </c>
    </row>
    <row r="5">
      <c r="A5" s="4" t="s">
        <v>128</v>
      </c>
      <c r="B5" s="4" t="s">
        <v>109</v>
      </c>
      <c r="C5" s="4" t="s">
        <v>129</v>
      </c>
      <c r="D5" s="6">
        <v>37630.0</v>
      </c>
      <c r="E5" s="4" t="s">
        <v>130</v>
      </c>
      <c r="F5" s="4" t="s">
        <v>131</v>
      </c>
      <c r="G5" s="3"/>
      <c r="H5" s="4" t="s">
        <v>132</v>
      </c>
      <c r="I5" s="4" t="s">
        <v>133</v>
      </c>
      <c r="J5" s="3"/>
      <c r="K5" s="4" t="s">
        <v>134</v>
      </c>
      <c r="L5" s="4">
        <v>454.0</v>
      </c>
      <c r="M5" s="4">
        <v>34.0</v>
      </c>
      <c r="N5" s="4">
        <v>43.0</v>
      </c>
      <c r="O5" s="3"/>
      <c r="P5" s="3"/>
      <c r="Q5" s="3"/>
      <c r="R5" s="4" t="s">
        <v>135</v>
      </c>
      <c r="S5" s="4" t="s">
        <v>136</v>
      </c>
      <c r="T5" s="3"/>
      <c r="U5" s="3"/>
      <c r="V5" s="3"/>
      <c r="W5" s="3"/>
      <c r="X5" s="3"/>
      <c r="Y5" s="3"/>
      <c r="Z5" s="3"/>
      <c r="AA5" s="3"/>
      <c r="AB5" s="3"/>
      <c r="AC5" s="4" t="s">
        <v>137</v>
      </c>
      <c r="AD5" s="4" t="s">
        <v>138</v>
      </c>
      <c r="AE5" s="4" t="s">
        <v>139</v>
      </c>
      <c r="AF5" s="4" t="s">
        <v>140</v>
      </c>
      <c r="AG5" s="3"/>
      <c r="AH5" s="7">
        <v>44075.0</v>
      </c>
      <c r="AI5" s="4" t="s">
        <v>118</v>
      </c>
      <c r="AJ5" s="4" t="s">
        <v>141</v>
      </c>
      <c r="AK5" s="4" t="s">
        <v>142</v>
      </c>
      <c r="AL5" s="4" t="s">
        <v>121</v>
      </c>
      <c r="AM5" s="3"/>
      <c r="AN5" s="3"/>
      <c r="AO5" s="3"/>
      <c r="AP5" s="4">
        <v>8.0</v>
      </c>
      <c r="AQ5" s="8">
        <v>44021.0</v>
      </c>
      <c r="AR5" s="4" t="s">
        <v>101</v>
      </c>
      <c r="AS5" s="4">
        <v>33.0</v>
      </c>
      <c r="AT5" s="4" t="s">
        <v>101</v>
      </c>
      <c r="AU5" s="3"/>
      <c r="AV5" s="3"/>
      <c r="AW5" s="3"/>
      <c r="AX5" s="3"/>
      <c r="AY5" s="3"/>
      <c r="AZ5" s="4">
        <v>32.0</v>
      </c>
      <c r="BA5" s="4" t="s">
        <v>143</v>
      </c>
      <c r="BB5" s="4" t="s">
        <v>101</v>
      </c>
      <c r="BC5" s="4">
        <v>13.0</v>
      </c>
      <c r="BD5" s="4" t="s">
        <v>101</v>
      </c>
      <c r="BE5" s="4">
        <v>11.0</v>
      </c>
      <c r="BF5" s="3"/>
      <c r="BG5" s="3"/>
      <c r="BH5" s="3"/>
      <c r="BI5" s="3"/>
      <c r="BJ5" s="4" t="s">
        <v>101</v>
      </c>
      <c r="BK5" s="4" t="s">
        <v>144</v>
      </c>
      <c r="BL5" s="4" t="s">
        <v>101</v>
      </c>
      <c r="BM5" s="4" t="s">
        <v>145</v>
      </c>
      <c r="BN5" s="4" t="s">
        <v>101</v>
      </c>
      <c r="BO5" s="4" t="s">
        <v>146</v>
      </c>
      <c r="BP5" s="4" t="s">
        <v>147</v>
      </c>
      <c r="BQ5" s="4" t="s">
        <v>104</v>
      </c>
      <c r="BR5" s="4" t="s">
        <v>104</v>
      </c>
      <c r="BS5" s="4" t="s">
        <v>148</v>
      </c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4" t="s">
        <v>107</v>
      </c>
      <c r="CS5" s="5" t="str">
        <f>TEXT("4770118190775666412","0")</f>
        <v>4770118190775666412</v>
      </c>
    </row>
    <row r="6">
      <c r="A6" s="4" t="s">
        <v>149</v>
      </c>
      <c r="B6" s="3"/>
      <c r="C6" s="3"/>
      <c r="D6" s="6">
        <v>37296.0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 t="s">
        <v>150</v>
      </c>
      <c r="AM6" s="3"/>
      <c r="AN6" s="3"/>
      <c r="AO6" s="4" t="s">
        <v>151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4" t="s">
        <v>147</v>
      </c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4" t="s">
        <v>107</v>
      </c>
      <c r="CS6" s="5" t="str">
        <f>TEXT("4770164660777882113","0")</f>
        <v>4770164660777882113</v>
      </c>
    </row>
    <row r="7">
      <c r="A7" s="9">
        <v>44115.594976851855</v>
      </c>
      <c r="B7" s="4" t="s">
        <v>152</v>
      </c>
      <c r="C7" s="4" t="s">
        <v>153</v>
      </c>
      <c r="D7" s="6">
        <v>25569.0</v>
      </c>
      <c r="E7" s="4" t="s">
        <v>154</v>
      </c>
      <c r="F7" s="4" t="s">
        <v>155</v>
      </c>
      <c r="G7" s="3"/>
      <c r="H7" s="4" t="s">
        <v>156</v>
      </c>
      <c r="I7" s="4" t="s">
        <v>96</v>
      </c>
      <c r="J7" s="3"/>
      <c r="K7" s="4" t="s">
        <v>134</v>
      </c>
      <c r="L7" s="4">
        <v>89.0</v>
      </c>
      <c r="M7" s="4">
        <v>6.0</v>
      </c>
      <c r="N7" s="4">
        <v>2.0</v>
      </c>
      <c r="O7" s="3"/>
      <c r="P7" s="3"/>
      <c r="Q7" s="4" t="s">
        <v>157</v>
      </c>
      <c r="R7" s="4" t="s">
        <v>158</v>
      </c>
      <c r="S7" s="4" t="s">
        <v>100</v>
      </c>
      <c r="T7" s="4" t="s">
        <v>159</v>
      </c>
      <c r="U7" s="4" t="s">
        <v>160</v>
      </c>
      <c r="V7" s="4" t="s">
        <v>161</v>
      </c>
      <c r="W7" s="4" t="s">
        <v>161</v>
      </c>
      <c r="X7" s="4" t="s">
        <v>162</v>
      </c>
      <c r="Y7" s="4" t="s">
        <v>163</v>
      </c>
      <c r="Z7" s="4" t="s">
        <v>164</v>
      </c>
      <c r="AA7" s="4" t="s">
        <v>165</v>
      </c>
      <c r="AB7" s="3"/>
      <c r="AC7" s="4" t="s">
        <v>166</v>
      </c>
      <c r="AD7" s="4" t="s">
        <v>167</v>
      </c>
      <c r="AE7" s="4" t="s">
        <v>168</v>
      </c>
      <c r="AF7" s="4" t="s">
        <v>169</v>
      </c>
      <c r="AG7" s="3"/>
      <c r="AH7" s="8">
        <v>43841.0</v>
      </c>
      <c r="AI7" s="4" t="s">
        <v>170</v>
      </c>
      <c r="AJ7" s="4" t="s">
        <v>141</v>
      </c>
      <c r="AK7" s="4" t="s">
        <v>142</v>
      </c>
      <c r="AL7" s="4" t="s">
        <v>171</v>
      </c>
      <c r="AM7" s="3"/>
      <c r="AN7" s="3"/>
      <c r="AO7" s="3"/>
      <c r="AP7" s="4">
        <v>9.0</v>
      </c>
      <c r="AQ7" s="8">
        <v>43872.0</v>
      </c>
      <c r="AR7" s="4" t="s">
        <v>101</v>
      </c>
      <c r="AS7" s="4">
        <v>48.0</v>
      </c>
      <c r="AT7" s="4" t="s">
        <v>101</v>
      </c>
      <c r="AU7" s="4" t="s">
        <v>104</v>
      </c>
      <c r="AV7" s="4" t="s">
        <v>104</v>
      </c>
      <c r="AW7" s="4" t="s">
        <v>101</v>
      </c>
      <c r="AX7" s="4" t="s">
        <v>101</v>
      </c>
      <c r="AY7" s="4">
        <v>4.0</v>
      </c>
      <c r="AZ7" s="4">
        <v>35.0</v>
      </c>
      <c r="BA7" s="4" t="s">
        <v>172</v>
      </c>
      <c r="BB7" s="4" t="s">
        <v>101</v>
      </c>
      <c r="BC7" s="4">
        <v>19.0</v>
      </c>
      <c r="BD7" s="4" t="s">
        <v>101</v>
      </c>
      <c r="BE7" s="4">
        <v>27.0</v>
      </c>
      <c r="BF7" s="4" t="s">
        <v>101</v>
      </c>
      <c r="BG7" s="4">
        <v>22.0</v>
      </c>
      <c r="BH7" s="4" t="s">
        <v>101</v>
      </c>
      <c r="BI7" s="4">
        <v>25.0</v>
      </c>
      <c r="BJ7" s="4" t="s">
        <v>101</v>
      </c>
      <c r="BK7" s="4" t="s">
        <v>173</v>
      </c>
      <c r="BL7" s="4" t="s">
        <v>101</v>
      </c>
      <c r="BM7" s="4" t="s">
        <v>174</v>
      </c>
      <c r="BN7" s="4" t="s">
        <v>101</v>
      </c>
      <c r="BO7" s="4" t="s">
        <v>175</v>
      </c>
      <c r="BP7" s="4" t="s">
        <v>147</v>
      </c>
      <c r="BQ7" s="4" t="s">
        <v>101</v>
      </c>
      <c r="BR7" s="4" t="s">
        <v>101</v>
      </c>
      <c r="BS7" s="4" t="s">
        <v>148</v>
      </c>
      <c r="BT7" s="4" t="s">
        <v>101</v>
      </c>
      <c r="BU7" s="4" t="s">
        <v>101</v>
      </c>
      <c r="BV7" s="4" t="s">
        <v>101</v>
      </c>
      <c r="BW7" s="4" t="s">
        <v>101</v>
      </c>
      <c r="BX7" s="4" t="s">
        <v>176</v>
      </c>
      <c r="BY7" s="4" t="s">
        <v>101</v>
      </c>
      <c r="BZ7" s="4" t="s">
        <v>177</v>
      </c>
      <c r="CA7" s="4" t="s">
        <v>104</v>
      </c>
      <c r="CB7" s="4" t="s">
        <v>104</v>
      </c>
      <c r="CC7" s="4" t="s">
        <v>104</v>
      </c>
      <c r="CD7" s="4" t="s">
        <v>104</v>
      </c>
      <c r="CE7" s="4" t="s">
        <v>104</v>
      </c>
      <c r="CF7" s="4" t="s">
        <v>104</v>
      </c>
      <c r="CG7" s="4" t="s">
        <v>104</v>
      </c>
      <c r="CH7" s="4" t="s">
        <v>104</v>
      </c>
      <c r="CI7" s="4" t="s">
        <v>104</v>
      </c>
      <c r="CJ7" s="4" t="s">
        <v>178</v>
      </c>
      <c r="CK7" s="4" t="s">
        <v>179</v>
      </c>
      <c r="CL7" s="4" t="s">
        <v>179</v>
      </c>
      <c r="CM7" s="4" t="s">
        <v>179</v>
      </c>
      <c r="CN7" s="4" t="s">
        <v>179</v>
      </c>
      <c r="CO7" s="4" t="s">
        <v>179</v>
      </c>
      <c r="CP7" s="4" t="s">
        <v>180</v>
      </c>
      <c r="CQ7" s="4" t="s">
        <v>181</v>
      </c>
      <c r="CR7" s="4" t="s">
        <v>107</v>
      </c>
      <c r="CS7" s="5" t="str">
        <f>TEXT("4808270067343781510","0")</f>
        <v>4808270067343781510</v>
      </c>
    </row>
  </sheetData>
  <drawing r:id="rId1"/>
</worksheet>
</file>