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4"/>
  </bookViews>
  <sheets>
    <sheet name="Clustering-CAISO-Shuffled-modi" sheetId="8" r:id="rId1"/>
    <sheet name="Clustering-CAISO-Shuffled" sheetId="7" r:id="rId2"/>
    <sheet name="Clustering-PJM-modified" sheetId="6" r:id="rId3"/>
    <sheet name="Clustering-PJM" sheetId="5" r:id="rId4"/>
    <sheet name="CAISO-random" sheetId="9" r:id="rId5"/>
    <sheet name="Clustering-CAISO" sheetId="4" r:id="rId6"/>
    <sheet name="P_index" sheetId="1" r:id="rId7"/>
    <sheet name="Average" sheetId="2" r:id="rId8"/>
    <sheet name="Peak" sheetId="3" r:id="rId9"/>
  </sheets>
  <calcPr calcId="152511"/>
</workbook>
</file>

<file path=xl/calcChain.xml><?xml version="1.0" encoding="utf-8"?>
<calcChain xmlns="http://schemas.openxmlformats.org/spreadsheetml/2006/main">
  <c r="C30" i="9" l="1"/>
  <c r="D30" i="9"/>
  <c r="E30" i="9"/>
  <c r="F30" i="9"/>
  <c r="G30" i="9"/>
  <c r="H30" i="9"/>
  <c r="I30" i="9"/>
  <c r="J30" i="9"/>
  <c r="K30" i="9"/>
  <c r="D37" i="7"/>
  <c r="D99" i="6"/>
  <c r="D99" i="5"/>
  <c r="I99" i="6"/>
  <c r="J99" i="6"/>
  <c r="K99" i="6"/>
  <c r="L99" i="6"/>
  <c r="M99" i="6"/>
  <c r="N99" i="6"/>
  <c r="O99" i="6"/>
  <c r="P99" i="6"/>
  <c r="H99" i="6"/>
  <c r="M21" i="9"/>
  <c r="M30" i="9" l="1"/>
  <c r="R29" i="9"/>
  <c r="S29" i="9" s="1"/>
  <c r="M1" i="9"/>
  <c r="M10" i="9"/>
  <c r="R9" i="9" s="1"/>
  <c r="S9" i="9" s="1"/>
  <c r="I37" i="7"/>
  <c r="J37" i="7"/>
  <c r="K37" i="7"/>
  <c r="L37" i="7"/>
  <c r="M37" i="7"/>
  <c r="N37" i="7"/>
  <c r="O37" i="7"/>
  <c r="P37" i="7"/>
  <c r="H37" i="7"/>
  <c r="R17" i="5" l="1"/>
  <c r="R18" i="5"/>
  <c r="R19" i="5"/>
  <c r="R20" i="5"/>
  <c r="R16" i="5"/>
  <c r="T24" i="7"/>
  <c r="T25" i="7"/>
  <c r="T26" i="7"/>
  <c r="T27" i="7"/>
  <c r="T23" i="7"/>
  <c r="U13" i="8"/>
  <c r="V13" i="8"/>
  <c r="W13" i="8"/>
  <c r="X13" i="8"/>
  <c r="Y13" i="8"/>
  <c r="Z13" i="8"/>
  <c r="AA13" i="8"/>
  <c r="AB13" i="8"/>
  <c r="U14" i="8"/>
  <c r="V14" i="8"/>
  <c r="W14" i="8"/>
  <c r="X14" i="8"/>
  <c r="Y14" i="8"/>
  <c r="Z14" i="8"/>
  <c r="AA14" i="8"/>
  <c r="AB14" i="8"/>
  <c r="U15" i="8"/>
  <c r="V15" i="8"/>
  <c r="W15" i="8"/>
  <c r="X15" i="8"/>
  <c r="Y15" i="8"/>
  <c r="Z15" i="8"/>
  <c r="AA15" i="8"/>
  <c r="AB15" i="8"/>
  <c r="U16" i="8"/>
  <c r="V16" i="8"/>
  <c r="W16" i="8"/>
  <c r="X16" i="8"/>
  <c r="Y16" i="8"/>
  <c r="Z16" i="8"/>
  <c r="AA16" i="8"/>
  <c r="AB16" i="8"/>
  <c r="U17" i="8"/>
  <c r="V17" i="8"/>
  <c r="W17" i="8"/>
  <c r="X17" i="8"/>
  <c r="Y17" i="8"/>
  <c r="Z17" i="8"/>
  <c r="AA17" i="8"/>
  <c r="AB17" i="8"/>
  <c r="T14" i="8"/>
  <c r="T15" i="8"/>
  <c r="T16" i="8"/>
  <c r="T17" i="8"/>
  <c r="T13" i="8"/>
  <c r="U13" i="7"/>
  <c r="V13" i="7"/>
  <c r="W13" i="7"/>
  <c r="X13" i="7"/>
  <c r="Y13" i="7"/>
  <c r="Z13" i="7"/>
  <c r="AA13" i="7"/>
  <c r="AB13" i="7"/>
  <c r="U14" i="7"/>
  <c r="V14" i="7"/>
  <c r="W14" i="7"/>
  <c r="X14" i="7"/>
  <c r="Y14" i="7"/>
  <c r="Z14" i="7"/>
  <c r="AA14" i="7"/>
  <c r="AB14" i="7"/>
  <c r="U15" i="7"/>
  <c r="V15" i="7"/>
  <c r="W15" i="7"/>
  <c r="X15" i="7"/>
  <c r="Y15" i="7"/>
  <c r="Z15" i="7"/>
  <c r="AA15" i="7"/>
  <c r="AB15" i="7"/>
  <c r="U16" i="7"/>
  <c r="V16" i="7"/>
  <c r="W16" i="7"/>
  <c r="X16" i="7"/>
  <c r="Y16" i="7"/>
  <c r="Z16" i="7"/>
  <c r="AA16" i="7"/>
  <c r="AB16" i="7"/>
  <c r="U17" i="7"/>
  <c r="V17" i="7"/>
  <c r="W17" i="7"/>
  <c r="X17" i="7"/>
  <c r="Y17" i="7"/>
  <c r="Z17" i="7"/>
  <c r="AA17" i="7"/>
  <c r="AB17" i="7"/>
  <c r="T14" i="7"/>
  <c r="T15" i="7"/>
  <c r="T16" i="7"/>
  <c r="T17" i="7"/>
  <c r="T13" i="7"/>
  <c r="Y8" i="8" l="1"/>
  <c r="Y7" i="8"/>
  <c r="Y6" i="8"/>
  <c r="Y5" i="8"/>
  <c r="Y4" i="8"/>
  <c r="Y5" i="7"/>
  <c r="Y6" i="7"/>
  <c r="Y7" i="7"/>
  <c r="Y8" i="7"/>
  <c r="Y4" i="7"/>
  <c r="Z8" i="4" l="1"/>
  <c r="Y8" i="4"/>
  <c r="X8" i="4"/>
  <c r="W8" i="4"/>
  <c r="V8" i="4"/>
  <c r="U8" i="4"/>
  <c r="T8" i="4"/>
  <c r="S8" i="4"/>
  <c r="R8" i="4"/>
  <c r="Z7" i="4"/>
  <c r="Y7" i="4"/>
  <c r="X7" i="4"/>
  <c r="W7" i="4"/>
  <c r="V7" i="4"/>
  <c r="U7" i="4"/>
  <c r="T7" i="4"/>
  <c r="S7" i="4"/>
  <c r="R7" i="4"/>
  <c r="Z6" i="4"/>
  <c r="Y6" i="4"/>
  <c r="X6" i="4"/>
  <c r="W6" i="4"/>
  <c r="V6" i="4"/>
  <c r="U6" i="4"/>
  <c r="T6" i="4"/>
  <c r="S6" i="4"/>
  <c r="R6" i="4"/>
  <c r="Z5" i="4"/>
  <c r="Y5" i="4"/>
  <c r="X5" i="4"/>
  <c r="W5" i="4"/>
  <c r="V5" i="4"/>
  <c r="U5" i="4"/>
  <c r="T5" i="4"/>
  <c r="S5" i="4"/>
  <c r="R5" i="4"/>
  <c r="Z4" i="4"/>
  <c r="Y4" i="4"/>
  <c r="X4" i="4"/>
  <c r="W4" i="4"/>
  <c r="V4" i="4"/>
  <c r="U4" i="4"/>
  <c r="T4" i="4"/>
  <c r="S4" i="4"/>
  <c r="R4" i="4"/>
  <c r="Z8" i="6" l="1"/>
  <c r="Y8" i="6"/>
  <c r="X8" i="6"/>
  <c r="W8" i="6"/>
  <c r="V8" i="6"/>
  <c r="U8" i="6"/>
  <c r="T8" i="6"/>
  <c r="S8" i="6"/>
  <c r="R8" i="6"/>
  <c r="Z7" i="6"/>
  <c r="Y7" i="6"/>
  <c r="X7" i="6"/>
  <c r="W7" i="6"/>
  <c r="V7" i="6"/>
  <c r="U7" i="6"/>
  <c r="T7" i="6"/>
  <c r="S7" i="6"/>
  <c r="R7" i="6"/>
  <c r="Z6" i="6"/>
  <c r="Y6" i="6"/>
  <c r="X6" i="6"/>
  <c r="W6" i="6"/>
  <c r="V6" i="6"/>
  <c r="U6" i="6"/>
  <c r="T6" i="6"/>
  <c r="S6" i="6"/>
  <c r="R6" i="6"/>
  <c r="Z5" i="6"/>
  <c r="Y5" i="6"/>
  <c r="X5" i="6"/>
  <c r="W5" i="6"/>
  <c r="V5" i="6"/>
  <c r="U5" i="6"/>
  <c r="T5" i="6"/>
  <c r="S5" i="6"/>
  <c r="R5" i="6"/>
  <c r="Z4" i="6"/>
  <c r="Y4" i="6"/>
  <c r="X4" i="6"/>
  <c r="W4" i="6"/>
  <c r="V4" i="6"/>
  <c r="U4" i="6"/>
  <c r="T4" i="6"/>
  <c r="S4" i="6"/>
  <c r="R4" i="6"/>
  <c r="Z5" i="5"/>
  <c r="Z6" i="5"/>
  <c r="Z7" i="5"/>
  <c r="Z8" i="5"/>
  <c r="Y5" i="5"/>
  <c r="Y6" i="5"/>
  <c r="Y7" i="5"/>
  <c r="Y8" i="5"/>
  <c r="X5" i="5"/>
  <c r="X6" i="5"/>
  <c r="X7" i="5"/>
  <c r="X8" i="5"/>
  <c r="W5" i="5"/>
  <c r="W6" i="5"/>
  <c r="W7" i="5"/>
  <c r="W8" i="5"/>
  <c r="V5" i="5"/>
  <c r="V6" i="5"/>
  <c r="V7" i="5"/>
  <c r="V8" i="5"/>
  <c r="U5" i="5"/>
  <c r="U6" i="5"/>
  <c r="U7" i="5"/>
  <c r="U8" i="5"/>
  <c r="T5" i="5"/>
  <c r="T6" i="5"/>
  <c r="T7" i="5"/>
  <c r="T8" i="5"/>
  <c r="T4" i="5"/>
  <c r="U4" i="5"/>
  <c r="V4" i="5"/>
  <c r="W4" i="5"/>
  <c r="X4" i="5"/>
  <c r="Y4" i="5"/>
  <c r="Z4" i="5"/>
  <c r="S5" i="5"/>
  <c r="S6" i="5"/>
  <c r="S7" i="5"/>
  <c r="S8" i="5"/>
  <c r="S4" i="5"/>
  <c r="R5" i="5"/>
  <c r="R6" i="5"/>
  <c r="R7" i="5"/>
  <c r="R8" i="5"/>
  <c r="R4" i="5"/>
  <c r="O14" i="1" l="1"/>
  <c r="O34" i="1"/>
  <c r="H33" i="1" l="1"/>
  <c r="H16" i="1"/>
</calcChain>
</file>

<file path=xl/sharedStrings.xml><?xml version="1.0" encoding="utf-8"?>
<sst xmlns="http://schemas.openxmlformats.org/spreadsheetml/2006/main" count="1132" uniqueCount="58">
  <si>
    <t>Bin 1</t>
  </si>
  <si>
    <t>Bin 2</t>
  </si>
  <si>
    <t>Bin 3</t>
  </si>
  <si>
    <t>Bin 4</t>
  </si>
  <si>
    <t>Bin 5</t>
  </si>
  <si>
    <t>Event-day hourly average</t>
  </si>
  <si>
    <t>MAE/Event-day hourly average</t>
  </si>
  <si>
    <t>Correlation</t>
  </si>
  <si>
    <t>Accuracy MAE</t>
  </si>
  <si>
    <t>Average P index</t>
  </si>
  <si>
    <t># customers</t>
  </si>
  <si>
    <t>P index range</t>
  </si>
  <si>
    <t>(-inf,0.3]</t>
  </si>
  <si>
    <t>(0.3,0.4]</t>
  </si>
  <si>
    <t>(0.4,0.5]</t>
  </si>
  <si>
    <t>(0.5,0.6)</t>
  </si>
  <si>
    <t>(0.6,+inf)</t>
  </si>
  <si>
    <t>CAISO</t>
  </si>
  <si>
    <t>RCT</t>
  </si>
  <si>
    <t>OLD</t>
  </si>
  <si>
    <t>NEW</t>
  </si>
  <si>
    <t>Bin #</t>
  </si>
  <si>
    <t>Event day : 30</t>
  </si>
  <si>
    <t>Bin # in Matlab Code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</si>
  <si>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</si>
  <si>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</si>
  <si>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</si>
  <si>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</si>
  <si>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</si>
  <si>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</si>
  <si>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</si>
  <si>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</si>
  <si>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</si>
  <si>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PJM (4of5)</t>
  </si>
  <si>
    <t>Event day : 60</t>
  </si>
  <si>
    <t>Event day : 90</t>
  </si>
  <si>
    <t>Event day : 120</t>
  </si>
  <si>
    <t>Event day : 150</t>
  </si>
  <si>
    <t>Event day : 180</t>
  </si>
  <si>
    <t>Event day : 210</t>
  </si>
  <si>
    <t>Event day : 240</t>
  </si>
  <si>
    <t>Event day : 270</t>
  </si>
  <si>
    <t>Event day : 300</t>
  </si>
  <si>
    <t>Event day : 330</t>
  </si>
  <si>
    <t>Event day : 360</t>
  </si>
  <si>
    <t>CAISO (10of10)</t>
  </si>
  <si>
    <t>Average</t>
  </si>
  <si>
    <t>repeat=1</t>
  </si>
  <si>
    <t>repeat=2</t>
  </si>
  <si>
    <t>repeat=3</t>
  </si>
  <si>
    <t>repeat=4</t>
  </si>
  <si>
    <t>repeat=5</t>
  </si>
  <si>
    <t>average</t>
  </si>
  <si>
    <t>improvement</t>
  </si>
  <si>
    <t>Proposed</t>
  </si>
  <si>
    <t>Simple</t>
  </si>
  <si>
    <t>PJM</t>
  </si>
  <si>
    <t>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</si>
</sst>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'Clustering-CAISO-Shuffled-modi'!$T$13:$AB$13</c:f>
              <c:numCache>
                <c:formatCode>General</c:formatCode>
                <c:ptCount val="9"/>
                <c:pt idx="0">
                  <c:v>0.58483499999999999</c:v>
                </c:pt>
                <c:pt idx="1">
                  <c:v>0.51469000000000009</c:v>
                </c:pt>
                <c:pt idx="2">
                  <c:v>0.44216</c:v>
                </c:pt>
                <c:pt idx="3">
                  <c:v>0.38400000000000001</c:v>
                </c:pt>
                <c:pt idx="4">
                  <c:v>0.35607</c:v>
                </c:pt>
                <c:pt idx="5">
                  <c:v>0.32405499999999998</c:v>
                </c:pt>
                <c:pt idx="6">
                  <c:v>0.35005500000000001</c:v>
                </c:pt>
                <c:pt idx="7">
                  <c:v>0.27132000000000001</c:v>
                </c:pt>
                <c:pt idx="8">
                  <c:v>0.30723500000000004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'Clustering-CAISO-Shuffled-modi'!$T$14:$AB$14</c:f>
              <c:numCache>
                <c:formatCode>General</c:formatCode>
                <c:ptCount val="9"/>
                <c:pt idx="0">
                  <c:v>0.66033000000000008</c:v>
                </c:pt>
                <c:pt idx="1">
                  <c:v>0.55761500000000008</c:v>
                </c:pt>
                <c:pt idx="2">
                  <c:v>0.51559500000000003</c:v>
                </c:pt>
                <c:pt idx="3">
                  <c:v>0.47833999999999999</c:v>
                </c:pt>
                <c:pt idx="4">
                  <c:v>0.43158999999999997</c:v>
                </c:pt>
                <c:pt idx="5">
                  <c:v>0.42858499999999999</c:v>
                </c:pt>
                <c:pt idx="6">
                  <c:v>0.41553500000000004</c:v>
                </c:pt>
                <c:pt idx="7">
                  <c:v>0.38416499999999998</c:v>
                </c:pt>
                <c:pt idx="8">
                  <c:v>0.34565000000000001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'Clustering-CAISO-Shuffled-modi'!$T$15:$AB$15</c:f>
              <c:numCache>
                <c:formatCode>General</c:formatCode>
                <c:ptCount val="9"/>
                <c:pt idx="0">
                  <c:v>0.90784500000000012</c:v>
                </c:pt>
                <c:pt idx="1">
                  <c:v>0.77681999999999995</c:v>
                </c:pt>
                <c:pt idx="2">
                  <c:v>0.67633500000000002</c:v>
                </c:pt>
                <c:pt idx="3">
                  <c:v>0.6374399999999999</c:v>
                </c:pt>
                <c:pt idx="4">
                  <c:v>0.56560500000000002</c:v>
                </c:pt>
                <c:pt idx="5">
                  <c:v>0.52934999999999999</c:v>
                </c:pt>
                <c:pt idx="6">
                  <c:v>0.48813000000000006</c:v>
                </c:pt>
                <c:pt idx="7">
                  <c:v>0.52629499999999996</c:v>
                </c:pt>
                <c:pt idx="8">
                  <c:v>0.46037499999999998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'Clustering-CAISO-Shuffled-modi'!$T$16:$AB$16</c:f>
              <c:numCache>
                <c:formatCode>General</c:formatCode>
                <c:ptCount val="9"/>
                <c:pt idx="0">
                  <c:v>0.46293000000000001</c:v>
                </c:pt>
                <c:pt idx="1">
                  <c:v>0.41788000000000003</c:v>
                </c:pt>
                <c:pt idx="2">
                  <c:v>0.33304499999999998</c:v>
                </c:pt>
                <c:pt idx="3">
                  <c:v>0.31907500000000005</c:v>
                </c:pt>
                <c:pt idx="4">
                  <c:v>0.287995</c:v>
                </c:pt>
                <c:pt idx="5">
                  <c:v>0.24220999999999998</c:v>
                </c:pt>
                <c:pt idx="6">
                  <c:v>0.262575</c:v>
                </c:pt>
                <c:pt idx="7">
                  <c:v>0.28561500000000001</c:v>
                </c:pt>
                <c:pt idx="8">
                  <c:v>0.20359999999999998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'Clustering-CAISO-Shuffled-modi'!$T$17:$AB$17</c:f>
              <c:numCache>
                <c:formatCode>General</c:formatCode>
                <c:ptCount val="9"/>
                <c:pt idx="0">
                  <c:v>1.3363649999999998</c:v>
                </c:pt>
                <c:pt idx="1">
                  <c:v>1.022605</c:v>
                </c:pt>
                <c:pt idx="2">
                  <c:v>1.05437</c:v>
                </c:pt>
                <c:pt idx="3">
                  <c:v>0.96588000000000007</c:v>
                </c:pt>
                <c:pt idx="4">
                  <c:v>0.81920999999999999</c:v>
                </c:pt>
                <c:pt idx="5">
                  <c:v>0.588005</c:v>
                </c:pt>
                <c:pt idx="6">
                  <c:v>0.67578999999999989</c:v>
                </c:pt>
                <c:pt idx="7">
                  <c:v>0.74145000000000005</c:v>
                </c:pt>
                <c:pt idx="8">
                  <c:v>0.79827000000000004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73408"/>
        <c:axId val="553173800"/>
      </c:lineChart>
      <c:catAx>
        <c:axId val="55317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3800"/>
        <c:crosses val="autoZero"/>
        <c:auto val="1"/>
        <c:lblAlgn val="ctr"/>
        <c:lblOffset val="100"/>
        <c:noMultiLvlLbl val="0"/>
      </c:catAx>
      <c:valAx>
        <c:axId val="5531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'Clustering-CAISO-Shuffled'!$T$13:$AB$13</c:f>
              <c:numCache>
                <c:formatCode>General</c:formatCode>
                <c:ptCount val="9"/>
                <c:pt idx="0">
                  <c:v>0.60792000000000002</c:v>
                </c:pt>
                <c:pt idx="1">
                  <c:v>0.54118500000000003</c:v>
                </c:pt>
                <c:pt idx="2">
                  <c:v>0.48355500000000001</c:v>
                </c:pt>
                <c:pt idx="3">
                  <c:v>0.39690999999999999</c:v>
                </c:pt>
                <c:pt idx="4">
                  <c:v>0.43225000000000002</c:v>
                </c:pt>
                <c:pt idx="5">
                  <c:v>0.32345499999999999</c:v>
                </c:pt>
                <c:pt idx="6">
                  <c:v>0.39755500000000005</c:v>
                </c:pt>
                <c:pt idx="7">
                  <c:v>0.36858000000000002</c:v>
                </c:pt>
                <c:pt idx="8">
                  <c:v>0.37321499999999996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'Clustering-CAISO-Shuffled'!$T$14:$AB$14</c:f>
              <c:numCache>
                <c:formatCode>General</c:formatCode>
                <c:ptCount val="9"/>
                <c:pt idx="0">
                  <c:v>0.67196999999999996</c:v>
                </c:pt>
                <c:pt idx="1">
                  <c:v>0.55867</c:v>
                </c:pt>
                <c:pt idx="2">
                  <c:v>0.53164500000000003</c:v>
                </c:pt>
                <c:pt idx="3">
                  <c:v>0.49349500000000002</c:v>
                </c:pt>
                <c:pt idx="4">
                  <c:v>0.46354999999999996</c:v>
                </c:pt>
                <c:pt idx="5">
                  <c:v>0.44967999999999997</c:v>
                </c:pt>
                <c:pt idx="6">
                  <c:v>0.42906</c:v>
                </c:pt>
                <c:pt idx="7">
                  <c:v>0.41120499999999999</c:v>
                </c:pt>
                <c:pt idx="8">
                  <c:v>0.39552500000000002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'Clustering-CAISO-Shuffled'!$T$15:$AB$15</c:f>
              <c:numCache>
                <c:formatCode>General</c:formatCode>
                <c:ptCount val="9"/>
                <c:pt idx="0">
                  <c:v>0.90449499999999994</c:v>
                </c:pt>
                <c:pt idx="1">
                  <c:v>0.76095000000000002</c:v>
                </c:pt>
                <c:pt idx="2">
                  <c:v>0.67946000000000006</c:v>
                </c:pt>
                <c:pt idx="3">
                  <c:v>0.68593000000000004</c:v>
                </c:pt>
                <c:pt idx="4">
                  <c:v>0.56346499999999999</c:v>
                </c:pt>
                <c:pt idx="5">
                  <c:v>0.61541000000000001</c:v>
                </c:pt>
                <c:pt idx="6">
                  <c:v>0.48211500000000002</c:v>
                </c:pt>
                <c:pt idx="7">
                  <c:v>0.57610000000000006</c:v>
                </c:pt>
                <c:pt idx="8">
                  <c:v>0.55155500000000002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'Clustering-CAISO-Shuffled'!$T$16:$AB$16</c:f>
              <c:numCache>
                <c:formatCode>General</c:formatCode>
                <c:ptCount val="9"/>
                <c:pt idx="0">
                  <c:v>0.46768500000000002</c:v>
                </c:pt>
                <c:pt idx="1">
                  <c:v>0.43286999999999998</c:v>
                </c:pt>
                <c:pt idx="2">
                  <c:v>0.33807000000000004</c:v>
                </c:pt>
                <c:pt idx="3">
                  <c:v>0.36626999999999998</c:v>
                </c:pt>
                <c:pt idx="4">
                  <c:v>0.34262999999999999</c:v>
                </c:pt>
                <c:pt idx="5">
                  <c:v>0.24893999999999999</c:v>
                </c:pt>
                <c:pt idx="6">
                  <c:v>0.32484500000000005</c:v>
                </c:pt>
                <c:pt idx="7">
                  <c:v>0.30385999999999996</c:v>
                </c:pt>
                <c:pt idx="8">
                  <c:v>0.28624499999999997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'Clustering-CAISO-Shuffled'!$T$17:$AB$17</c:f>
              <c:numCache>
                <c:formatCode>General</c:formatCode>
                <c:ptCount val="9"/>
                <c:pt idx="0">
                  <c:v>1.40002</c:v>
                </c:pt>
                <c:pt idx="1">
                  <c:v>1.011755</c:v>
                </c:pt>
                <c:pt idx="2">
                  <c:v>1.1110600000000002</c:v>
                </c:pt>
                <c:pt idx="3">
                  <c:v>1.0604800000000001</c:v>
                </c:pt>
                <c:pt idx="4">
                  <c:v>0.98934000000000011</c:v>
                </c:pt>
                <c:pt idx="5">
                  <c:v>0.60555999999999999</c:v>
                </c:pt>
                <c:pt idx="6">
                  <c:v>0.93003999999999998</c:v>
                </c:pt>
                <c:pt idx="7">
                  <c:v>0.89675000000000005</c:v>
                </c:pt>
                <c:pt idx="8">
                  <c:v>0.86807499999999993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74584"/>
        <c:axId val="553174976"/>
      </c:lineChart>
      <c:catAx>
        <c:axId val="55317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4976"/>
        <c:crosses val="autoZero"/>
        <c:auto val="1"/>
        <c:lblAlgn val="ctr"/>
        <c:lblOffset val="100"/>
        <c:noMultiLvlLbl val="0"/>
      </c:catAx>
      <c:valAx>
        <c:axId val="553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'Clustering-PJM-modified'!$R$4:$Z$4</c:f>
              <c:numCache>
                <c:formatCode>General</c:formatCode>
                <c:ptCount val="9"/>
                <c:pt idx="0">
                  <c:v>0.58702500000000002</c:v>
                </c:pt>
                <c:pt idx="1">
                  <c:v>0.50253333333333339</c:v>
                </c:pt>
                <c:pt idx="2">
                  <c:v>0.44084166666666663</c:v>
                </c:pt>
                <c:pt idx="3">
                  <c:v>0.37894166666666673</c:v>
                </c:pt>
                <c:pt idx="4">
                  <c:v>0.35670000000000002</c:v>
                </c:pt>
                <c:pt idx="5">
                  <c:v>0.31334166666666668</c:v>
                </c:pt>
                <c:pt idx="6">
                  <c:v>0.35962500000000003</c:v>
                </c:pt>
                <c:pt idx="7">
                  <c:v>0.27789999999999998</c:v>
                </c:pt>
                <c:pt idx="8">
                  <c:v>0.31162500000000004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'Clustering-PJM-modified'!$R$5:$Z$5</c:f>
              <c:numCache>
                <c:formatCode>General</c:formatCode>
                <c:ptCount val="9"/>
                <c:pt idx="0">
                  <c:v>0.64695000000000003</c:v>
                </c:pt>
                <c:pt idx="1">
                  <c:v>0.5568333333333334</c:v>
                </c:pt>
                <c:pt idx="2">
                  <c:v>0.51650000000000007</c:v>
                </c:pt>
                <c:pt idx="3">
                  <c:v>0.47793333333333332</c:v>
                </c:pt>
                <c:pt idx="4">
                  <c:v>0.45271666666666666</c:v>
                </c:pt>
                <c:pt idx="5">
                  <c:v>0.44340833333333335</c:v>
                </c:pt>
                <c:pt idx="6">
                  <c:v>0.40934166666666671</c:v>
                </c:pt>
                <c:pt idx="7">
                  <c:v>0.40009166666666668</c:v>
                </c:pt>
                <c:pt idx="8">
                  <c:v>0.33871666666666672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'Clustering-PJM-modified'!$R$6:$Z$6</c:f>
              <c:numCache>
                <c:formatCode>General</c:formatCode>
                <c:ptCount val="9"/>
                <c:pt idx="0">
                  <c:v>0.87864166666666677</c:v>
                </c:pt>
                <c:pt idx="1">
                  <c:v>0.73975833333333318</c:v>
                </c:pt>
                <c:pt idx="2">
                  <c:v>0.65492499999999998</c:v>
                </c:pt>
                <c:pt idx="3">
                  <c:v>0.61809999999999998</c:v>
                </c:pt>
                <c:pt idx="4">
                  <c:v>0.53312499999999996</c:v>
                </c:pt>
                <c:pt idx="5">
                  <c:v>0.50314166666666671</c:v>
                </c:pt>
                <c:pt idx="6">
                  <c:v>0.45744166666666669</c:v>
                </c:pt>
                <c:pt idx="7">
                  <c:v>0.503</c:v>
                </c:pt>
                <c:pt idx="8">
                  <c:v>0.43572499999999997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'Clustering-PJM-modified'!$R$7:$Z$7</c:f>
              <c:numCache>
                <c:formatCode>General</c:formatCode>
                <c:ptCount val="9"/>
                <c:pt idx="0">
                  <c:v>0.46097499999999997</c:v>
                </c:pt>
                <c:pt idx="1">
                  <c:v>0.43624166666666669</c:v>
                </c:pt>
                <c:pt idx="2">
                  <c:v>0.33769166666666672</c:v>
                </c:pt>
                <c:pt idx="3">
                  <c:v>0.32826666666666665</c:v>
                </c:pt>
                <c:pt idx="4">
                  <c:v>0.28706666666666669</c:v>
                </c:pt>
                <c:pt idx="5">
                  <c:v>0.2442833333333333</c:v>
                </c:pt>
                <c:pt idx="6">
                  <c:v>0.25887500000000002</c:v>
                </c:pt>
                <c:pt idx="7">
                  <c:v>0.28886666666666672</c:v>
                </c:pt>
                <c:pt idx="8">
                  <c:v>0.21572499999999997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'Clustering-PJM-modified'!$R$8:$Z$8</c:f>
              <c:numCache>
                <c:formatCode>General</c:formatCode>
                <c:ptCount val="9"/>
                <c:pt idx="0">
                  <c:v>1.2917583333333333</c:v>
                </c:pt>
                <c:pt idx="1">
                  <c:v>0.9926250000000002</c:v>
                </c:pt>
                <c:pt idx="2">
                  <c:v>1.0448416666666667</c:v>
                </c:pt>
                <c:pt idx="3">
                  <c:v>0.96835833333333321</c:v>
                </c:pt>
                <c:pt idx="4">
                  <c:v>0.76180833333333331</c:v>
                </c:pt>
                <c:pt idx="5">
                  <c:v>0.56643333333333334</c:v>
                </c:pt>
                <c:pt idx="6">
                  <c:v>0.64142500000000002</c:v>
                </c:pt>
                <c:pt idx="7">
                  <c:v>0.71108333333333329</c:v>
                </c:pt>
                <c:pt idx="8">
                  <c:v>0.81652499999999995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77328"/>
        <c:axId val="553177720"/>
      </c:lineChart>
      <c:catAx>
        <c:axId val="5531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7720"/>
        <c:crosses val="autoZero"/>
        <c:auto val="1"/>
        <c:lblAlgn val="ctr"/>
        <c:lblOffset val="100"/>
        <c:noMultiLvlLbl val="0"/>
      </c:catAx>
      <c:valAx>
        <c:axId val="5531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'Clustering-PJM'!$R$4:$Z$4</c:f>
              <c:numCache>
                <c:formatCode>General</c:formatCode>
                <c:ptCount val="9"/>
                <c:pt idx="0">
                  <c:v>0.6130916666666667</c:v>
                </c:pt>
                <c:pt idx="1">
                  <c:v>0.54488333333333339</c:v>
                </c:pt>
                <c:pt idx="2">
                  <c:v>0.49079166666666668</c:v>
                </c:pt>
                <c:pt idx="3">
                  <c:v>0.37894166666666673</c:v>
                </c:pt>
                <c:pt idx="4">
                  <c:v>0.42673333333333324</c:v>
                </c:pt>
                <c:pt idx="5">
                  <c:v>0.31334166666666668</c:v>
                </c:pt>
                <c:pt idx="6">
                  <c:v>0.40958333333333335</c:v>
                </c:pt>
                <c:pt idx="7">
                  <c:v>0.37751666666666667</c:v>
                </c:pt>
                <c:pt idx="8">
                  <c:v>0.38167500000000004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'Clustering-PJM'!$R$5:$Z$5</c:f>
              <c:numCache>
                <c:formatCode>General</c:formatCode>
                <c:ptCount val="9"/>
                <c:pt idx="0">
                  <c:v>0.66160833333333346</c:v>
                </c:pt>
                <c:pt idx="1">
                  <c:v>0.5568333333333334</c:v>
                </c:pt>
                <c:pt idx="2">
                  <c:v>0.53117499999999995</c:v>
                </c:pt>
                <c:pt idx="3">
                  <c:v>0.50151666666666661</c:v>
                </c:pt>
                <c:pt idx="4">
                  <c:v>0.47900833333333331</c:v>
                </c:pt>
                <c:pt idx="5">
                  <c:v>0.45806666666666668</c:v>
                </c:pt>
                <c:pt idx="6">
                  <c:v>0.42401666666666665</c:v>
                </c:pt>
                <c:pt idx="7">
                  <c:v>0.42635833333333334</c:v>
                </c:pt>
                <c:pt idx="8">
                  <c:v>0.39577499999999999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'Clustering-PJM'!$R$6:$Z$6</c:f>
              <c:numCache>
                <c:formatCode>General</c:formatCode>
                <c:ptCount val="9"/>
                <c:pt idx="0">
                  <c:v>0.87864166666666677</c:v>
                </c:pt>
                <c:pt idx="1">
                  <c:v>0.73975833333333318</c:v>
                </c:pt>
                <c:pt idx="2">
                  <c:v>0.65492499999999998</c:v>
                </c:pt>
                <c:pt idx="3">
                  <c:v>0.66962499999999991</c:v>
                </c:pt>
                <c:pt idx="4">
                  <c:v>0.53312499999999996</c:v>
                </c:pt>
                <c:pt idx="5">
                  <c:v>0.58495833333333336</c:v>
                </c:pt>
                <c:pt idx="6">
                  <c:v>0.45744166666666669</c:v>
                </c:pt>
                <c:pt idx="7">
                  <c:v>0.55452499999999982</c:v>
                </c:pt>
                <c:pt idx="8">
                  <c:v>0.53703333333333336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'Clustering-PJM'!$R$7:$Z$7</c:f>
              <c:numCache>
                <c:formatCode>General</c:formatCode>
                <c:ptCount val="9"/>
                <c:pt idx="0">
                  <c:v>0.46097499999999997</c:v>
                </c:pt>
                <c:pt idx="1">
                  <c:v>0.46282500000000004</c:v>
                </c:pt>
                <c:pt idx="2">
                  <c:v>0.33769166666666672</c:v>
                </c:pt>
                <c:pt idx="3">
                  <c:v>0.38517500000000005</c:v>
                </c:pt>
                <c:pt idx="4">
                  <c:v>0.35488333333333327</c:v>
                </c:pt>
                <c:pt idx="5">
                  <c:v>0.2442833333333333</c:v>
                </c:pt>
                <c:pt idx="6">
                  <c:v>0.32669166666666666</c:v>
                </c:pt>
                <c:pt idx="7">
                  <c:v>0.31544999999999995</c:v>
                </c:pt>
                <c:pt idx="8">
                  <c:v>0.30095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'Clustering-PJM'!$R$8:$Z$8</c:f>
              <c:numCache>
                <c:formatCode>General</c:formatCode>
                <c:ptCount val="9"/>
                <c:pt idx="0">
                  <c:v>1.4076666666666666</c:v>
                </c:pt>
                <c:pt idx="1">
                  <c:v>0.9926250000000002</c:v>
                </c:pt>
                <c:pt idx="2">
                  <c:v>1.1607666666666665</c:v>
                </c:pt>
                <c:pt idx="3">
                  <c:v>1.0842666666666667</c:v>
                </c:pt>
                <c:pt idx="4">
                  <c:v>0.97150000000000025</c:v>
                </c:pt>
                <c:pt idx="5">
                  <c:v>0.56643333333333334</c:v>
                </c:pt>
                <c:pt idx="6">
                  <c:v>0.92581666666666684</c:v>
                </c:pt>
                <c:pt idx="7">
                  <c:v>0.92076666666666673</c:v>
                </c:pt>
                <c:pt idx="8">
                  <c:v>0.93245833333333339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53096"/>
        <c:axId val="554053488"/>
      </c:lineChart>
      <c:catAx>
        <c:axId val="55405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3488"/>
        <c:crosses val="autoZero"/>
        <c:auto val="1"/>
        <c:lblAlgn val="ctr"/>
        <c:lblOffset val="100"/>
        <c:noMultiLvlLbl val="0"/>
      </c:catAx>
      <c:valAx>
        <c:axId val="5540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'Clustering-CAISO'!$R$4:$Z$4</c:f>
              <c:numCache>
                <c:formatCode>General</c:formatCode>
                <c:ptCount val="9"/>
                <c:pt idx="0">
                  <c:v>0.5779833333333334</c:v>
                </c:pt>
                <c:pt idx="1">
                  <c:v>0.51333333333333331</c:v>
                </c:pt>
                <c:pt idx="2">
                  <c:v>0.45818333333333333</c:v>
                </c:pt>
                <c:pt idx="3">
                  <c:v>0.35459166666666664</c:v>
                </c:pt>
                <c:pt idx="4">
                  <c:v>0.4006083333333334</c:v>
                </c:pt>
                <c:pt idx="5">
                  <c:v>0.29412500000000003</c:v>
                </c:pt>
                <c:pt idx="6">
                  <c:v>0.38179166666666658</c:v>
                </c:pt>
                <c:pt idx="7">
                  <c:v>0.35424166666666662</c:v>
                </c:pt>
                <c:pt idx="8">
                  <c:v>0.35389999999999994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'Clustering-CAISO'!$R$5:$Z$5</c:f>
              <c:numCache>
                <c:formatCode>General</c:formatCode>
                <c:ptCount val="9"/>
                <c:pt idx="0">
                  <c:v>0.6269583333333334</c:v>
                </c:pt>
                <c:pt idx="1">
                  <c:v>0.52015</c:v>
                </c:pt>
                <c:pt idx="2">
                  <c:v>0.49790833333333323</c:v>
                </c:pt>
                <c:pt idx="3">
                  <c:v>0.46637499999999993</c:v>
                </c:pt>
                <c:pt idx="4">
                  <c:v>0.44499166666666662</c:v>
                </c:pt>
                <c:pt idx="5">
                  <c:v>0.42440000000000005</c:v>
                </c:pt>
                <c:pt idx="6">
                  <c:v>0.39275833333333332</c:v>
                </c:pt>
                <c:pt idx="7">
                  <c:v>0.39432499999999998</c:v>
                </c:pt>
                <c:pt idx="8">
                  <c:v>0.36380833333333329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'Clustering-CAISO'!$R$6:$Z$6</c:f>
              <c:numCache>
                <c:formatCode>General</c:formatCode>
                <c:ptCount val="9"/>
                <c:pt idx="0">
                  <c:v>0.82828333333333337</c:v>
                </c:pt>
                <c:pt idx="1">
                  <c:v>0.6886000000000001</c:v>
                </c:pt>
                <c:pt idx="2">
                  <c:v>0.6070416666666667</c:v>
                </c:pt>
                <c:pt idx="3">
                  <c:v>0.61473333333333324</c:v>
                </c:pt>
                <c:pt idx="4">
                  <c:v>0.48688333333333333</c:v>
                </c:pt>
                <c:pt idx="5">
                  <c:v>0.53598333333333326</c:v>
                </c:pt>
                <c:pt idx="6">
                  <c:v>0.41904166666666659</c:v>
                </c:pt>
                <c:pt idx="7">
                  <c:v>0.50769999999999993</c:v>
                </c:pt>
                <c:pt idx="8">
                  <c:v>0.49021666666666674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'Clustering-CAISO'!$R$7:$Z$7</c:f>
              <c:numCache>
                <c:formatCode>General</c:formatCode>
                <c:ptCount val="9"/>
                <c:pt idx="0">
                  <c:v>0.43627500000000002</c:v>
                </c:pt>
                <c:pt idx="1">
                  <c:v>0.43904166666666661</c:v>
                </c:pt>
                <c:pt idx="2">
                  <c:v>0.31535833333333335</c:v>
                </c:pt>
                <c:pt idx="3">
                  <c:v>0.36617499999999997</c:v>
                </c:pt>
                <c:pt idx="4">
                  <c:v>0.33677499999999999</c:v>
                </c:pt>
                <c:pt idx="5">
                  <c:v>0.23403333333333334</c:v>
                </c:pt>
                <c:pt idx="6">
                  <c:v>0.31210833333333338</c:v>
                </c:pt>
                <c:pt idx="7">
                  <c:v>0.29997499999999994</c:v>
                </c:pt>
                <c:pt idx="8">
                  <c:v>0.28695833333333337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'Clustering-CAISO'!$R$8:$Z$8</c:f>
              <c:numCache>
                <c:formatCode>General</c:formatCode>
                <c:ptCount val="9"/>
                <c:pt idx="0">
                  <c:v>1.2960500000000001</c:v>
                </c:pt>
                <c:pt idx="1">
                  <c:v>0.93070833333333336</c:v>
                </c:pt>
                <c:pt idx="2">
                  <c:v>1.0633833333333331</c:v>
                </c:pt>
                <c:pt idx="3">
                  <c:v>1.0001916666666666</c:v>
                </c:pt>
                <c:pt idx="4">
                  <c:v>0.91047500000000003</c:v>
                </c:pt>
                <c:pt idx="5">
                  <c:v>0.51817500000000005</c:v>
                </c:pt>
                <c:pt idx="6">
                  <c:v>0.84573333333333334</c:v>
                </c:pt>
                <c:pt idx="7">
                  <c:v>0.85366666666666646</c:v>
                </c:pt>
                <c:pt idx="8">
                  <c:v>0.8524250000000001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54272"/>
        <c:axId val="554054664"/>
      </c:lineChart>
      <c:catAx>
        <c:axId val="55405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4664"/>
        <c:crosses val="autoZero"/>
        <c:auto val="1"/>
        <c:lblAlgn val="ctr"/>
        <c:lblOffset val="100"/>
        <c:noMultiLvlLbl val="0"/>
      </c:catAx>
      <c:valAx>
        <c:axId val="5540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12</xdr:row>
      <xdr:rowOff>157162</xdr:rowOff>
    </xdr:from>
    <xdr:to>
      <xdr:col>18</xdr:col>
      <xdr:colOff>76200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12</xdr:row>
      <xdr:rowOff>157162</xdr:rowOff>
    </xdr:from>
    <xdr:to>
      <xdr:col>18</xdr:col>
      <xdr:colOff>76200</xdr:colOff>
      <xdr:row>27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13</xdr:row>
      <xdr:rowOff>185737</xdr:rowOff>
    </xdr:from>
    <xdr:to>
      <xdr:col>26</xdr:col>
      <xdr:colOff>142875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157162</xdr:rowOff>
    </xdr:from>
    <xdr:to>
      <xdr:col>15</xdr:col>
      <xdr:colOff>247650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157162</xdr:rowOff>
    </xdr:from>
    <xdr:to>
      <xdr:col>15</xdr:col>
      <xdr:colOff>247650</xdr:colOff>
      <xdr:row>27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selection activeCell="D37" sqref="D37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8" x14ac:dyDescent="0.25">
      <c r="A1" s="1" t="s">
        <v>33</v>
      </c>
    </row>
    <row r="2" spans="1:28" x14ac:dyDescent="0.25">
      <c r="A2" s="1" t="s">
        <v>22</v>
      </c>
      <c r="B2" s="1">
        <v>1</v>
      </c>
    </row>
    <row r="3" spans="1:28" x14ac:dyDescent="0.25">
      <c r="A3" s="1" t="s">
        <v>21</v>
      </c>
      <c r="B3" s="1" t="s">
        <v>23</v>
      </c>
      <c r="C3" s="1" t="s">
        <v>10</v>
      </c>
      <c r="D3" s="1" t="s">
        <v>8</v>
      </c>
      <c r="E3" s="1" t="s">
        <v>5</v>
      </c>
      <c r="F3" s="1" t="s">
        <v>6</v>
      </c>
      <c r="G3" s="1" t="s">
        <v>9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R3" s="1"/>
      <c r="S3" s="1"/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</row>
    <row r="4" spans="1:28" x14ac:dyDescent="0.25">
      <c r="A4" s="1" t="s">
        <v>0</v>
      </c>
      <c r="B4" s="1">
        <v>4</v>
      </c>
      <c r="C4" s="1">
        <v>35</v>
      </c>
      <c r="D4" s="2">
        <v>0.53090000000000004</v>
      </c>
      <c r="E4" s="1">
        <v>0.79992172622611701</v>
      </c>
      <c r="G4">
        <v>0.18662858260000001</v>
      </c>
      <c r="H4">
        <v>0.42686000000000002</v>
      </c>
      <c r="I4">
        <v>0.37974000000000008</v>
      </c>
      <c r="J4">
        <v>0.31037999999999999</v>
      </c>
      <c r="K4">
        <v>0.27301999999999998</v>
      </c>
      <c r="L4">
        <v>0.25</v>
      </c>
      <c r="M4">
        <v>0.21431999999999998</v>
      </c>
      <c r="N4">
        <v>0.24518000000000001</v>
      </c>
      <c r="O4">
        <v>0.20063999999999999</v>
      </c>
      <c r="P4">
        <v>0.20278000000000002</v>
      </c>
      <c r="T4">
        <v>0.25600000000000001</v>
      </c>
      <c r="U4">
        <v>0.2487</v>
      </c>
      <c r="V4">
        <v>0.24099999999999999</v>
      </c>
      <c r="W4">
        <v>0.217</v>
      </c>
      <c r="X4">
        <v>0.25090000000000001</v>
      </c>
      <c r="Y4">
        <f>AVERAGE(T4:X4)</f>
        <v>0.24271999999999999</v>
      </c>
    </row>
    <row r="5" spans="1:28" x14ac:dyDescent="0.25">
      <c r="A5" s="1" t="s">
        <v>1</v>
      </c>
      <c r="B5" s="1">
        <v>3</v>
      </c>
      <c r="C5" s="1">
        <v>57</v>
      </c>
      <c r="D5" s="2">
        <v>0.61150000000000004</v>
      </c>
      <c r="E5" s="1">
        <v>1.16333918131998</v>
      </c>
      <c r="G5">
        <v>0.39467710421052599</v>
      </c>
      <c r="H5">
        <v>0.49096000000000001</v>
      </c>
      <c r="I5">
        <v>0.42126000000000002</v>
      </c>
      <c r="J5">
        <v>0.37981999999999999</v>
      </c>
      <c r="K5">
        <v>0.34531999999999996</v>
      </c>
      <c r="L5">
        <v>0.30009999999999992</v>
      </c>
      <c r="M5">
        <v>0.31243999999999994</v>
      </c>
      <c r="N5">
        <v>0.29200000000000004</v>
      </c>
      <c r="O5">
        <v>0.26625999999999994</v>
      </c>
      <c r="P5">
        <v>0.24723999999999999</v>
      </c>
      <c r="T5">
        <v>0.23769999999999999</v>
      </c>
      <c r="U5">
        <v>0.26540000000000002</v>
      </c>
      <c r="V5">
        <v>0.24079999999999999</v>
      </c>
      <c r="W5">
        <v>0.2155</v>
      </c>
      <c r="X5">
        <v>0.25090000000000001</v>
      </c>
      <c r="Y5">
        <f t="shared" ref="Y5:Y8" si="0">AVERAGE(T5:X5)</f>
        <v>0.24206000000000003</v>
      </c>
    </row>
    <row r="6" spans="1:28" x14ac:dyDescent="0.25">
      <c r="A6" s="1" t="s">
        <v>2</v>
      </c>
      <c r="B6" s="1">
        <v>1</v>
      </c>
      <c r="C6" s="1">
        <v>48</v>
      </c>
      <c r="D6" s="2">
        <v>0.91120000000000001</v>
      </c>
      <c r="E6" s="1">
        <v>1.94583246529869</v>
      </c>
      <c r="G6">
        <v>0.50035276031249998</v>
      </c>
      <c r="H6">
        <v>0.66210000000000002</v>
      </c>
      <c r="I6">
        <v>0.56925999999999999</v>
      </c>
      <c r="J6">
        <v>0.48921999999999999</v>
      </c>
      <c r="K6">
        <v>0.46163999999999994</v>
      </c>
      <c r="L6">
        <v>0.38606000000000001</v>
      </c>
      <c r="M6">
        <v>0.35821999999999998</v>
      </c>
      <c r="N6">
        <v>0.31208000000000002</v>
      </c>
      <c r="O6">
        <v>0.33252000000000004</v>
      </c>
      <c r="P6">
        <v>0.30512</v>
      </c>
      <c r="T6">
        <v>0.26290000000000002</v>
      </c>
      <c r="U6">
        <v>0.27129999999999999</v>
      </c>
      <c r="V6">
        <v>0.28270000000000001</v>
      </c>
      <c r="W6">
        <v>0.2959</v>
      </c>
      <c r="X6">
        <v>0.29270000000000002</v>
      </c>
      <c r="Y6">
        <f t="shared" si="0"/>
        <v>0.28110000000000002</v>
      </c>
    </row>
    <row r="7" spans="1:28" x14ac:dyDescent="0.25">
      <c r="A7" s="1" t="s">
        <v>3</v>
      </c>
      <c r="B7" s="1">
        <v>2</v>
      </c>
      <c r="C7" s="1">
        <v>28</v>
      </c>
      <c r="D7" s="2">
        <v>0.63780000000000003</v>
      </c>
      <c r="E7" s="1">
        <v>1.5145625000059699</v>
      </c>
      <c r="G7">
        <v>0.63597504707142904</v>
      </c>
      <c r="H7">
        <v>0.48419999999999996</v>
      </c>
      <c r="I7">
        <v>0.43518000000000001</v>
      </c>
      <c r="J7">
        <v>0.36416000000000004</v>
      </c>
      <c r="K7">
        <v>0.31732000000000005</v>
      </c>
      <c r="L7">
        <v>0.33542</v>
      </c>
      <c r="M7">
        <v>0.27287999999999996</v>
      </c>
      <c r="N7">
        <v>0.29724</v>
      </c>
      <c r="O7">
        <v>0.32140000000000002</v>
      </c>
      <c r="P7">
        <v>0.24559999999999998</v>
      </c>
      <c r="T7">
        <v>0.127</v>
      </c>
      <c r="U7">
        <v>0.13009999999999999</v>
      </c>
      <c r="V7">
        <v>0.10539999999999999</v>
      </c>
      <c r="W7">
        <v>0.1108</v>
      </c>
      <c r="X7">
        <v>0.1143</v>
      </c>
      <c r="Y7">
        <f t="shared" si="0"/>
        <v>0.11752</v>
      </c>
    </row>
    <row r="8" spans="1:28" x14ac:dyDescent="0.25">
      <c r="A8" s="1" t="s">
        <v>4</v>
      </c>
      <c r="B8" s="1">
        <v>5</v>
      </c>
      <c r="C8" s="1">
        <v>21</v>
      </c>
      <c r="D8" s="2">
        <v>1.3028999999999999</v>
      </c>
      <c r="E8" s="1">
        <v>3.25736111112148</v>
      </c>
      <c r="G8">
        <v>0.580367230761905</v>
      </c>
      <c r="H8">
        <v>0.98381999999999992</v>
      </c>
      <c r="I8">
        <v>0.66933999999999994</v>
      </c>
      <c r="J8">
        <v>0.72682000000000002</v>
      </c>
      <c r="K8">
        <v>0.63117999999999996</v>
      </c>
      <c r="L8">
        <v>0.54418</v>
      </c>
      <c r="M8">
        <v>0.34273999999999993</v>
      </c>
      <c r="N8">
        <v>0.38866000000000001</v>
      </c>
      <c r="O8">
        <v>0.40004000000000001</v>
      </c>
      <c r="P8">
        <v>0.40384000000000003</v>
      </c>
      <c r="T8">
        <v>0.5806</v>
      </c>
      <c r="U8">
        <v>0.60540000000000005</v>
      </c>
      <c r="V8">
        <v>0.59330000000000005</v>
      </c>
      <c r="W8">
        <v>0.62109999999999999</v>
      </c>
      <c r="X8">
        <v>0.59060000000000001</v>
      </c>
      <c r="Y8">
        <f t="shared" si="0"/>
        <v>0.59820000000000007</v>
      </c>
    </row>
    <row r="11" spans="1:28" x14ac:dyDescent="0.25">
      <c r="A11" s="1" t="s">
        <v>36</v>
      </c>
      <c r="B11" s="1">
        <v>4</v>
      </c>
    </row>
    <row r="12" spans="1:28" x14ac:dyDescent="0.25">
      <c r="A12" s="1" t="s">
        <v>21</v>
      </c>
      <c r="B12" s="1" t="s">
        <v>23</v>
      </c>
      <c r="C12" s="1" t="s">
        <v>10</v>
      </c>
      <c r="D12" s="1" t="s">
        <v>8</v>
      </c>
      <c r="E12" s="1" t="s">
        <v>5</v>
      </c>
      <c r="F12" s="1" t="s">
        <v>6</v>
      </c>
      <c r="G12" s="1" t="s">
        <v>9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28</v>
      </c>
      <c r="M12" s="1" t="s">
        <v>29</v>
      </c>
      <c r="N12" s="1" t="s">
        <v>30</v>
      </c>
      <c r="O12" s="1" t="s">
        <v>31</v>
      </c>
      <c r="P12" s="1" t="s">
        <v>32</v>
      </c>
      <c r="T12" s="1" t="s">
        <v>24</v>
      </c>
      <c r="U12" s="1" t="s">
        <v>25</v>
      </c>
      <c r="V12" s="1" t="s">
        <v>26</v>
      </c>
      <c r="W12" s="1" t="s">
        <v>27</v>
      </c>
      <c r="X12" s="1" t="s">
        <v>28</v>
      </c>
      <c r="Y12" s="1" t="s">
        <v>29</v>
      </c>
      <c r="Z12" s="1" t="s">
        <v>30</v>
      </c>
      <c r="AA12" s="1" t="s">
        <v>31</v>
      </c>
      <c r="AB12" s="1" t="s">
        <v>32</v>
      </c>
    </row>
    <row r="13" spans="1:28" x14ac:dyDescent="0.25">
      <c r="A13" s="1" t="s">
        <v>0</v>
      </c>
      <c r="B13" s="1">
        <v>4</v>
      </c>
      <c r="C13" s="1">
        <v>35</v>
      </c>
      <c r="D13" s="3">
        <v>0.86399999999999999</v>
      </c>
      <c r="E13" s="1">
        <v>0.79992172622611701</v>
      </c>
      <c r="G13">
        <v>0.18662858260000001</v>
      </c>
      <c r="H13">
        <v>0.71184000000000003</v>
      </c>
      <c r="I13">
        <v>0.61004000000000003</v>
      </c>
      <c r="J13">
        <v>0.53967999999999994</v>
      </c>
      <c r="K13">
        <v>0.46378000000000003</v>
      </c>
      <c r="L13">
        <v>0.45251999999999998</v>
      </c>
      <c r="M13">
        <v>0.42485999999999996</v>
      </c>
      <c r="N13">
        <v>0.44256000000000001</v>
      </c>
      <c r="O13">
        <v>0.33127999999999996</v>
      </c>
      <c r="P13">
        <v>0.38081999999999999</v>
      </c>
      <c r="T13">
        <f>AVERAGE(H4,H13,H22,H30)</f>
        <v>0.58483499999999999</v>
      </c>
      <c r="U13">
        <f t="shared" ref="U13:AB17" si="1">AVERAGE(I4,I13,I22,I30)</f>
        <v>0.51469000000000009</v>
      </c>
      <c r="V13">
        <f t="shared" si="1"/>
        <v>0.44216</v>
      </c>
      <c r="W13">
        <f t="shared" si="1"/>
        <v>0.38400000000000001</v>
      </c>
      <c r="X13">
        <f t="shared" si="1"/>
        <v>0.35607</v>
      </c>
      <c r="Y13">
        <f t="shared" si="1"/>
        <v>0.32405499999999998</v>
      </c>
      <c r="Z13">
        <f t="shared" si="1"/>
        <v>0.35005500000000001</v>
      </c>
      <c r="AA13">
        <f t="shared" si="1"/>
        <v>0.27132000000000001</v>
      </c>
      <c r="AB13">
        <f t="shared" si="1"/>
        <v>0.30723500000000004</v>
      </c>
    </row>
    <row r="14" spans="1:28" x14ac:dyDescent="0.25">
      <c r="A14" s="1" t="s">
        <v>1</v>
      </c>
      <c r="B14" s="1">
        <v>3</v>
      </c>
      <c r="C14" s="1">
        <v>57</v>
      </c>
      <c r="D14" s="3">
        <v>0.84889999999999999</v>
      </c>
      <c r="E14" s="1">
        <v>1.16333918131998</v>
      </c>
      <c r="G14">
        <v>0.39467710421052599</v>
      </c>
      <c r="H14">
        <v>0.68232000000000004</v>
      </c>
      <c r="I14">
        <v>0.58868000000000009</v>
      </c>
      <c r="J14">
        <v>0.54234000000000004</v>
      </c>
      <c r="K14">
        <v>0.50822000000000001</v>
      </c>
      <c r="L14">
        <v>0.45899999999999996</v>
      </c>
      <c r="M14">
        <v>0.4753</v>
      </c>
      <c r="N14">
        <v>0.46035999999999999</v>
      </c>
      <c r="O14">
        <v>0.43525999999999998</v>
      </c>
      <c r="P14">
        <v>0.38854</v>
      </c>
      <c r="T14">
        <f t="shared" ref="T14:T17" si="2">AVERAGE(H5,H14,H23,H31)</f>
        <v>0.66033000000000008</v>
      </c>
      <c r="U14">
        <f t="shared" si="1"/>
        <v>0.55761500000000008</v>
      </c>
      <c r="V14">
        <f t="shared" si="1"/>
        <v>0.51559500000000003</v>
      </c>
      <c r="W14">
        <f t="shared" si="1"/>
        <v>0.47833999999999999</v>
      </c>
      <c r="X14">
        <f t="shared" si="1"/>
        <v>0.43158999999999997</v>
      </c>
      <c r="Y14">
        <f t="shared" si="1"/>
        <v>0.42858499999999999</v>
      </c>
      <c r="Z14">
        <f t="shared" si="1"/>
        <v>0.41553500000000004</v>
      </c>
      <c r="AA14">
        <f t="shared" si="1"/>
        <v>0.38416499999999998</v>
      </c>
      <c r="AB14">
        <f t="shared" si="1"/>
        <v>0.34565000000000001</v>
      </c>
    </row>
    <row r="15" spans="1:28" x14ac:dyDescent="0.25">
      <c r="A15" s="1" t="s">
        <v>2</v>
      </c>
      <c r="B15" s="1">
        <v>1</v>
      </c>
      <c r="C15" s="1">
        <v>48</v>
      </c>
      <c r="D15" s="3">
        <v>1.3133999999999999</v>
      </c>
      <c r="E15" s="1">
        <v>1.94583246529869</v>
      </c>
      <c r="G15">
        <v>0.50035276031249998</v>
      </c>
      <c r="H15">
        <v>1.02074</v>
      </c>
      <c r="I15">
        <v>0.87697999999999998</v>
      </c>
      <c r="J15">
        <v>0.79388000000000003</v>
      </c>
      <c r="K15">
        <v>0.7491000000000001</v>
      </c>
      <c r="L15">
        <v>0.66178000000000003</v>
      </c>
      <c r="M15">
        <v>0.62881999999999993</v>
      </c>
      <c r="N15">
        <v>0.60414000000000001</v>
      </c>
      <c r="O15">
        <v>0.64759999999999995</v>
      </c>
      <c r="P15">
        <v>0.56073999999999991</v>
      </c>
      <c r="T15">
        <f t="shared" si="2"/>
        <v>0.90784500000000012</v>
      </c>
      <c r="U15">
        <f t="shared" si="1"/>
        <v>0.77681999999999995</v>
      </c>
      <c r="V15">
        <f t="shared" si="1"/>
        <v>0.67633500000000002</v>
      </c>
      <c r="W15">
        <f t="shared" si="1"/>
        <v>0.6374399999999999</v>
      </c>
      <c r="X15">
        <f t="shared" si="1"/>
        <v>0.56560500000000002</v>
      </c>
      <c r="Y15">
        <f t="shared" si="1"/>
        <v>0.52934999999999999</v>
      </c>
      <c r="Z15">
        <f t="shared" si="1"/>
        <v>0.48813000000000006</v>
      </c>
      <c r="AA15">
        <f t="shared" si="1"/>
        <v>0.52629499999999996</v>
      </c>
      <c r="AB15">
        <f t="shared" si="1"/>
        <v>0.46037499999999998</v>
      </c>
    </row>
    <row r="16" spans="1:28" x14ac:dyDescent="0.25">
      <c r="A16" s="1" t="s">
        <v>3</v>
      </c>
      <c r="B16" s="1">
        <v>2</v>
      </c>
      <c r="C16" s="1">
        <v>28</v>
      </c>
      <c r="D16" s="3">
        <v>0.64590000000000003</v>
      </c>
      <c r="E16" s="1">
        <v>1.5145625000059699</v>
      </c>
      <c r="G16">
        <v>0.63597504707142904</v>
      </c>
      <c r="H16">
        <v>0.46609999999999996</v>
      </c>
      <c r="I16">
        <v>0.43726000000000004</v>
      </c>
      <c r="J16">
        <v>0.34256000000000003</v>
      </c>
      <c r="K16">
        <v>0.33566000000000001</v>
      </c>
      <c r="L16">
        <v>0.28188000000000002</v>
      </c>
      <c r="M16">
        <v>0.23382</v>
      </c>
      <c r="N16">
        <v>0.27250000000000002</v>
      </c>
      <c r="O16">
        <v>0.27694000000000002</v>
      </c>
      <c r="P16">
        <v>0.19574</v>
      </c>
      <c r="T16">
        <f t="shared" si="2"/>
        <v>0.46293000000000001</v>
      </c>
      <c r="U16">
        <f t="shared" si="1"/>
        <v>0.41788000000000003</v>
      </c>
      <c r="V16">
        <f t="shared" si="1"/>
        <v>0.33304499999999998</v>
      </c>
      <c r="W16">
        <f t="shared" si="1"/>
        <v>0.31907500000000005</v>
      </c>
      <c r="X16">
        <f t="shared" si="1"/>
        <v>0.287995</v>
      </c>
      <c r="Y16">
        <f t="shared" si="1"/>
        <v>0.24220999999999998</v>
      </c>
      <c r="Z16">
        <f t="shared" si="1"/>
        <v>0.262575</v>
      </c>
      <c r="AA16">
        <f t="shared" si="1"/>
        <v>0.28561500000000001</v>
      </c>
      <c r="AB16">
        <f t="shared" si="1"/>
        <v>0.20359999999999998</v>
      </c>
    </row>
    <row r="17" spans="1:28" x14ac:dyDescent="0.25">
      <c r="A17" s="1" t="s">
        <v>4</v>
      </c>
      <c r="B17" s="1">
        <v>5</v>
      </c>
      <c r="C17" s="1">
        <v>21</v>
      </c>
      <c r="D17" s="3">
        <v>2.0034000000000001</v>
      </c>
      <c r="E17" s="1">
        <v>3.25736111112148</v>
      </c>
      <c r="G17">
        <v>0.580367230761905</v>
      </c>
      <c r="H17">
        <v>1.5978399999999999</v>
      </c>
      <c r="I17">
        <v>1.2043199999999998</v>
      </c>
      <c r="J17">
        <v>1.2422</v>
      </c>
      <c r="K17">
        <v>1.1538599999999999</v>
      </c>
      <c r="L17">
        <v>0.95019999999999993</v>
      </c>
      <c r="M17">
        <v>0.63188</v>
      </c>
      <c r="N17">
        <v>0.80763999999999991</v>
      </c>
      <c r="O17">
        <v>0.88895999999999997</v>
      </c>
      <c r="P17">
        <v>0.9877800000000001</v>
      </c>
      <c r="T17">
        <f t="shared" si="2"/>
        <v>1.3363649999999998</v>
      </c>
      <c r="U17">
        <f t="shared" si="1"/>
        <v>1.022605</v>
      </c>
      <c r="V17">
        <f t="shared" si="1"/>
        <v>1.05437</v>
      </c>
      <c r="W17">
        <f t="shared" si="1"/>
        <v>0.96588000000000007</v>
      </c>
      <c r="X17">
        <f t="shared" si="1"/>
        <v>0.81920999999999999</v>
      </c>
      <c r="Y17">
        <f t="shared" si="1"/>
        <v>0.588005</v>
      </c>
      <c r="Z17">
        <f t="shared" si="1"/>
        <v>0.67578999999999989</v>
      </c>
      <c r="AA17">
        <f t="shared" si="1"/>
        <v>0.74145000000000005</v>
      </c>
      <c r="AB17">
        <f t="shared" si="1"/>
        <v>0.79827000000000004</v>
      </c>
    </row>
    <row r="20" spans="1:28" x14ac:dyDescent="0.25">
      <c r="A20" s="1" t="s">
        <v>39</v>
      </c>
      <c r="B20" s="1">
        <v>7</v>
      </c>
    </row>
    <row r="21" spans="1:28" x14ac:dyDescent="0.25">
      <c r="A21" s="1" t="s">
        <v>21</v>
      </c>
      <c r="B21" s="1" t="s">
        <v>23</v>
      </c>
      <c r="C21" s="1" t="s">
        <v>10</v>
      </c>
      <c r="D21" s="1" t="s">
        <v>8</v>
      </c>
      <c r="E21" s="1" t="s">
        <v>5</v>
      </c>
      <c r="F21" s="1" t="s">
        <v>6</v>
      </c>
      <c r="G21" s="1" t="s">
        <v>9</v>
      </c>
      <c r="H21" s="1" t="s">
        <v>24</v>
      </c>
      <c r="I21" s="1" t="s">
        <v>25</v>
      </c>
      <c r="J21" s="1" t="s">
        <v>26</v>
      </c>
      <c r="K21" s="1" t="s">
        <v>27</v>
      </c>
      <c r="L21" s="1" t="s">
        <v>28</v>
      </c>
      <c r="M21" s="1" t="s">
        <v>29</v>
      </c>
      <c r="N21" s="1" t="s">
        <v>30</v>
      </c>
      <c r="O21" s="1" t="s">
        <v>31</v>
      </c>
      <c r="P21" s="1" t="s">
        <v>32</v>
      </c>
    </row>
    <row r="22" spans="1:28" x14ac:dyDescent="0.25">
      <c r="A22" s="1" t="s">
        <v>0</v>
      </c>
      <c r="B22" s="1">
        <v>4</v>
      </c>
      <c r="C22" s="1">
        <v>35</v>
      </c>
      <c r="D22" s="3">
        <v>0.92669999999999997</v>
      </c>
      <c r="E22" s="1">
        <v>0.79992172622611701</v>
      </c>
      <c r="G22">
        <v>0.18662858260000001</v>
      </c>
      <c r="H22">
        <v>0.74369999999999992</v>
      </c>
      <c r="I22">
        <v>0.66334000000000004</v>
      </c>
      <c r="J22">
        <v>0.55989999999999995</v>
      </c>
      <c r="K22">
        <v>0.48265999999999998</v>
      </c>
      <c r="L22">
        <v>0.43222000000000005</v>
      </c>
      <c r="M22">
        <v>0.40583999999999998</v>
      </c>
      <c r="N22">
        <v>0.43525999999999998</v>
      </c>
      <c r="O22">
        <v>0.33921999999999997</v>
      </c>
      <c r="P22">
        <v>0.40262000000000003</v>
      </c>
    </row>
    <row r="23" spans="1:28" x14ac:dyDescent="0.25">
      <c r="A23" s="1" t="s">
        <v>1</v>
      </c>
      <c r="B23" s="1">
        <v>3</v>
      </c>
      <c r="C23" s="1">
        <v>57</v>
      </c>
      <c r="D23" s="3">
        <v>1.2096</v>
      </c>
      <c r="E23" s="1">
        <v>1.16333918131998</v>
      </c>
      <c r="G23">
        <v>0.39467710421052599</v>
      </c>
      <c r="H23">
        <v>0.97718000000000005</v>
      </c>
      <c r="I23">
        <v>0.79736000000000007</v>
      </c>
      <c r="J23">
        <v>0.748</v>
      </c>
      <c r="K23">
        <v>0.69540000000000002</v>
      </c>
      <c r="L23">
        <v>0.64070000000000005</v>
      </c>
      <c r="M23">
        <v>0.61814000000000002</v>
      </c>
      <c r="N23">
        <v>0.60699999999999998</v>
      </c>
      <c r="O23">
        <v>0.55709999999999993</v>
      </c>
      <c r="P23">
        <v>0.50475999999999999</v>
      </c>
    </row>
    <row r="24" spans="1:28" x14ac:dyDescent="0.25">
      <c r="A24" s="1" t="s">
        <v>2</v>
      </c>
      <c r="B24" s="1">
        <v>1</v>
      </c>
      <c r="C24" s="1">
        <v>48</v>
      </c>
      <c r="D24" s="3">
        <v>1.6967000000000001</v>
      </c>
      <c r="E24" s="1">
        <v>1.94583246529869</v>
      </c>
      <c r="G24">
        <v>0.50035276031249998</v>
      </c>
      <c r="H24">
        <v>1.2993400000000002</v>
      </c>
      <c r="I24">
        <v>1.1216599999999999</v>
      </c>
      <c r="J24">
        <v>0.94443999999999995</v>
      </c>
      <c r="K24">
        <v>0.90391999999999995</v>
      </c>
      <c r="L24">
        <v>0.82777999999999996</v>
      </c>
      <c r="M24">
        <v>0.76751999999999998</v>
      </c>
      <c r="N24">
        <v>0.72270000000000001</v>
      </c>
      <c r="O24">
        <v>0.77679999999999993</v>
      </c>
      <c r="P24">
        <v>0.69453999999999994</v>
      </c>
    </row>
    <row r="25" spans="1:28" x14ac:dyDescent="0.25">
      <c r="A25" s="1" t="s">
        <v>3</v>
      </c>
      <c r="B25" s="1">
        <v>2</v>
      </c>
      <c r="C25" s="1">
        <v>28</v>
      </c>
      <c r="D25" s="3">
        <v>0.77039999999999997</v>
      </c>
      <c r="E25" s="1">
        <v>1.5145625000059699</v>
      </c>
      <c r="G25">
        <v>0.63597504707142904</v>
      </c>
      <c r="H25">
        <v>0.58101999999999998</v>
      </c>
      <c r="I25">
        <v>0.51119999999999999</v>
      </c>
      <c r="J25">
        <v>0.41425999999999996</v>
      </c>
      <c r="K25">
        <v>0.40758</v>
      </c>
      <c r="L25">
        <v>0.34066000000000002</v>
      </c>
      <c r="M25">
        <v>0.30135999999999996</v>
      </c>
      <c r="N25">
        <v>0.31790000000000002</v>
      </c>
      <c r="O25">
        <v>0.36251999999999995</v>
      </c>
      <c r="P25">
        <v>0.25553999999999999</v>
      </c>
    </row>
    <row r="26" spans="1:28" x14ac:dyDescent="0.25">
      <c r="A26" s="1" t="s">
        <v>4</v>
      </c>
      <c r="B26" s="1">
        <v>5</v>
      </c>
      <c r="C26" s="1">
        <v>21</v>
      </c>
      <c r="D26" s="3">
        <v>2.3835999999999999</v>
      </c>
      <c r="E26" s="1">
        <v>3.25736111112148</v>
      </c>
      <c r="G26">
        <v>0.580367230761905</v>
      </c>
      <c r="H26">
        <v>1.8698399999999999</v>
      </c>
      <c r="I26">
        <v>1.4990600000000001</v>
      </c>
      <c r="J26">
        <v>1.5275200000000002</v>
      </c>
      <c r="K26">
        <v>1.4076400000000002</v>
      </c>
      <c r="L26">
        <v>1.16204</v>
      </c>
      <c r="M26">
        <v>0.90825999999999996</v>
      </c>
      <c r="N26">
        <v>0.99237999999999982</v>
      </c>
      <c r="O26">
        <v>1.1257600000000001</v>
      </c>
      <c r="P26">
        <v>1.2032599999999998</v>
      </c>
    </row>
    <row r="28" spans="1:28" x14ac:dyDescent="0.25">
      <c r="A28" s="1" t="s">
        <v>42</v>
      </c>
      <c r="B28" s="1">
        <v>10</v>
      </c>
    </row>
    <row r="29" spans="1:28" x14ac:dyDescent="0.25">
      <c r="A29" s="1" t="s">
        <v>21</v>
      </c>
      <c r="B29" s="1" t="s">
        <v>23</v>
      </c>
      <c r="C29" s="1" t="s">
        <v>10</v>
      </c>
      <c r="D29" s="1" t="s">
        <v>8</v>
      </c>
      <c r="E29" s="1" t="s">
        <v>5</v>
      </c>
      <c r="F29" s="1" t="s">
        <v>6</v>
      </c>
      <c r="G29" s="1" t="s">
        <v>9</v>
      </c>
      <c r="H29" s="1" t="s">
        <v>24</v>
      </c>
      <c r="I29" s="1" t="s">
        <v>25</v>
      </c>
      <c r="J29" s="1" t="s">
        <v>26</v>
      </c>
      <c r="K29" s="1" t="s">
        <v>27</v>
      </c>
      <c r="L29" s="1" t="s">
        <v>28</v>
      </c>
      <c r="M29" s="1" t="s">
        <v>29</v>
      </c>
      <c r="N29" s="1" t="s">
        <v>30</v>
      </c>
      <c r="O29" s="1" t="s">
        <v>31</v>
      </c>
      <c r="P29" s="1" t="s">
        <v>32</v>
      </c>
    </row>
    <row r="30" spans="1:28" x14ac:dyDescent="0.25">
      <c r="A30" s="1" t="s">
        <v>0</v>
      </c>
      <c r="B30" s="1">
        <v>4</v>
      </c>
      <c r="C30" s="1">
        <v>35</v>
      </c>
      <c r="D30" s="3">
        <v>0.57399999999999995</v>
      </c>
      <c r="E30" s="1">
        <v>0.79992172622611701</v>
      </c>
      <c r="G30">
        <v>0.18662858260000001</v>
      </c>
      <c r="H30">
        <v>0.45694000000000001</v>
      </c>
      <c r="I30">
        <v>0.40564</v>
      </c>
      <c r="J30">
        <v>0.35868</v>
      </c>
      <c r="K30">
        <v>0.31653999999999999</v>
      </c>
      <c r="L30">
        <v>0.28954000000000002</v>
      </c>
      <c r="M30">
        <v>0.25119999999999998</v>
      </c>
      <c r="N30">
        <v>0.27721999999999997</v>
      </c>
      <c r="O30">
        <v>0.21414</v>
      </c>
      <c r="P30">
        <v>0.24271999999999999</v>
      </c>
    </row>
    <row r="31" spans="1:28" x14ac:dyDescent="0.25">
      <c r="A31" s="1" t="s">
        <v>1</v>
      </c>
      <c r="B31" s="1">
        <v>3</v>
      </c>
      <c r="C31" s="1">
        <v>57</v>
      </c>
      <c r="D31" s="3">
        <v>0.60899999999999999</v>
      </c>
      <c r="E31" s="1">
        <v>1.16333918131998</v>
      </c>
      <c r="G31">
        <v>0.39467710421052599</v>
      </c>
      <c r="H31">
        <v>0.49085999999999996</v>
      </c>
      <c r="I31">
        <v>0.42316000000000004</v>
      </c>
      <c r="J31">
        <v>0.39222000000000001</v>
      </c>
      <c r="K31">
        <v>0.36441999999999997</v>
      </c>
      <c r="L31">
        <v>0.32656000000000002</v>
      </c>
      <c r="M31">
        <v>0.30846000000000007</v>
      </c>
      <c r="N31">
        <v>0.30278000000000005</v>
      </c>
      <c r="O31">
        <v>0.27803999999999995</v>
      </c>
      <c r="P31">
        <v>0.24206000000000003</v>
      </c>
    </row>
    <row r="32" spans="1:28" x14ac:dyDescent="0.25">
      <c r="A32" s="1" t="s">
        <v>2</v>
      </c>
      <c r="B32" s="1">
        <v>1</v>
      </c>
      <c r="C32" s="1">
        <v>48</v>
      </c>
      <c r="D32" s="3">
        <v>0.88270000000000004</v>
      </c>
      <c r="E32" s="1">
        <v>1.94583246529869</v>
      </c>
      <c r="G32">
        <v>0.50035276031249998</v>
      </c>
      <c r="H32">
        <v>0.6492</v>
      </c>
      <c r="I32">
        <v>0.53937999999999997</v>
      </c>
      <c r="J32">
        <v>0.47779999999999995</v>
      </c>
      <c r="K32">
        <v>0.43509999999999999</v>
      </c>
      <c r="L32">
        <v>0.38679999999999998</v>
      </c>
      <c r="M32">
        <v>0.36284</v>
      </c>
      <c r="N32">
        <v>0.31359999999999999</v>
      </c>
      <c r="O32">
        <v>0.34825999999999996</v>
      </c>
      <c r="P32">
        <v>0.28110000000000002</v>
      </c>
    </row>
    <row r="33" spans="1:16" x14ac:dyDescent="0.25">
      <c r="A33" s="1" t="s">
        <v>3</v>
      </c>
      <c r="B33" s="1">
        <v>2</v>
      </c>
      <c r="C33" s="1">
        <v>28</v>
      </c>
      <c r="D33" s="3">
        <v>0.43380000000000002</v>
      </c>
      <c r="E33" s="1">
        <v>1.5145625000059699</v>
      </c>
      <c r="G33">
        <v>0.63597504707142904</v>
      </c>
      <c r="H33">
        <v>0.32039999999999996</v>
      </c>
      <c r="I33">
        <v>0.28788000000000002</v>
      </c>
      <c r="J33">
        <v>0.2112</v>
      </c>
      <c r="K33">
        <v>0.21573999999999999</v>
      </c>
      <c r="L33">
        <v>0.19402</v>
      </c>
      <c r="M33">
        <v>0.16078000000000001</v>
      </c>
      <c r="N33">
        <v>0.16266</v>
      </c>
      <c r="O33">
        <v>0.18159999999999998</v>
      </c>
      <c r="P33">
        <v>0.11752</v>
      </c>
    </row>
    <row r="34" spans="1:16" x14ac:dyDescent="0.25">
      <c r="A34" s="1" t="s">
        <v>4</v>
      </c>
      <c r="B34" s="1">
        <v>5</v>
      </c>
      <c r="C34" s="1">
        <v>21</v>
      </c>
      <c r="D34" s="3">
        <v>1.2202999999999999</v>
      </c>
      <c r="E34" s="1">
        <v>3.25736111112148</v>
      </c>
      <c r="G34">
        <v>0.580367230761905</v>
      </c>
      <c r="H34">
        <v>0.89396000000000009</v>
      </c>
      <c r="I34">
        <v>0.7177</v>
      </c>
      <c r="J34">
        <v>0.72094000000000003</v>
      </c>
      <c r="K34">
        <v>0.67083999999999999</v>
      </c>
      <c r="L34">
        <v>0.62041999999999997</v>
      </c>
      <c r="M34">
        <v>0.46914</v>
      </c>
      <c r="N34">
        <v>0.51448000000000005</v>
      </c>
      <c r="O34">
        <v>0.55104000000000009</v>
      </c>
      <c r="P34">
        <v>0.59820000000000007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D37" sqref="D37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8" x14ac:dyDescent="0.25">
      <c r="A1" s="1" t="s">
        <v>33</v>
      </c>
    </row>
    <row r="2" spans="1:28" x14ac:dyDescent="0.25">
      <c r="A2" s="1" t="s">
        <v>22</v>
      </c>
      <c r="B2" s="1">
        <v>1</v>
      </c>
    </row>
    <row r="3" spans="1:28" x14ac:dyDescent="0.25">
      <c r="A3" s="1" t="s">
        <v>21</v>
      </c>
      <c r="B3" s="1" t="s">
        <v>23</v>
      </c>
      <c r="C3" s="1" t="s">
        <v>10</v>
      </c>
      <c r="D3" s="1" t="s">
        <v>8</v>
      </c>
      <c r="E3" s="1" t="s">
        <v>5</v>
      </c>
      <c r="F3" s="1" t="s">
        <v>6</v>
      </c>
      <c r="G3" s="1" t="s">
        <v>9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R3" s="1"/>
      <c r="S3" s="1"/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</row>
    <row r="4" spans="1:28" x14ac:dyDescent="0.25">
      <c r="A4" s="1" t="s">
        <v>0</v>
      </c>
      <c r="B4" s="1">
        <v>4</v>
      </c>
      <c r="C4" s="1">
        <v>35</v>
      </c>
      <c r="D4" s="2">
        <v>0.53090000000000004</v>
      </c>
      <c r="E4" s="1">
        <v>0.79992172622611701</v>
      </c>
      <c r="G4">
        <v>0.18662858260000001</v>
      </c>
      <c r="H4">
        <v>0.43762000000000001</v>
      </c>
      <c r="I4">
        <v>0.39049999999999996</v>
      </c>
      <c r="J4">
        <v>0.34394000000000002</v>
      </c>
      <c r="K4">
        <v>0.29159999999999997</v>
      </c>
      <c r="L4">
        <v>0.31287999999999999</v>
      </c>
      <c r="M4">
        <v>0.23114000000000004</v>
      </c>
      <c r="N4">
        <v>0.27488000000000001</v>
      </c>
      <c r="O4">
        <v>0.24942000000000003</v>
      </c>
      <c r="P4">
        <v>0.24464000000000002</v>
      </c>
      <c r="T4">
        <v>0.27750000000000002</v>
      </c>
      <c r="U4">
        <v>0.30430000000000001</v>
      </c>
      <c r="V4">
        <v>0.311</v>
      </c>
      <c r="W4">
        <v>0.29970000000000002</v>
      </c>
      <c r="X4">
        <v>0.29239999999999999</v>
      </c>
      <c r="Y4">
        <f>AVERAGE(T4:X4)</f>
        <v>0.29698000000000002</v>
      </c>
    </row>
    <row r="5" spans="1:28" x14ac:dyDescent="0.25">
      <c r="A5" s="1" t="s">
        <v>1</v>
      </c>
      <c r="B5" s="1">
        <v>3</v>
      </c>
      <c r="C5" s="1">
        <v>57</v>
      </c>
      <c r="D5" s="2">
        <v>0.61150000000000004</v>
      </c>
      <c r="E5" s="1">
        <v>1.16333918131998</v>
      </c>
      <c r="G5">
        <v>0.39467710421052599</v>
      </c>
      <c r="H5">
        <v>0.49369999999999992</v>
      </c>
      <c r="I5">
        <v>0.41539999999999999</v>
      </c>
      <c r="J5">
        <v>0.39366000000000001</v>
      </c>
      <c r="K5">
        <v>0.35492000000000001</v>
      </c>
      <c r="L5">
        <v>0.3427</v>
      </c>
      <c r="M5">
        <v>0.29576000000000002</v>
      </c>
      <c r="N5">
        <v>0.30503999999999998</v>
      </c>
      <c r="O5">
        <v>0.27889999999999998</v>
      </c>
      <c r="P5">
        <v>0.26385999999999998</v>
      </c>
      <c r="T5">
        <v>0.27960000000000002</v>
      </c>
      <c r="U5">
        <v>0.27360000000000001</v>
      </c>
      <c r="V5">
        <v>0.2757</v>
      </c>
      <c r="W5">
        <v>0.34089999999999998</v>
      </c>
      <c r="X5">
        <v>0.25650000000000001</v>
      </c>
      <c r="Y5">
        <f t="shared" ref="Y5:Y8" si="0">AVERAGE(T5:X5)</f>
        <v>0.28525999999999996</v>
      </c>
    </row>
    <row r="6" spans="1:28" x14ac:dyDescent="0.25">
      <c r="A6" s="1" t="s">
        <v>2</v>
      </c>
      <c r="B6" s="1">
        <v>1</v>
      </c>
      <c r="C6" s="1">
        <v>48</v>
      </c>
      <c r="D6" s="2">
        <v>0.91120000000000001</v>
      </c>
      <c r="E6" s="1">
        <v>1.94583246529869</v>
      </c>
      <c r="G6">
        <v>0.50035276031249998</v>
      </c>
      <c r="H6">
        <v>0.66675999999999991</v>
      </c>
      <c r="I6">
        <v>0.55406</v>
      </c>
      <c r="J6">
        <v>0.49416000000000004</v>
      </c>
      <c r="K6">
        <v>0.47406000000000004</v>
      </c>
      <c r="L6">
        <v>0.40700000000000003</v>
      </c>
      <c r="M6">
        <v>0.42424000000000001</v>
      </c>
      <c r="N6">
        <v>0.31395999999999996</v>
      </c>
      <c r="O6">
        <v>0.37312000000000001</v>
      </c>
      <c r="P6">
        <v>0.35032000000000008</v>
      </c>
      <c r="T6">
        <v>0.33460000000000001</v>
      </c>
      <c r="U6">
        <v>0.32600000000000001</v>
      </c>
      <c r="V6">
        <v>0.31140000000000001</v>
      </c>
      <c r="W6">
        <v>0.36370000000000002</v>
      </c>
      <c r="X6">
        <v>0.35780000000000001</v>
      </c>
      <c r="Y6">
        <f t="shared" si="0"/>
        <v>0.33870000000000006</v>
      </c>
    </row>
    <row r="7" spans="1:28" x14ac:dyDescent="0.25">
      <c r="A7" s="1" t="s">
        <v>3</v>
      </c>
      <c r="B7" s="1">
        <v>2</v>
      </c>
      <c r="C7" s="1">
        <v>28</v>
      </c>
      <c r="D7" s="2">
        <v>0.63780000000000003</v>
      </c>
      <c r="E7" s="1">
        <v>1.5145625000059699</v>
      </c>
      <c r="G7">
        <v>0.63597504707142904</v>
      </c>
      <c r="H7">
        <v>0.48229999999999995</v>
      </c>
      <c r="I7">
        <v>0.45465999999999995</v>
      </c>
      <c r="J7">
        <v>0.36715999999999999</v>
      </c>
      <c r="K7">
        <v>0.37469999999999998</v>
      </c>
      <c r="L7">
        <v>0.37068000000000001</v>
      </c>
      <c r="M7">
        <v>0.28724000000000005</v>
      </c>
      <c r="N7">
        <v>0.35074</v>
      </c>
      <c r="O7">
        <v>0.32663999999999999</v>
      </c>
      <c r="P7">
        <v>0.31923999999999997</v>
      </c>
      <c r="T7">
        <v>0.1764</v>
      </c>
      <c r="U7">
        <v>0.19109999999999999</v>
      </c>
      <c r="V7">
        <v>0.185</v>
      </c>
      <c r="W7">
        <v>0.1807</v>
      </c>
      <c r="X7">
        <v>0.17730000000000001</v>
      </c>
      <c r="Y7">
        <f t="shared" si="0"/>
        <v>0.18209999999999998</v>
      </c>
    </row>
    <row r="8" spans="1:28" x14ac:dyDescent="0.25">
      <c r="A8" s="1" t="s">
        <v>4</v>
      </c>
      <c r="B8" s="1">
        <v>5</v>
      </c>
      <c r="C8" s="1">
        <v>21</v>
      </c>
      <c r="D8" s="2">
        <v>1.3028999999999999</v>
      </c>
      <c r="E8" s="1">
        <v>3.25736111112148</v>
      </c>
      <c r="G8">
        <v>0.580367230761905</v>
      </c>
      <c r="H8">
        <v>0.98683999999999994</v>
      </c>
      <c r="I8">
        <v>0.67998000000000003</v>
      </c>
      <c r="J8">
        <v>0.74697999999999998</v>
      </c>
      <c r="K8">
        <v>0.63217999999999996</v>
      </c>
      <c r="L8">
        <v>0.59017999999999993</v>
      </c>
      <c r="M8">
        <v>0.36762</v>
      </c>
      <c r="N8">
        <v>0.56533999999999995</v>
      </c>
      <c r="O8">
        <v>0.50963999999999998</v>
      </c>
      <c r="P8">
        <v>0.49746000000000007</v>
      </c>
      <c r="T8">
        <v>0.64629999999999999</v>
      </c>
      <c r="U8">
        <v>0.63370000000000004</v>
      </c>
      <c r="V8">
        <v>0.60270000000000001</v>
      </c>
      <c r="W8">
        <v>0.66879999999999995</v>
      </c>
      <c r="X8">
        <v>0.66090000000000004</v>
      </c>
      <c r="Y8">
        <f t="shared" si="0"/>
        <v>0.64247999999999994</v>
      </c>
    </row>
    <row r="11" spans="1:28" x14ac:dyDescent="0.25">
      <c r="A11" s="1" t="s">
        <v>36</v>
      </c>
      <c r="B11" s="1">
        <v>4</v>
      </c>
    </row>
    <row r="12" spans="1:28" x14ac:dyDescent="0.25">
      <c r="A12" s="1" t="s">
        <v>21</v>
      </c>
      <c r="B12" s="1" t="s">
        <v>23</v>
      </c>
      <c r="C12" s="1" t="s">
        <v>10</v>
      </c>
      <c r="D12" s="1" t="s">
        <v>8</v>
      </c>
      <c r="E12" s="1" t="s">
        <v>5</v>
      </c>
      <c r="F12" s="1" t="s">
        <v>6</v>
      </c>
      <c r="G12" s="1" t="s">
        <v>9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28</v>
      </c>
      <c r="M12" s="1" t="s">
        <v>29</v>
      </c>
      <c r="N12" s="1" t="s">
        <v>30</v>
      </c>
      <c r="O12" s="1" t="s">
        <v>31</v>
      </c>
      <c r="P12" s="1" t="s">
        <v>32</v>
      </c>
      <c r="T12" s="1" t="s">
        <v>24</v>
      </c>
      <c r="U12" s="1" t="s">
        <v>25</v>
      </c>
      <c r="V12" s="1" t="s">
        <v>26</v>
      </c>
      <c r="W12" s="1" t="s">
        <v>27</v>
      </c>
      <c r="X12" s="1" t="s">
        <v>28</v>
      </c>
      <c r="Y12" s="1" t="s">
        <v>29</v>
      </c>
      <c r="Z12" s="1" t="s">
        <v>30</v>
      </c>
      <c r="AA12" s="1" t="s">
        <v>31</v>
      </c>
      <c r="AB12" s="1" t="s">
        <v>32</v>
      </c>
    </row>
    <row r="13" spans="1:28" x14ac:dyDescent="0.25">
      <c r="A13" s="1" t="s">
        <v>0</v>
      </c>
      <c r="B13" s="1">
        <v>4</v>
      </c>
      <c r="C13" s="1">
        <v>35</v>
      </c>
      <c r="D13" s="3">
        <v>0.86399999999999999</v>
      </c>
      <c r="E13" s="1">
        <v>0.79992172622611701</v>
      </c>
      <c r="G13">
        <v>0.18662858260000001</v>
      </c>
      <c r="H13">
        <v>0.73773999999999995</v>
      </c>
      <c r="I13">
        <v>0.66274</v>
      </c>
      <c r="J13">
        <v>0.59601999999999999</v>
      </c>
      <c r="K13">
        <v>0.50557999999999992</v>
      </c>
      <c r="L13">
        <v>0.53102000000000005</v>
      </c>
      <c r="M13">
        <v>0.41786000000000001</v>
      </c>
      <c r="N13">
        <v>0.50292000000000003</v>
      </c>
      <c r="O13">
        <v>0.47789999999999999</v>
      </c>
      <c r="P13">
        <v>0.48995999999999995</v>
      </c>
      <c r="T13">
        <f>AVERAGE(H4,H13,H22,H30)</f>
        <v>0.60792000000000002</v>
      </c>
      <c r="U13">
        <f t="shared" ref="U13:AB17" si="1">AVERAGE(I4,I13,I22,I30)</f>
        <v>0.54118500000000003</v>
      </c>
      <c r="V13">
        <f t="shared" si="1"/>
        <v>0.48355500000000001</v>
      </c>
      <c r="W13">
        <f t="shared" si="1"/>
        <v>0.39690999999999999</v>
      </c>
      <c r="X13">
        <f t="shared" si="1"/>
        <v>0.43225000000000002</v>
      </c>
      <c r="Y13">
        <f t="shared" si="1"/>
        <v>0.32345499999999999</v>
      </c>
      <c r="Z13">
        <f t="shared" si="1"/>
        <v>0.39755500000000005</v>
      </c>
      <c r="AA13">
        <f t="shared" si="1"/>
        <v>0.36858000000000002</v>
      </c>
      <c r="AB13">
        <f t="shared" si="1"/>
        <v>0.37321499999999996</v>
      </c>
    </row>
    <row r="14" spans="1:28" x14ac:dyDescent="0.25">
      <c r="A14" s="1" t="s">
        <v>1</v>
      </c>
      <c r="B14" s="1">
        <v>3</v>
      </c>
      <c r="C14" s="1">
        <v>57</v>
      </c>
      <c r="D14" s="3">
        <v>0.84889999999999999</v>
      </c>
      <c r="E14" s="1">
        <v>1.16333918131998</v>
      </c>
      <c r="G14">
        <v>0.39467710421052599</v>
      </c>
      <c r="H14">
        <v>0.70250000000000001</v>
      </c>
      <c r="I14">
        <v>0.59434000000000009</v>
      </c>
      <c r="J14">
        <v>0.56625999999999999</v>
      </c>
      <c r="K14">
        <v>0.52900000000000003</v>
      </c>
      <c r="L14">
        <v>0.50345999999999991</v>
      </c>
      <c r="M14">
        <v>0.49751999999999991</v>
      </c>
      <c r="N14">
        <v>0.47920000000000007</v>
      </c>
      <c r="O14">
        <v>0.46584000000000003</v>
      </c>
      <c r="P14">
        <v>0.44679999999999997</v>
      </c>
      <c r="T14">
        <f t="shared" ref="T14:T17" si="2">AVERAGE(H5,H14,H23,H31)</f>
        <v>0.67196999999999996</v>
      </c>
      <c r="U14">
        <f t="shared" si="1"/>
        <v>0.55867</v>
      </c>
      <c r="V14">
        <f t="shared" si="1"/>
        <v>0.53164500000000003</v>
      </c>
      <c r="W14">
        <f t="shared" si="1"/>
        <v>0.49349500000000002</v>
      </c>
      <c r="X14">
        <f t="shared" si="1"/>
        <v>0.46354999999999996</v>
      </c>
      <c r="Y14">
        <f t="shared" si="1"/>
        <v>0.44967999999999997</v>
      </c>
      <c r="Z14">
        <f t="shared" si="1"/>
        <v>0.42906</v>
      </c>
      <c r="AA14">
        <f t="shared" si="1"/>
        <v>0.41120499999999999</v>
      </c>
      <c r="AB14">
        <f t="shared" si="1"/>
        <v>0.39552500000000002</v>
      </c>
    </row>
    <row r="15" spans="1:28" x14ac:dyDescent="0.25">
      <c r="A15" s="1" t="s">
        <v>2</v>
      </c>
      <c r="B15" s="1">
        <v>1</v>
      </c>
      <c r="C15" s="1">
        <v>48</v>
      </c>
      <c r="D15" s="3">
        <v>1.3133999999999999</v>
      </c>
      <c r="E15" s="1">
        <v>1.94583246529869</v>
      </c>
      <c r="G15">
        <v>0.50035276031249998</v>
      </c>
      <c r="H15">
        <v>1.0187599999999999</v>
      </c>
      <c r="I15">
        <v>0.85915999999999992</v>
      </c>
      <c r="J15">
        <v>0.79560000000000008</v>
      </c>
      <c r="K15">
        <v>0.82590000000000008</v>
      </c>
      <c r="L15">
        <v>0.65251999999999999</v>
      </c>
      <c r="M15">
        <v>0.74107999999999996</v>
      </c>
      <c r="N15">
        <v>0.57913999999999999</v>
      </c>
      <c r="O15">
        <v>0.72045999999999999</v>
      </c>
      <c r="P15">
        <v>0.69728000000000001</v>
      </c>
      <c r="T15">
        <f t="shared" si="2"/>
        <v>0.90449499999999994</v>
      </c>
      <c r="U15">
        <f t="shared" si="1"/>
        <v>0.76095000000000002</v>
      </c>
      <c r="V15">
        <f t="shared" si="1"/>
        <v>0.67946000000000006</v>
      </c>
      <c r="W15">
        <f t="shared" si="1"/>
        <v>0.68593000000000004</v>
      </c>
      <c r="X15">
        <f t="shared" si="1"/>
        <v>0.56346499999999999</v>
      </c>
      <c r="Y15">
        <f t="shared" si="1"/>
        <v>0.61541000000000001</v>
      </c>
      <c r="Z15">
        <f t="shared" si="1"/>
        <v>0.48211500000000002</v>
      </c>
      <c r="AA15">
        <f t="shared" si="1"/>
        <v>0.57610000000000006</v>
      </c>
      <c r="AB15">
        <f t="shared" si="1"/>
        <v>0.55155500000000002</v>
      </c>
    </row>
    <row r="16" spans="1:28" x14ac:dyDescent="0.25">
      <c r="A16" s="1" t="s">
        <v>3</v>
      </c>
      <c r="B16" s="1">
        <v>2</v>
      </c>
      <c r="C16" s="1">
        <v>28</v>
      </c>
      <c r="D16" s="3">
        <v>0.64590000000000003</v>
      </c>
      <c r="E16" s="1">
        <v>1.5145625000059699</v>
      </c>
      <c r="G16">
        <v>0.63597504707142904</v>
      </c>
      <c r="H16">
        <v>0.48663999999999996</v>
      </c>
      <c r="I16">
        <v>0.44294</v>
      </c>
      <c r="J16">
        <v>0.35514000000000001</v>
      </c>
      <c r="K16">
        <v>0.38868000000000003</v>
      </c>
      <c r="L16">
        <v>0.35389999999999999</v>
      </c>
      <c r="M16">
        <v>0.24133999999999997</v>
      </c>
      <c r="N16">
        <v>0.33275999999999994</v>
      </c>
      <c r="O16">
        <v>0.31634000000000001</v>
      </c>
      <c r="P16">
        <v>0.29005999999999998</v>
      </c>
      <c r="T16">
        <f t="shared" si="2"/>
        <v>0.46768500000000002</v>
      </c>
      <c r="U16">
        <f t="shared" si="1"/>
        <v>0.43286999999999998</v>
      </c>
      <c r="V16">
        <f t="shared" si="1"/>
        <v>0.33807000000000004</v>
      </c>
      <c r="W16">
        <f t="shared" si="1"/>
        <v>0.36626999999999998</v>
      </c>
      <c r="X16">
        <f t="shared" si="1"/>
        <v>0.34262999999999999</v>
      </c>
      <c r="Y16">
        <f t="shared" si="1"/>
        <v>0.24893999999999999</v>
      </c>
      <c r="Z16">
        <f t="shared" si="1"/>
        <v>0.32484500000000005</v>
      </c>
      <c r="AA16">
        <f t="shared" si="1"/>
        <v>0.30385999999999996</v>
      </c>
      <c r="AB16">
        <f t="shared" si="1"/>
        <v>0.28624499999999997</v>
      </c>
    </row>
    <row r="17" spans="1:28" x14ac:dyDescent="0.25">
      <c r="A17" s="1" t="s">
        <v>4</v>
      </c>
      <c r="B17" s="1">
        <v>5</v>
      </c>
      <c r="C17" s="1">
        <v>21</v>
      </c>
      <c r="D17" s="3">
        <v>2.0034000000000001</v>
      </c>
      <c r="E17" s="1">
        <v>3.25736111112148</v>
      </c>
      <c r="G17">
        <v>0.580367230761905</v>
      </c>
      <c r="H17">
        <v>1.6732</v>
      </c>
      <c r="I17">
        <v>1.19668</v>
      </c>
      <c r="J17">
        <v>1.2787000000000002</v>
      </c>
      <c r="K17">
        <v>1.2693199999999998</v>
      </c>
      <c r="L17">
        <v>1.1585800000000002</v>
      </c>
      <c r="M17">
        <v>0.64019999999999999</v>
      </c>
      <c r="N17">
        <v>1.10924</v>
      </c>
      <c r="O17">
        <v>1.06368</v>
      </c>
      <c r="P17">
        <v>1.0307999999999999</v>
      </c>
      <c r="T17">
        <f t="shared" si="2"/>
        <v>1.40002</v>
      </c>
      <c r="U17">
        <f t="shared" si="1"/>
        <v>1.011755</v>
      </c>
      <c r="V17">
        <f t="shared" si="1"/>
        <v>1.1110600000000002</v>
      </c>
      <c r="W17">
        <f t="shared" si="1"/>
        <v>1.0604800000000001</v>
      </c>
      <c r="X17">
        <f t="shared" si="1"/>
        <v>0.98934000000000011</v>
      </c>
      <c r="Y17">
        <f t="shared" si="1"/>
        <v>0.60555999999999999</v>
      </c>
      <c r="Z17">
        <f t="shared" si="1"/>
        <v>0.93003999999999998</v>
      </c>
      <c r="AA17">
        <f t="shared" si="1"/>
        <v>0.89675000000000005</v>
      </c>
      <c r="AB17">
        <f t="shared" si="1"/>
        <v>0.86807499999999993</v>
      </c>
    </row>
    <row r="20" spans="1:28" x14ac:dyDescent="0.25">
      <c r="A20" s="1" t="s">
        <v>39</v>
      </c>
      <c r="B20" s="1">
        <v>7</v>
      </c>
    </row>
    <row r="21" spans="1:28" x14ac:dyDescent="0.25">
      <c r="A21" s="1" t="s">
        <v>21</v>
      </c>
      <c r="B21" s="1" t="s">
        <v>23</v>
      </c>
      <c r="C21" s="1" t="s">
        <v>10</v>
      </c>
      <c r="D21" s="1" t="s">
        <v>8</v>
      </c>
      <c r="E21" s="1" t="s">
        <v>5</v>
      </c>
      <c r="F21" s="1" t="s">
        <v>6</v>
      </c>
      <c r="G21" s="1" t="s">
        <v>9</v>
      </c>
      <c r="H21" s="1" t="s">
        <v>24</v>
      </c>
      <c r="I21" s="1" t="s">
        <v>25</v>
      </c>
      <c r="J21" s="1" t="s">
        <v>26</v>
      </c>
      <c r="K21" s="1" t="s">
        <v>27</v>
      </c>
      <c r="L21" s="1" t="s">
        <v>28</v>
      </c>
      <c r="M21" s="1" t="s">
        <v>29</v>
      </c>
      <c r="N21" s="1" t="s">
        <v>30</v>
      </c>
      <c r="O21" s="1" t="s">
        <v>31</v>
      </c>
      <c r="P21" s="1" t="s">
        <v>32</v>
      </c>
    </row>
    <row r="22" spans="1:28" x14ac:dyDescent="0.25">
      <c r="A22" s="1" t="s">
        <v>0</v>
      </c>
      <c r="B22" s="1">
        <v>4</v>
      </c>
      <c r="C22" s="1">
        <v>35</v>
      </c>
      <c r="D22" s="3">
        <v>0.92669999999999997</v>
      </c>
      <c r="E22" s="1">
        <v>0.79992172622611701</v>
      </c>
      <c r="G22">
        <v>0.18662858260000001</v>
      </c>
      <c r="H22">
        <v>0.77672000000000008</v>
      </c>
      <c r="I22">
        <v>0.68903999999999999</v>
      </c>
      <c r="J22">
        <v>0.60452000000000006</v>
      </c>
      <c r="K22">
        <v>0.47908000000000001</v>
      </c>
      <c r="L22">
        <v>0.54703999999999997</v>
      </c>
      <c r="M22">
        <v>0.38973999999999998</v>
      </c>
      <c r="N22">
        <v>0.49817999999999996</v>
      </c>
      <c r="O22">
        <v>0.46379999999999999</v>
      </c>
      <c r="P22">
        <v>0.46128000000000002</v>
      </c>
    </row>
    <row r="23" spans="1:28" x14ac:dyDescent="0.25">
      <c r="A23" s="1" t="s">
        <v>1</v>
      </c>
      <c r="B23" s="1">
        <v>3</v>
      </c>
      <c r="C23" s="1">
        <v>57</v>
      </c>
      <c r="D23" s="3">
        <v>1.2096</v>
      </c>
      <c r="E23" s="1">
        <v>1.16333918131998</v>
      </c>
      <c r="G23">
        <v>0.39467710421052599</v>
      </c>
      <c r="H23">
        <v>0.98741999999999996</v>
      </c>
      <c r="I23">
        <v>0.8136199999999999</v>
      </c>
      <c r="J23">
        <v>0.76896000000000009</v>
      </c>
      <c r="K23">
        <v>0.71151999999999993</v>
      </c>
      <c r="L23">
        <v>0.67415999999999998</v>
      </c>
      <c r="M23">
        <v>0.67389999999999994</v>
      </c>
      <c r="N23">
        <v>0.62519999999999998</v>
      </c>
      <c r="O23">
        <v>0.61314000000000002</v>
      </c>
      <c r="P23">
        <v>0.58617999999999992</v>
      </c>
      <c r="T23">
        <f>AVERAGE(D4,D13,D22,D30)</f>
        <v>0.72389999999999999</v>
      </c>
    </row>
    <row r="24" spans="1:28" x14ac:dyDescent="0.25">
      <c r="A24" s="1" t="s">
        <v>2</v>
      </c>
      <c r="B24" s="1">
        <v>1</v>
      </c>
      <c r="C24" s="1">
        <v>48</v>
      </c>
      <c r="D24" s="3">
        <v>1.6967000000000001</v>
      </c>
      <c r="E24" s="1">
        <v>1.94583246529869</v>
      </c>
      <c r="G24">
        <v>0.50035276031249998</v>
      </c>
      <c r="H24">
        <v>1.2830599999999999</v>
      </c>
      <c r="I24">
        <v>1.0827800000000001</v>
      </c>
      <c r="J24">
        <v>0.94616000000000011</v>
      </c>
      <c r="K24">
        <v>0.97579999999999989</v>
      </c>
      <c r="L24">
        <v>0.8131600000000001</v>
      </c>
      <c r="M24">
        <v>0.89832000000000001</v>
      </c>
      <c r="N24">
        <v>0.72750000000000004</v>
      </c>
      <c r="O24">
        <v>0.8428000000000001</v>
      </c>
      <c r="P24">
        <v>0.81991999999999998</v>
      </c>
      <c r="T24">
        <f t="shared" ref="T24:T27" si="3">AVERAGE(D5,D14,D23,D31)</f>
        <v>0.81974999999999998</v>
      </c>
    </row>
    <row r="25" spans="1:28" x14ac:dyDescent="0.25">
      <c r="A25" s="1" t="s">
        <v>3</v>
      </c>
      <c r="B25" s="1">
        <v>2</v>
      </c>
      <c r="C25" s="1">
        <v>28</v>
      </c>
      <c r="D25" s="3">
        <v>0.77039999999999997</v>
      </c>
      <c r="E25" s="1">
        <v>1.5145625000059699</v>
      </c>
      <c r="G25">
        <v>0.63597504707142904</v>
      </c>
      <c r="H25">
        <v>0.58035999999999999</v>
      </c>
      <c r="I25">
        <v>0.53355999999999992</v>
      </c>
      <c r="J25">
        <v>0.40786</v>
      </c>
      <c r="K25">
        <v>0.44790000000000002</v>
      </c>
      <c r="L25">
        <v>0.41898000000000002</v>
      </c>
      <c r="M25">
        <v>0.31490000000000001</v>
      </c>
      <c r="N25">
        <v>0.41454000000000002</v>
      </c>
      <c r="O25">
        <v>0.37215999999999994</v>
      </c>
      <c r="P25">
        <v>0.35358000000000001</v>
      </c>
      <c r="T25">
        <f t="shared" si="3"/>
        <v>1.2009999999999998</v>
      </c>
    </row>
    <row r="26" spans="1:28" x14ac:dyDescent="0.25">
      <c r="A26" s="1" t="s">
        <v>4</v>
      </c>
      <c r="B26" s="1">
        <v>5</v>
      </c>
      <c r="C26" s="1">
        <v>21</v>
      </c>
      <c r="D26" s="3">
        <v>2.3835999999999999</v>
      </c>
      <c r="E26" s="1">
        <v>3.25736111112148</v>
      </c>
      <c r="G26">
        <v>0.580367230761905</v>
      </c>
      <c r="H26">
        <v>1.95852</v>
      </c>
      <c r="I26">
        <v>1.4371400000000001</v>
      </c>
      <c r="J26">
        <v>1.60484</v>
      </c>
      <c r="K26">
        <v>1.57436</v>
      </c>
      <c r="L26">
        <v>1.4718800000000001</v>
      </c>
      <c r="M26">
        <v>0.95362000000000013</v>
      </c>
      <c r="N26">
        <v>1.3456599999999999</v>
      </c>
      <c r="O26">
        <v>1.34738</v>
      </c>
      <c r="P26">
        <v>1.3015600000000001</v>
      </c>
      <c r="T26">
        <f t="shared" si="3"/>
        <v>0.62197500000000006</v>
      </c>
    </row>
    <row r="27" spans="1:28" x14ac:dyDescent="0.25">
      <c r="T27">
        <f t="shared" si="3"/>
        <v>1.7275499999999999</v>
      </c>
    </row>
    <row r="28" spans="1:28" x14ac:dyDescent="0.25">
      <c r="A28" s="1" t="s">
        <v>42</v>
      </c>
      <c r="B28" s="1">
        <v>10</v>
      </c>
    </row>
    <row r="29" spans="1:28" x14ac:dyDescent="0.25">
      <c r="A29" s="1" t="s">
        <v>21</v>
      </c>
      <c r="B29" s="1" t="s">
        <v>23</v>
      </c>
      <c r="C29" s="1" t="s">
        <v>10</v>
      </c>
      <c r="D29" s="1" t="s">
        <v>8</v>
      </c>
      <c r="E29" s="1" t="s">
        <v>5</v>
      </c>
      <c r="F29" s="1" t="s">
        <v>6</v>
      </c>
      <c r="G29" s="1" t="s">
        <v>9</v>
      </c>
      <c r="H29" s="1" t="s">
        <v>24</v>
      </c>
      <c r="I29" s="1" t="s">
        <v>25</v>
      </c>
      <c r="J29" s="1" t="s">
        <v>26</v>
      </c>
      <c r="K29" s="1" t="s">
        <v>27</v>
      </c>
      <c r="L29" s="1" t="s">
        <v>28</v>
      </c>
      <c r="M29" s="1" t="s">
        <v>29</v>
      </c>
      <c r="N29" s="1" t="s">
        <v>30</v>
      </c>
      <c r="O29" s="1" t="s">
        <v>31</v>
      </c>
      <c r="P29" s="1" t="s">
        <v>32</v>
      </c>
    </row>
    <row r="30" spans="1:28" x14ac:dyDescent="0.25">
      <c r="A30" s="1" t="s">
        <v>0</v>
      </c>
      <c r="B30" s="1">
        <v>4</v>
      </c>
      <c r="C30" s="1">
        <v>35</v>
      </c>
      <c r="D30" s="3">
        <v>0.57399999999999995</v>
      </c>
      <c r="E30" s="1">
        <v>0.79992172622611701</v>
      </c>
      <c r="G30">
        <v>0.18662858260000001</v>
      </c>
      <c r="H30">
        <v>0.47960000000000003</v>
      </c>
      <c r="I30">
        <v>0.42245999999999995</v>
      </c>
      <c r="J30">
        <v>0.38973999999999998</v>
      </c>
      <c r="K30">
        <v>0.31137999999999999</v>
      </c>
      <c r="L30">
        <v>0.33805999999999997</v>
      </c>
      <c r="M30">
        <v>0.25507999999999997</v>
      </c>
      <c r="N30">
        <v>0.31424000000000002</v>
      </c>
      <c r="O30">
        <v>0.28320000000000001</v>
      </c>
      <c r="P30">
        <v>0.29698000000000002</v>
      </c>
    </row>
    <row r="31" spans="1:28" x14ac:dyDescent="0.25">
      <c r="A31" s="1" t="s">
        <v>1</v>
      </c>
      <c r="B31" s="1">
        <v>3</v>
      </c>
      <c r="C31" s="1">
        <v>57</v>
      </c>
      <c r="D31" s="3">
        <v>0.60899999999999999</v>
      </c>
      <c r="E31" s="1">
        <v>1.16333918131998</v>
      </c>
      <c r="G31">
        <v>0.39467710421052599</v>
      </c>
      <c r="H31">
        <v>0.50425999999999993</v>
      </c>
      <c r="I31">
        <v>0.41132000000000002</v>
      </c>
      <c r="J31">
        <v>0.3977</v>
      </c>
      <c r="K31">
        <v>0.37853999999999999</v>
      </c>
      <c r="L31">
        <v>0.33388000000000001</v>
      </c>
      <c r="M31">
        <v>0.33154</v>
      </c>
      <c r="N31">
        <v>0.30679999999999996</v>
      </c>
      <c r="O31">
        <v>0.28693999999999997</v>
      </c>
      <c r="P31">
        <v>0.28525999999999996</v>
      </c>
    </row>
    <row r="32" spans="1:28" x14ac:dyDescent="0.25">
      <c r="A32" s="1" t="s">
        <v>2</v>
      </c>
      <c r="B32" s="1">
        <v>1</v>
      </c>
      <c r="C32" s="1">
        <v>48</v>
      </c>
      <c r="D32" s="3">
        <v>0.88270000000000004</v>
      </c>
      <c r="E32" s="1">
        <v>1.94583246529869</v>
      </c>
      <c r="G32">
        <v>0.50035276031249998</v>
      </c>
      <c r="H32">
        <v>0.64939999999999998</v>
      </c>
      <c r="I32">
        <v>0.54779999999999995</v>
      </c>
      <c r="J32">
        <v>0.48192000000000002</v>
      </c>
      <c r="K32">
        <v>0.46796000000000004</v>
      </c>
      <c r="L32">
        <v>0.38118000000000002</v>
      </c>
      <c r="M32">
        <v>0.39799999999999996</v>
      </c>
      <c r="N32">
        <v>0.30786000000000002</v>
      </c>
      <c r="O32">
        <v>0.36801999999999996</v>
      </c>
      <c r="P32">
        <v>0.33870000000000006</v>
      </c>
    </row>
    <row r="33" spans="1:16" x14ac:dyDescent="0.25">
      <c r="A33" s="1" t="s">
        <v>3</v>
      </c>
      <c r="B33" s="1">
        <v>2</v>
      </c>
      <c r="C33" s="1">
        <v>28</v>
      </c>
      <c r="D33" s="3">
        <v>0.43380000000000002</v>
      </c>
      <c r="E33" s="1">
        <v>1.5145625000059699</v>
      </c>
      <c r="G33">
        <v>0.63597504707142904</v>
      </c>
      <c r="H33">
        <v>0.32144000000000006</v>
      </c>
      <c r="I33">
        <v>0.30032000000000003</v>
      </c>
      <c r="J33">
        <v>0.22212000000000001</v>
      </c>
      <c r="K33">
        <v>0.25379999999999997</v>
      </c>
      <c r="L33">
        <v>0.22696</v>
      </c>
      <c r="M33">
        <v>0.15228</v>
      </c>
      <c r="N33">
        <v>0.20133999999999999</v>
      </c>
      <c r="O33">
        <v>0.20029999999999998</v>
      </c>
      <c r="P33">
        <v>0.18209999999999998</v>
      </c>
    </row>
    <row r="34" spans="1:16" x14ac:dyDescent="0.25">
      <c r="A34" s="1" t="s">
        <v>4</v>
      </c>
      <c r="B34" s="1">
        <v>5</v>
      </c>
      <c r="C34" s="1">
        <v>21</v>
      </c>
      <c r="D34" s="3">
        <v>1.2202999999999999</v>
      </c>
      <c r="E34" s="1">
        <v>3.25736111112148</v>
      </c>
      <c r="G34">
        <v>0.580367230761905</v>
      </c>
      <c r="H34">
        <v>0.98152000000000006</v>
      </c>
      <c r="I34">
        <v>0.73321999999999998</v>
      </c>
      <c r="J34">
        <v>0.81372</v>
      </c>
      <c r="K34">
        <v>0.76606000000000007</v>
      </c>
      <c r="L34">
        <v>0.73671999999999993</v>
      </c>
      <c r="M34">
        <v>0.46079999999999999</v>
      </c>
      <c r="N34">
        <v>0.69991999999999999</v>
      </c>
      <c r="O34">
        <v>0.6663</v>
      </c>
      <c r="P34">
        <v>0.64247999999999994</v>
      </c>
    </row>
    <row r="37" spans="1:16" x14ac:dyDescent="0.25">
      <c r="D37" s="1">
        <f>AVERAGE(D4:D8,D13:D17,D22:D26,D30:D34)</f>
        <v>1.0188349999999999</v>
      </c>
      <c r="H37">
        <f>AVERAGE(H4:H8,H13:H17,H22:H26,H30:H34)</f>
        <v>0.81041799999999997</v>
      </c>
      <c r="I37">
        <f t="shared" ref="I37:P37" si="4">AVERAGE(I4:I8,I13:I17,I22:I26,I30:I34)</f>
        <v>0.66108599999999984</v>
      </c>
      <c r="J37">
        <f t="shared" si="4"/>
        <v>0.62875800000000004</v>
      </c>
      <c r="K37">
        <f t="shared" si="4"/>
        <v>0.60061699999999996</v>
      </c>
      <c r="L37">
        <f t="shared" si="4"/>
        <v>0.55824700000000005</v>
      </c>
      <c r="M37">
        <f t="shared" si="4"/>
        <v>0.44860899999999998</v>
      </c>
      <c r="N37">
        <f t="shared" si="4"/>
        <v>0.51272300000000004</v>
      </c>
      <c r="O37">
        <f t="shared" si="4"/>
        <v>0.51129899999999995</v>
      </c>
      <c r="P37">
        <f t="shared" si="4"/>
        <v>0.49492299999999984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A64" workbookViewId="0">
      <selection activeCell="D99" sqref="D99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6" x14ac:dyDescent="0.25">
      <c r="A1" s="1" t="s">
        <v>33</v>
      </c>
    </row>
    <row r="2" spans="1:26" x14ac:dyDescent="0.25">
      <c r="A2" s="1" t="s">
        <v>22</v>
      </c>
      <c r="U2" t="s">
        <v>46</v>
      </c>
    </row>
    <row r="3" spans="1:26" x14ac:dyDescent="0.25">
      <c r="A3" s="1" t="s">
        <v>21</v>
      </c>
      <c r="B3" s="1" t="s">
        <v>23</v>
      </c>
      <c r="C3" s="1" t="s">
        <v>10</v>
      </c>
      <c r="D3" s="1" t="s">
        <v>8</v>
      </c>
      <c r="E3" s="1" t="s">
        <v>5</v>
      </c>
      <c r="F3" s="1" t="s">
        <v>6</v>
      </c>
      <c r="G3" s="1" t="s">
        <v>9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</row>
    <row r="4" spans="1:26" x14ac:dyDescent="0.25">
      <c r="A4" s="1" t="s">
        <v>0</v>
      </c>
      <c r="B4" s="1">
        <v>4</v>
      </c>
      <c r="C4" s="1">
        <v>35</v>
      </c>
      <c r="D4" s="2">
        <v>0.52900000000000003</v>
      </c>
      <c r="E4" s="1">
        <v>0.79992172622611701</v>
      </c>
      <c r="G4">
        <v>0.18662858260000001</v>
      </c>
      <c r="H4">
        <v>0.42749999999999999</v>
      </c>
      <c r="I4">
        <v>0.3604</v>
      </c>
      <c r="J4">
        <v>0.31219999999999998</v>
      </c>
      <c r="K4">
        <v>0.25650000000000001</v>
      </c>
      <c r="L4">
        <v>0.2447</v>
      </c>
      <c r="M4">
        <v>0.186</v>
      </c>
      <c r="N4">
        <v>0.23730000000000001</v>
      </c>
      <c r="O4">
        <v>0.1764</v>
      </c>
      <c r="P4">
        <v>0.1983</v>
      </c>
      <c r="R4">
        <f>AVERAGE(H4,H12,H20,H28,H36,H44,H52,H60,H68,H76,H84,H92)</f>
        <v>0.58702500000000002</v>
      </c>
      <c r="S4">
        <f>AVERAGE(I4,I12,I20,I28,I36,I44,I52,I60,I68,I76,I84,I92)</f>
        <v>0.50253333333333339</v>
      </c>
      <c r="T4">
        <f t="shared" ref="T4:Z8" si="0">AVERAGE(J4,J12,J20,J28,J36,J44,J52,J60,J68,J76,J84,J92)</f>
        <v>0.44084166666666663</v>
      </c>
      <c r="U4">
        <f t="shared" si="0"/>
        <v>0.37894166666666673</v>
      </c>
      <c r="V4">
        <f t="shared" si="0"/>
        <v>0.35670000000000002</v>
      </c>
      <c r="W4">
        <f t="shared" si="0"/>
        <v>0.31334166666666668</v>
      </c>
      <c r="X4">
        <f t="shared" si="0"/>
        <v>0.35962500000000003</v>
      </c>
      <c r="Y4">
        <f t="shared" si="0"/>
        <v>0.27789999999999998</v>
      </c>
      <c r="Z4">
        <f t="shared" si="0"/>
        <v>0.31162500000000004</v>
      </c>
    </row>
    <row r="5" spans="1:26" x14ac:dyDescent="0.25">
      <c r="A5" s="1" t="s">
        <v>1</v>
      </c>
      <c r="B5" s="1">
        <v>3</v>
      </c>
      <c r="C5" s="1">
        <v>57</v>
      </c>
      <c r="D5" s="2">
        <v>0.6028</v>
      </c>
      <c r="E5" s="1">
        <v>1.16333918131998</v>
      </c>
      <c r="G5">
        <v>0.39467710421052599</v>
      </c>
      <c r="H5">
        <v>0.46600000000000003</v>
      </c>
      <c r="I5">
        <v>0.41199999999999998</v>
      </c>
      <c r="J5">
        <v>0.37090000000000001</v>
      </c>
      <c r="K5">
        <v>0.33610000000000001</v>
      </c>
      <c r="L5">
        <v>0.31879999999999997</v>
      </c>
      <c r="M5">
        <v>0.3196</v>
      </c>
      <c r="N5">
        <v>0.29499999999999998</v>
      </c>
      <c r="O5">
        <v>0.2586</v>
      </c>
      <c r="P5">
        <v>0.20519999999999999</v>
      </c>
      <c r="R5">
        <f t="shared" ref="R5:S8" si="1">AVERAGE(H5,H13,H21,H29,H37,H45,H53,H61,H69,H77,H85,H93)</f>
        <v>0.64695000000000003</v>
      </c>
      <c r="S5">
        <f t="shared" si="1"/>
        <v>0.5568333333333334</v>
      </c>
      <c r="T5">
        <f t="shared" si="0"/>
        <v>0.51650000000000007</v>
      </c>
      <c r="U5">
        <f t="shared" si="0"/>
        <v>0.47793333333333332</v>
      </c>
      <c r="V5">
        <f t="shared" si="0"/>
        <v>0.45271666666666666</v>
      </c>
      <c r="W5">
        <f t="shared" si="0"/>
        <v>0.44340833333333335</v>
      </c>
      <c r="X5">
        <f t="shared" si="0"/>
        <v>0.40934166666666671</v>
      </c>
      <c r="Y5">
        <f t="shared" si="0"/>
        <v>0.40009166666666668</v>
      </c>
      <c r="Z5">
        <f t="shared" si="0"/>
        <v>0.33871666666666672</v>
      </c>
    </row>
    <row r="6" spans="1:26" x14ac:dyDescent="0.25">
      <c r="A6" s="1" t="s">
        <v>2</v>
      </c>
      <c r="B6" s="1">
        <v>1</v>
      </c>
      <c r="C6" s="1">
        <v>48</v>
      </c>
      <c r="D6" s="2">
        <v>0.87570000000000003</v>
      </c>
      <c r="E6" s="1">
        <v>1.94583246529869</v>
      </c>
      <c r="G6">
        <v>0.50035276031249998</v>
      </c>
      <c r="H6">
        <v>0.6421</v>
      </c>
      <c r="I6">
        <v>0.54900000000000004</v>
      </c>
      <c r="J6">
        <v>0.46920000000000001</v>
      </c>
      <c r="K6">
        <v>0.44330000000000003</v>
      </c>
      <c r="L6">
        <v>0.38490000000000002</v>
      </c>
      <c r="M6">
        <v>0.35709999999999997</v>
      </c>
      <c r="N6">
        <v>0.35499999999999998</v>
      </c>
      <c r="O6">
        <v>0.32779999999999998</v>
      </c>
      <c r="P6">
        <v>0.3054</v>
      </c>
      <c r="R6">
        <f t="shared" si="1"/>
        <v>0.87864166666666677</v>
      </c>
      <c r="S6">
        <f t="shared" si="1"/>
        <v>0.73975833333333318</v>
      </c>
      <c r="T6">
        <f t="shared" si="0"/>
        <v>0.65492499999999998</v>
      </c>
      <c r="U6">
        <f t="shared" si="0"/>
        <v>0.61809999999999998</v>
      </c>
      <c r="V6">
        <f t="shared" si="0"/>
        <v>0.53312499999999996</v>
      </c>
      <c r="W6">
        <f t="shared" si="0"/>
        <v>0.50314166666666671</v>
      </c>
      <c r="X6">
        <f t="shared" si="0"/>
        <v>0.45744166666666669</v>
      </c>
      <c r="Y6">
        <f t="shared" si="0"/>
        <v>0.503</v>
      </c>
      <c r="Z6">
        <f t="shared" si="0"/>
        <v>0.43572499999999997</v>
      </c>
    </row>
    <row r="7" spans="1:26" x14ac:dyDescent="0.25">
      <c r="A7" s="1" t="s">
        <v>3</v>
      </c>
      <c r="B7" s="1">
        <v>2</v>
      </c>
      <c r="C7" s="1">
        <v>28</v>
      </c>
      <c r="D7" s="2">
        <v>0.65229999999999999</v>
      </c>
      <c r="E7" s="1">
        <v>1.5145625000059699</v>
      </c>
      <c r="G7">
        <v>0.63597504707142904</v>
      </c>
      <c r="H7">
        <v>0.38779999999999998</v>
      </c>
      <c r="I7">
        <v>0.44600000000000001</v>
      </c>
      <c r="J7">
        <v>0.29509999999999997</v>
      </c>
      <c r="K7">
        <v>0.26579999999999998</v>
      </c>
      <c r="L7">
        <v>0.25430000000000003</v>
      </c>
      <c r="M7">
        <v>0.2263</v>
      </c>
      <c r="N7">
        <v>0.23619999999999999</v>
      </c>
      <c r="O7">
        <v>0.34889999999999999</v>
      </c>
      <c r="P7">
        <v>0.2102</v>
      </c>
      <c r="R7">
        <f t="shared" si="1"/>
        <v>0.46097499999999997</v>
      </c>
      <c r="S7">
        <f t="shared" si="1"/>
        <v>0.43624166666666669</v>
      </c>
      <c r="T7">
        <f t="shared" si="0"/>
        <v>0.33769166666666672</v>
      </c>
      <c r="U7">
        <f t="shared" si="0"/>
        <v>0.32826666666666665</v>
      </c>
      <c r="V7">
        <f t="shared" si="0"/>
        <v>0.28706666666666669</v>
      </c>
      <c r="W7">
        <f t="shared" si="0"/>
        <v>0.2442833333333333</v>
      </c>
      <c r="X7">
        <f t="shared" si="0"/>
        <v>0.25887500000000002</v>
      </c>
      <c r="Y7">
        <f t="shared" si="0"/>
        <v>0.28886666666666672</v>
      </c>
      <c r="Z7">
        <f t="shared" si="0"/>
        <v>0.21572499999999997</v>
      </c>
    </row>
    <row r="8" spans="1:26" x14ac:dyDescent="0.25">
      <c r="A8" s="1" t="s">
        <v>4</v>
      </c>
      <c r="B8" s="1">
        <v>5</v>
      </c>
      <c r="C8" s="1">
        <v>21</v>
      </c>
      <c r="D8" s="2">
        <v>1.3617999999999999</v>
      </c>
      <c r="E8" s="1">
        <v>3.25736111112148</v>
      </c>
      <c r="G8">
        <v>0.580367230761905</v>
      </c>
      <c r="H8">
        <v>1.0249999999999999</v>
      </c>
      <c r="I8">
        <v>0.83579999999999999</v>
      </c>
      <c r="J8">
        <v>0.84589999999999999</v>
      </c>
      <c r="K8">
        <v>0.7792</v>
      </c>
      <c r="L8">
        <v>0.65890000000000004</v>
      </c>
      <c r="M8">
        <v>0.52849999999999997</v>
      </c>
      <c r="N8">
        <v>0.58709999999999996</v>
      </c>
      <c r="O8">
        <v>0.63390000000000002</v>
      </c>
      <c r="P8">
        <v>0.65080000000000005</v>
      </c>
      <c r="R8">
        <f t="shared" si="1"/>
        <v>1.2917583333333333</v>
      </c>
      <c r="S8">
        <f t="shared" si="1"/>
        <v>0.9926250000000002</v>
      </c>
      <c r="T8">
        <f t="shared" si="0"/>
        <v>1.0448416666666667</v>
      </c>
      <c r="U8">
        <f t="shared" si="0"/>
        <v>0.96835833333333321</v>
      </c>
      <c r="V8">
        <f t="shared" si="0"/>
        <v>0.76180833333333331</v>
      </c>
      <c r="W8">
        <f t="shared" si="0"/>
        <v>0.56643333333333334</v>
      </c>
      <c r="X8">
        <f t="shared" si="0"/>
        <v>0.64142500000000002</v>
      </c>
      <c r="Y8">
        <f t="shared" si="0"/>
        <v>0.71108333333333329</v>
      </c>
      <c r="Z8">
        <f t="shared" si="0"/>
        <v>0.81652499999999995</v>
      </c>
    </row>
    <row r="10" spans="1:26" x14ac:dyDescent="0.25">
      <c r="A10" s="1" t="s">
        <v>34</v>
      </c>
    </row>
    <row r="11" spans="1:26" x14ac:dyDescent="0.25">
      <c r="A11" s="1" t="s">
        <v>21</v>
      </c>
      <c r="B11" s="1" t="s">
        <v>23</v>
      </c>
      <c r="C11" s="1" t="s">
        <v>10</v>
      </c>
      <c r="D11" s="1" t="s">
        <v>8</v>
      </c>
      <c r="E11" s="1" t="s">
        <v>5</v>
      </c>
      <c r="F11" s="1" t="s">
        <v>6</v>
      </c>
      <c r="G11" s="1" t="s">
        <v>9</v>
      </c>
      <c r="H11" s="1" t="s">
        <v>24</v>
      </c>
      <c r="I11" s="1" t="s">
        <v>25</v>
      </c>
      <c r="J11" s="1" t="s">
        <v>26</v>
      </c>
      <c r="K11" s="1" t="s">
        <v>27</v>
      </c>
      <c r="L11" s="1" t="s">
        <v>28</v>
      </c>
      <c r="M11" s="1" t="s">
        <v>29</v>
      </c>
      <c r="N11" s="1" t="s">
        <v>30</v>
      </c>
      <c r="O11" s="1" t="s">
        <v>31</v>
      </c>
      <c r="P11" s="1" t="s">
        <v>32</v>
      </c>
    </row>
    <row r="12" spans="1:26" x14ac:dyDescent="0.25">
      <c r="A12" s="1" t="s">
        <v>0</v>
      </c>
      <c r="B12" s="1">
        <v>4</v>
      </c>
      <c r="C12" s="1">
        <v>35</v>
      </c>
      <c r="D12" s="3">
        <v>0.63829999999999998</v>
      </c>
      <c r="E12" s="1">
        <v>0.79992172622611701</v>
      </c>
      <c r="G12">
        <v>0.18662858260000001</v>
      </c>
      <c r="H12">
        <v>0.52149999999999996</v>
      </c>
      <c r="I12">
        <v>0.4345</v>
      </c>
      <c r="J12">
        <v>0.34810000000000002</v>
      </c>
      <c r="K12">
        <v>0.2984</v>
      </c>
      <c r="L12">
        <v>0.28670000000000001</v>
      </c>
      <c r="M12">
        <v>0.2344</v>
      </c>
      <c r="N12">
        <v>0.28749999999999998</v>
      </c>
      <c r="O12">
        <v>0.22800000000000001</v>
      </c>
      <c r="P12">
        <v>0.24299999999999999</v>
      </c>
    </row>
    <row r="13" spans="1:26" x14ac:dyDescent="0.25">
      <c r="A13" s="1" t="s">
        <v>1</v>
      </c>
      <c r="B13" s="1">
        <v>3</v>
      </c>
      <c r="C13" s="1">
        <v>57</v>
      </c>
      <c r="D13" s="3">
        <v>0.64</v>
      </c>
      <c r="E13" s="1">
        <v>1.16333918131998</v>
      </c>
      <c r="G13">
        <v>0.39467710421052599</v>
      </c>
      <c r="H13">
        <v>0.52300000000000002</v>
      </c>
      <c r="I13">
        <v>0.44950000000000001</v>
      </c>
      <c r="J13">
        <v>0.4269</v>
      </c>
      <c r="K13">
        <v>0.39340000000000003</v>
      </c>
      <c r="L13">
        <v>0.374</v>
      </c>
      <c r="M13">
        <v>0.3669</v>
      </c>
      <c r="N13">
        <v>0.34310000000000002</v>
      </c>
      <c r="O13">
        <v>0.32619999999999999</v>
      </c>
      <c r="P13">
        <v>0.25700000000000001</v>
      </c>
    </row>
    <row r="14" spans="1:26" x14ac:dyDescent="0.25">
      <c r="A14" s="1" t="s">
        <v>2</v>
      </c>
      <c r="B14" s="1">
        <v>1</v>
      </c>
      <c r="C14" s="1">
        <v>48</v>
      </c>
      <c r="D14" s="3">
        <v>1.1204000000000001</v>
      </c>
      <c r="E14" s="1">
        <v>1.94583246529869</v>
      </c>
      <c r="G14">
        <v>0.50035276031249998</v>
      </c>
      <c r="H14">
        <v>0.87670000000000003</v>
      </c>
      <c r="I14">
        <v>0.74839999999999995</v>
      </c>
      <c r="J14">
        <v>0.66049999999999998</v>
      </c>
      <c r="K14">
        <v>0.58460000000000001</v>
      </c>
      <c r="L14">
        <v>0.51380000000000003</v>
      </c>
      <c r="M14">
        <v>0.4496</v>
      </c>
      <c r="N14">
        <v>0.41120000000000001</v>
      </c>
      <c r="O14">
        <v>0.43719999999999998</v>
      </c>
      <c r="P14">
        <v>0.39679999999999999</v>
      </c>
    </row>
    <row r="15" spans="1:26" x14ac:dyDescent="0.25">
      <c r="A15" s="1" t="s">
        <v>3</v>
      </c>
      <c r="B15" s="1">
        <v>2</v>
      </c>
      <c r="C15" s="1">
        <v>28</v>
      </c>
      <c r="D15" s="3">
        <v>0.64749999999999996</v>
      </c>
      <c r="E15" s="1">
        <v>1.5145625000059699</v>
      </c>
      <c r="G15">
        <v>0.63597504707142904</v>
      </c>
      <c r="H15">
        <v>0.42720000000000002</v>
      </c>
      <c r="I15">
        <v>0.45119999999999999</v>
      </c>
      <c r="J15">
        <v>0.33939999999999998</v>
      </c>
      <c r="K15">
        <v>0.3347</v>
      </c>
      <c r="L15">
        <v>0.2848</v>
      </c>
      <c r="M15">
        <v>0.25159999999999999</v>
      </c>
      <c r="N15">
        <v>0.25240000000000001</v>
      </c>
      <c r="O15">
        <v>0.30409999999999998</v>
      </c>
      <c r="P15">
        <v>0.21</v>
      </c>
    </row>
    <row r="16" spans="1:26" x14ac:dyDescent="0.25">
      <c r="A16" s="1" t="s">
        <v>4</v>
      </c>
      <c r="B16" s="1">
        <v>5</v>
      </c>
      <c r="C16" s="1">
        <v>21</v>
      </c>
      <c r="D16" s="3">
        <v>1.7868999999999999</v>
      </c>
      <c r="E16" s="1">
        <v>3.25736111112148</v>
      </c>
      <c r="G16">
        <v>0.580367230761905</v>
      </c>
      <c r="H16">
        <v>1.321</v>
      </c>
      <c r="I16">
        <v>0.9103</v>
      </c>
      <c r="J16">
        <v>0.86380000000000001</v>
      </c>
      <c r="K16">
        <v>0.83720000000000006</v>
      </c>
      <c r="L16">
        <v>0.53120000000000001</v>
      </c>
      <c r="M16">
        <v>0.4163</v>
      </c>
      <c r="N16">
        <v>0.39779999999999999</v>
      </c>
      <c r="O16">
        <v>0.43809999999999999</v>
      </c>
      <c r="P16">
        <v>0.59709999999999996</v>
      </c>
    </row>
    <row r="18" spans="1:16" x14ac:dyDescent="0.25">
      <c r="A18" s="1" t="s">
        <v>35</v>
      </c>
    </row>
    <row r="19" spans="1:16" x14ac:dyDescent="0.25">
      <c r="A19" s="1" t="s">
        <v>21</v>
      </c>
      <c r="B19" s="1" t="s">
        <v>23</v>
      </c>
      <c r="C19" s="1" t="s">
        <v>10</v>
      </c>
      <c r="D19" s="1" t="s">
        <v>8</v>
      </c>
      <c r="E19" s="1" t="s">
        <v>5</v>
      </c>
      <c r="F19" s="1" t="s">
        <v>6</v>
      </c>
      <c r="G19" s="1" t="s">
        <v>9</v>
      </c>
      <c r="H19" s="1" t="s">
        <v>24</v>
      </c>
      <c r="I19" s="1" t="s">
        <v>25</v>
      </c>
      <c r="J19" s="1" t="s">
        <v>26</v>
      </c>
      <c r="K19" s="1" t="s">
        <v>27</v>
      </c>
      <c r="L19" s="1" t="s">
        <v>28</v>
      </c>
      <c r="M19" s="1" t="s">
        <v>29</v>
      </c>
      <c r="N19" s="1" t="s">
        <v>30</v>
      </c>
      <c r="O19" s="1" t="s">
        <v>31</v>
      </c>
      <c r="P19" s="1" t="s">
        <v>32</v>
      </c>
    </row>
    <row r="20" spans="1:16" x14ac:dyDescent="0.25">
      <c r="A20" s="1" t="s">
        <v>0</v>
      </c>
      <c r="B20" s="1">
        <v>4</v>
      </c>
      <c r="C20" s="1">
        <v>35</v>
      </c>
      <c r="D20" s="3">
        <v>0.55530000000000002</v>
      </c>
      <c r="E20" s="1">
        <v>0.79992172622611701</v>
      </c>
      <c r="G20">
        <v>0.18662858260000001</v>
      </c>
      <c r="H20">
        <v>0.45910000000000001</v>
      </c>
      <c r="I20">
        <v>0.39650000000000002</v>
      </c>
      <c r="J20">
        <v>0.34210000000000002</v>
      </c>
      <c r="K20">
        <v>0.2767</v>
      </c>
      <c r="L20">
        <v>0.24940000000000001</v>
      </c>
      <c r="M20">
        <v>0.24660000000000001</v>
      </c>
      <c r="N20">
        <v>0.26910000000000001</v>
      </c>
      <c r="O20">
        <v>0.19289999999999999</v>
      </c>
      <c r="P20">
        <v>0.21210000000000001</v>
      </c>
    </row>
    <row r="21" spans="1:16" x14ac:dyDescent="0.25">
      <c r="A21" s="1" t="s">
        <v>1</v>
      </c>
      <c r="B21" s="1">
        <v>3</v>
      </c>
      <c r="C21" s="1">
        <v>57</v>
      </c>
      <c r="D21" s="3">
        <v>0.60340000000000005</v>
      </c>
      <c r="E21" s="1">
        <v>1.16333918131998</v>
      </c>
      <c r="G21">
        <v>0.39467710421052599</v>
      </c>
      <c r="H21">
        <v>0.46899999999999997</v>
      </c>
      <c r="I21">
        <v>0.3982</v>
      </c>
      <c r="J21">
        <v>0.36840000000000001</v>
      </c>
      <c r="K21">
        <v>0.33679999999999999</v>
      </c>
      <c r="L21">
        <v>0.31009999999999999</v>
      </c>
      <c r="M21">
        <v>0.30669999999999997</v>
      </c>
      <c r="N21">
        <v>0.29420000000000002</v>
      </c>
      <c r="O21">
        <v>0.28739999999999999</v>
      </c>
      <c r="P21">
        <v>0.2432</v>
      </c>
    </row>
    <row r="22" spans="1:16" x14ac:dyDescent="0.25">
      <c r="A22" s="1" t="s">
        <v>2</v>
      </c>
      <c r="B22" s="1">
        <v>1</v>
      </c>
      <c r="C22" s="1">
        <v>48</v>
      </c>
      <c r="D22" s="3">
        <v>0.90849999999999997</v>
      </c>
      <c r="E22" s="1">
        <v>1.94583246529869</v>
      </c>
      <c r="G22">
        <v>0.50035276031249998</v>
      </c>
      <c r="H22">
        <v>0.68140000000000001</v>
      </c>
      <c r="I22">
        <v>0.5625</v>
      </c>
      <c r="J22">
        <v>0.49459999999999998</v>
      </c>
      <c r="K22">
        <v>0.46920000000000001</v>
      </c>
      <c r="L22">
        <v>0.41170000000000001</v>
      </c>
      <c r="M22">
        <v>0.40589999999999998</v>
      </c>
      <c r="N22">
        <v>0.38950000000000001</v>
      </c>
      <c r="O22">
        <v>0.39219999999999999</v>
      </c>
      <c r="P22">
        <v>0.37719999999999998</v>
      </c>
    </row>
    <row r="23" spans="1:16" x14ac:dyDescent="0.25">
      <c r="A23" s="1" t="s">
        <v>3</v>
      </c>
      <c r="B23" s="1">
        <v>2</v>
      </c>
      <c r="C23" s="1">
        <v>28</v>
      </c>
      <c r="D23" s="3">
        <v>0.49380000000000002</v>
      </c>
      <c r="E23" s="1">
        <v>1.5145625000059699</v>
      </c>
      <c r="G23">
        <v>0.63597504707142904</v>
      </c>
      <c r="H23">
        <v>0.3553</v>
      </c>
      <c r="I23">
        <v>0.3216</v>
      </c>
      <c r="J23">
        <v>0.25480000000000003</v>
      </c>
      <c r="K23">
        <v>0.24390000000000001</v>
      </c>
      <c r="L23">
        <v>0.21010000000000001</v>
      </c>
      <c r="M23">
        <v>0.1825</v>
      </c>
      <c r="N23">
        <v>0.18959999999999999</v>
      </c>
      <c r="O23">
        <v>0.1971</v>
      </c>
      <c r="P23">
        <v>0.1641</v>
      </c>
    </row>
    <row r="24" spans="1:16" x14ac:dyDescent="0.25">
      <c r="A24" s="1" t="s">
        <v>4</v>
      </c>
      <c r="B24" s="1">
        <v>5</v>
      </c>
      <c r="C24" s="1">
        <v>21</v>
      </c>
      <c r="D24" s="3">
        <v>1.3262</v>
      </c>
      <c r="E24" s="1">
        <v>3.25736111112148</v>
      </c>
      <c r="G24">
        <v>0.580367230761905</v>
      </c>
      <c r="H24">
        <v>0.97270000000000001</v>
      </c>
      <c r="I24">
        <v>0.65329999999999999</v>
      </c>
      <c r="J24">
        <v>0.73760000000000003</v>
      </c>
      <c r="K24">
        <v>0.63880000000000003</v>
      </c>
      <c r="L24">
        <v>0.50329999999999997</v>
      </c>
      <c r="M24">
        <v>0.37169999999999997</v>
      </c>
      <c r="N24">
        <v>0.45729999999999998</v>
      </c>
      <c r="O24">
        <v>0.46329999999999999</v>
      </c>
      <c r="P24">
        <v>0.53469999999999995</v>
      </c>
    </row>
    <row r="26" spans="1:16" x14ac:dyDescent="0.25">
      <c r="A26" s="1" t="s">
        <v>36</v>
      </c>
    </row>
    <row r="27" spans="1:16" x14ac:dyDescent="0.25">
      <c r="A27" s="1" t="s">
        <v>21</v>
      </c>
      <c r="B27" s="1" t="s">
        <v>23</v>
      </c>
      <c r="C27" s="1" t="s">
        <v>10</v>
      </c>
      <c r="D27" s="1" t="s">
        <v>8</v>
      </c>
      <c r="E27" s="1" t="s">
        <v>5</v>
      </c>
      <c r="F27" s="1" t="s">
        <v>6</v>
      </c>
      <c r="G27" s="1" t="s">
        <v>9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30</v>
      </c>
      <c r="O27" s="1" t="s">
        <v>31</v>
      </c>
      <c r="P27" s="1" t="s">
        <v>32</v>
      </c>
    </row>
    <row r="28" spans="1:16" x14ac:dyDescent="0.25">
      <c r="A28" s="1" t="s">
        <v>0</v>
      </c>
      <c r="B28" s="1">
        <v>4</v>
      </c>
      <c r="C28" s="1">
        <v>35</v>
      </c>
      <c r="D28" s="3">
        <v>0.92510000000000003</v>
      </c>
      <c r="E28" s="1">
        <v>0.79992172622611701</v>
      </c>
      <c r="G28">
        <v>0.18662858260000001</v>
      </c>
      <c r="H28">
        <v>0.77349999999999997</v>
      </c>
      <c r="I28">
        <v>0.64780000000000004</v>
      </c>
      <c r="J28">
        <v>0.59760000000000002</v>
      </c>
      <c r="K28">
        <v>0.52049999999999996</v>
      </c>
      <c r="L28">
        <v>0.5161</v>
      </c>
      <c r="M28">
        <v>0.41789999999999999</v>
      </c>
      <c r="N28">
        <v>0.50180000000000002</v>
      </c>
      <c r="O28">
        <v>0.40689999999999998</v>
      </c>
      <c r="P28">
        <v>0.45829999999999999</v>
      </c>
    </row>
    <row r="29" spans="1:16" x14ac:dyDescent="0.25">
      <c r="A29" s="1" t="s">
        <v>1</v>
      </c>
      <c r="B29" s="1">
        <v>3</v>
      </c>
      <c r="C29" s="1">
        <v>57</v>
      </c>
      <c r="D29" s="3">
        <v>0.8911</v>
      </c>
      <c r="E29" s="1">
        <v>1.16333918131998</v>
      </c>
      <c r="G29">
        <v>0.39467710421052599</v>
      </c>
      <c r="H29">
        <v>0.73480000000000001</v>
      </c>
      <c r="I29">
        <v>0.63959999999999995</v>
      </c>
      <c r="J29">
        <v>0.60699999999999998</v>
      </c>
      <c r="K29">
        <v>0.55859999999999999</v>
      </c>
      <c r="L29">
        <v>0.52910000000000001</v>
      </c>
      <c r="M29">
        <v>0.53559999999999997</v>
      </c>
      <c r="N29">
        <v>0.50590000000000002</v>
      </c>
      <c r="O29">
        <v>0.50180000000000002</v>
      </c>
      <c r="P29">
        <v>0.4395</v>
      </c>
    </row>
    <row r="30" spans="1:16" x14ac:dyDescent="0.25">
      <c r="A30" s="1" t="s">
        <v>2</v>
      </c>
      <c r="B30" s="1">
        <v>1</v>
      </c>
      <c r="C30" s="1">
        <v>48</v>
      </c>
      <c r="D30" s="3">
        <v>1.3425</v>
      </c>
      <c r="E30" s="1">
        <v>1.94583246529869</v>
      </c>
      <c r="G30">
        <v>0.50035276031249998</v>
      </c>
      <c r="H30">
        <v>1.0438000000000001</v>
      </c>
      <c r="I30">
        <v>0.91469999999999996</v>
      </c>
      <c r="J30">
        <v>0.84050000000000002</v>
      </c>
      <c r="K30">
        <v>0.78839999999999999</v>
      </c>
      <c r="L30">
        <v>0.64529999999999998</v>
      </c>
      <c r="M30">
        <v>0.63819999999999999</v>
      </c>
      <c r="N30">
        <v>0.58430000000000004</v>
      </c>
      <c r="O30">
        <v>0.66159999999999997</v>
      </c>
      <c r="P30">
        <v>0.52790000000000004</v>
      </c>
    </row>
    <row r="31" spans="1:16" x14ac:dyDescent="0.25">
      <c r="A31" s="1" t="s">
        <v>3</v>
      </c>
      <c r="B31" s="1">
        <v>2</v>
      </c>
      <c r="C31" s="1">
        <v>28</v>
      </c>
      <c r="D31" s="3">
        <v>0.65949999999999998</v>
      </c>
      <c r="E31" s="1">
        <v>1.5145625000059699</v>
      </c>
      <c r="G31">
        <v>0.63597504707142904</v>
      </c>
      <c r="H31">
        <v>0.50990000000000002</v>
      </c>
      <c r="I31">
        <v>0.48349999999999999</v>
      </c>
      <c r="J31">
        <v>0.3357</v>
      </c>
      <c r="K31">
        <v>0.38540000000000002</v>
      </c>
      <c r="L31">
        <v>0.31819999999999998</v>
      </c>
      <c r="M31">
        <v>0.24099999999999999</v>
      </c>
      <c r="N31">
        <v>0.27779999999999999</v>
      </c>
      <c r="O31">
        <v>0.31259999999999999</v>
      </c>
      <c r="P31">
        <v>0.2044</v>
      </c>
    </row>
    <row r="32" spans="1:16" x14ac:dyDescent="0.25">
      <c r="A32" s="1" t="s">
        <v>4</v>
      </c>
      <c r="B32" s="1">
        <v>5</v>
      </c>
      <c r="C32" s="1">
        <v>21</v>
      </c>
      <c r="D32" s="3">
        <v>2.2071999999999998</v>
      </c>
      <c r="E32" s="1">
        <v>3.25736111112148</v>
      </c>
      <c r="G32">
        <v>0.580367230761905</v>
      </c>
      <c r="H32">
        <v>1.6952</v>
      </c>
      <c r="I32">
        <v>1.4272</v>
      </c>
      <c r="J32">
        <v>1.4490000000000001</v>
      </c>
      <c r="K32">
        <v>1.4345000000000001</v>
      </c>
      <c r="L32">
        <v>1.1394</v>
      </c>
      <c r="M32">
        <v>0.81620000000000004</v>
      </c>
      <c r="N32">
        <v>0.95989999999999998</v>
      </c>
      <c r="O32">
        <v>1.1134999999999999</v>
      </c>
      <c r="P32">
        <v>1.2522</v>
      </c>
    </row>
    <row r="34" spans="1:16" x14ac:dyDescent="0.25">
      <c r="A34" s="1" t="s">
        <v>37</v>
      </c>
    </row>
    <row r="35" spans="1:16" x14ac:dyDescent="0.25">
      <c r="A35" s="1" t="s">
        <v>21</v>
      </c>
      <c r="B35" s="1" t="s">
        <v>23</v>
      </c>
      <c r="C35" s="1" t="s">
        <v>10</v>
      </c>
      <c r="D35" s="1" t="s">
        <v>8</v>
      </c>
      <c r="E35" s="1" t="s">
        <v>5</v>
      </c>
      <c r="F35" s="1" t="s">
        <v>6</v>
      </c>
      <c r="G35" s="1" t="s">
        <v>9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28</v>
      </c>
      <c r="M35" s="1" t="s">
        <v>29</v>
      </c>
      <c r="N35" s="1" t="s">
        <v>30</v>
      </c>
      <c r="O35" s="1" t="s">
        <v>31</v>
      </c>
      <c r="P35" s="1" t="s">
        <v>32</v>
      </c>
    </row>
    <row r="36" spans="1:16" x14ac:dyDescent="0.25">
      <c r="A36" s="1" t="s">
        <v>0</v>
      </c>
      <c r="B36" s="1">
        <v>4</v>
      </c>
      <c r="C36" s="1">
        <v>35</v>
      </c>
      <c r="D36" s="3">
        <v>0.50570000000000004</v>
      </c>
      <c r="E36" s="1">
        <v>0.79992172622611701</v>
      </c>
      <c r="G36">
        <v>0.18662858260000001</v>
      </c>
      <c r="H36">
        <v>0.43169999999999997</v>
      </c>
      <c r="I36">
        <v>0.36349999999999999</v>
      </c>
      <c r="J36">
        <v>0.2949</v>
      </c>
      <c r="K36">
        <v>0.24149999999999999</v>
      </c>
      <c r="L36">
        <v>0.2515</v>
      </c>
      <c r="M36">
        <v>0.2074</v>
      </c>
      <c r="N36">
        <v>0.2334</v>
      </c>
      <c r="O36">
        <v>0.18179999999999999</v>
      </c>
      <c r="P36">
        <v>0.2072</v>
      </c>
    </row>
    <row r="37" spans="1:16" x14ac:dyDescent="0.25">
      <c r="A37" s="1" t="s">
        <v>1</v>
      </c>
      <c r="B37" s="1">
        <v>3</v>
      </c>
      <c r="C37" s="1">
        <v>57</v>
      </c>
      <c r="D37" s="3">
        <v>0.80449999999999999</v>
      </c>
      <c r="E37" s="1">
        <v>1.16333918131998</v>
      </c>
      <c r="G37">
        <v>0.39467710421052599</v>
      </c>
      <c r="H37">
        <v>0.63600000000000001</v>
      </c>
      <c r="I37">
        <v>0.5655</v>
      </c>
      <c r="J37">
        <v>0.51539999999999997</v>
      </c>
      <c r="K37">
        <v>0.4647</v>
      </c>
      <c r="L37">
        <v>0.45269999999999999</v>
      </c>
      <c r="M37">
        <v>0.41959999999999997</v>
      </c>
      <c r="N37">
        <v>0.372</v>
      </c>
      <c r="O37">
        <v>0.37140000000000001</v>
      </c>
      <c r="P37">
        <v>0.29559999999999997</v>
      </c>
    </row>
    <row r="38" spans="1:16" x14ac:dyDescent="0.25">
      <c r="A38" s="1" t="s">
        <v>2</v>
      </c>
      <c r="B38" s="1">
        <v>1</v>
      </c>
      <c r="C38" s="1">
        <v>48</v>
      </c>
      <c r="D38" s="3">
        <v>1.1646000000000001</v>
      </c>
      <c r="E38" s="1">
        <v>1.94583246529869</v>
      </c>
      <c r="G38">
        <v>0.50035276031249998</v>
      </c>
      <c r="H38">
        <v>0.87670000000000003</v>
      </c>
      <c r="I38">
        <v>0.67269999999999996</v>
      </c>
      <c r="J38">
        <v>0.57820000000000005</v>
      </c>
      <c r="K38">
        <v>0.56920000000000004</v>
      </c>
      <c r="L38">
        <v>0.44469999999999998</v>
      </c>
      <c r="M38">
        <v>0.4304</v>
      </c>
      <c r="N38">
        <v>0.35920000000000002</v>
      </c>
      <c r="O38">
        <v>0.43969999999999998</v>
      </c>
      <c r="P38">
        <v>0.32779999999999998</v>
      </c>
    </row>
    <row r="39" spans="1:16" x14ac:dyDescent="0.25">
      <c r="A39" s="1" t="s">
        <v>3</v>
      </c>
      <c r="B39" s="1">
        <v>2</v>
      </c>
      <c r="C39" s="1">
        <v>28</v>
      </c>
      <c r="D39" s="3">
        <v>0.54379999999999995</v>
      </c>
      <c r="E39" s="1">
        <v>1.5145625000059699</v>
      </c>
      <c r="G39">
        <v>0.63597504707142904</v>
      </c>
      <c r="H39">
        <v>0.3715</v>
      </c>
      <c r="I39">
        <v>0.34010000000000001</v>
      </c>
      <c r="J39">
        <v>0.26429999999999998</v>
      </c>
      <c r="K39">
        <v>0.25380000000000003</v>
      </c>
      <c r="L39">
        <v>0.22339999999999999</v>
      </c>
      <c r="M39">
        <v>0.1777</v>
      </c>
      <c r="N39">
        <v>0.20130000000000001</v>
      </c>
      <c r="O39">
        <v>0.21110000000000001</v>
      </c>
      <c r="P39">
        <v>0.17249999999999999</v>
      </c>
    </row>
    <row r="40" spans="1:16" x14ac:dyDescent="0.25">
      <c r="A40" s="1" t="s">
        <v>4</v>
      </c>
      <c r="B40" s="1">
        <v>5</v>
      </c>
      <c r="C40" s="1">
        <v>21</v>
      </c>
      <c r="D40" s="3">
        <v>1.3725000000000001</v>
      </c>
      <c r="E40" s="1">
        <v>3.25736111112148</v>
      </c>
      <c r="G40">
        <v>0.580367230761905</v>
      </c>
      <c r="H40">
        <v>1.0437000000000001</v>
      </c>
      <c r="I40">
        <v>0.76870000000000005</v>
      </c>
      <c r="J40">
        <v>0.84899999999999998</v>
      </c>
      <c r="K40">
        <v>0.74950000000000006</v>
      </c>
      <c r="L40">
        <v>0.62770000000000004</v>
      </c>
      <c r="M40">
        <v>0.46339999999999998</v>
      </c>
      <c r="N40">
        <v>0.53759999999999997</v>
      </c>
      <c r="O40">
        <v>0.59550000000000003</v>
      </c>
      <c r="P40">
        <v>0.69789999999999996</v>
      </c>
    </row>
    <row r="42" spans="1:16" x14ac:dyDescent="0.25">
      <c r="A42" s="1" t="s">
        <v>38</v>
      </c>
    </row>
    <row r="43" spans="1:16" x14ac:dyDescent="0.25">
      <c r="A43" s="1" t="s">
        <v>21</v>
      </c>
      <c r="B43" s="1" t="s">
        <v>23</v>
      </c>
      <c r="C43" s="1" t="s">
        <v>10</v>
      </c>
      <c r="D43" s="1" t="s">
        <v>8</v>
      </c>
      <c r="E43" s="1" t="s">
        <v>5</v>
      </c>
      <c r="F43" s="1" t="s">
        <v>6</v>
      </c>
      <c r="G43" s="1" t="s">
        <v>9</v>
      </c>
      <c r="H43" s="1" t="s">
        <v>24</v>
      </c>
      <c r="I43" s="1" t="s">
        <v>25</v>
      </c>
      <c r="J43" s="1" t="s">
        <v>26</v>
      </c>
      <c r="K43" s="1" t="s">
        <v>27</v>
      </c>
      <c r="L43" s="1" t="s">
        <v>28</v>
      </c>
      <c r="M43" s="1" t="s">
        <v>29</v>
      </c>
      <c r="N43" s="1" t="s">
        <v>30</v>
      </c>
      <c r="O43" s="1" t="s">
        <v>31</v>
      </c>
      <c r="P43" s="1" t="s">
        <v>32</v>
      </c>
    </row>
    <row r="44" spans="1:16" x14ac:dyDescent="0.25">
      <c r="A44" s="1" t="s">
        <v>0</v>
      </c>
      <c r="B44" s="1">
        <v>4</v>
      </c>
      <c r="C44" s="1">
        <v>35</v>
      </c>
      <c r="D44" s="3">
        <v>0.92449999999999999</v>
      </c>
      <c r="E44" s="1">
        <v>0.79992172622611701</v>
      </c>
      <c r="G44">
        <v>0.18662858260000001</v>
      </c>
      <c r="H44">
        <v>0.73089999999999999</v>
      </c>
      <c r="I44">
        <v>0.62719999999999998</v>
      </c>
      <c r="J44">
        <v>0.55920000000000003</v>
      </c>
      <c r="K44">
        <v>0.47499999999999998</v>
      </c>
      <c r="L44">
        <v>0.4425</v>
      </c>
      <c r="M44">
        <v>0.38829999999999998</v>
      </c>
      <c r="N44">
        <v>0.44500000000000001</v>
      </c>
      <c r="O44">
        <v>0.34889999999999999</v>
      </c>
      <c r="P44">
        <v>0.41120000000000001</v>
      </c>
    </row>
    <row r="45" spans="1:16" x14ac:dyDescent="0.25">
      <c r="A45" s="1" t="s">
        <v>1</v>
      </c>
      <c r="B45" s="1">
        <v>3</v>
      </c>
      <c r="C45" s="1">
        <v>57</v>
      </c>
      <c r="D45" s="3">
        <v>0.96360000000000001</v>
      </c>
      <c r="E45" s="1">
        <v>1.16333918131998</v>
      </c>
      <c r="G45">
        <v>0.39467710421052599</v>
      </c>
      <c r="H45">
        <v>0.75429999999999997</v>
      </c>
      <c r="I45">
        <v>0.63160000000000005</v>
      </c>
      <c r="J45">
        <v>0.59519999999999995</v>
      </c>
      <c r="K45">
        <v>0.53790000000000004</v>
      </c>
      <c r="L45">
        <v>0.5101</v>
      </c>
      <c r="M45">
        <v>0.52329999999999999</v>
      </c>
      <c r="N45">
        <v>0.47489999999999999</v>
      </c>
      <c r="O45">
        <v>0.45910000000000001</v>
      </c>
      <c r="P45">
        <v>0.41339999999999999</v>
      </c>
    </row>
    <row r="46" spans="1:16" x14ac:dyDescent="0.25">
      <c r="A46" s="1" t="s">
        <v>2</v>
      </c>
      <c r="B46" s="1">
        <v>1</v>
      </c>
      <c r="C46" s="1">
        <v>48</v>
      </c>
      <c r="D46" s="3">
        <v>1.3844000000000001</v>
      </c>
      <c r="E46" s="1">
        <v>1.94583246529869</v>
      </c>
      <c r="G46">
        <v>0.50035276031249998</v>
      </c>
      <c r="H46">
        <v>0.98480000000000001</v>
      </c>
      <c r="I46">
        <v>0.82079999999999997</v>
      </c>
      <c r="J46">
        <v>0.68059999999999998</v>
      </c>
      <c r="K46">
        <v>0.65290000000000004</v>
      </c>
      <c r="L46">
        <v>0.54849999999999999</v>
      </c>
      <c r="M46">
        <v>0.49959999999999999</v>
      </c>
      <c r="N46">
        <v>0.47</v>
      </c>
      <c r="O46">
        <v>0.51910000000000001</v>
      </c>
      <c r="P46">
        <v>0.45319999999999999</v>
      </c>
    </row>
    <row r="47" spans="1:16" x14ac:dyDescent="0.25">
      <c r="A47" s="1" t="s">
        <v>3</v>
      </c>
      <c r="B47" s="1">
        <v>2</v>
      </c>
      <c r="C47" s="1">
        <v>28</v>
      </c>
      <c r="D47" s="3">
        <v>0.71340000000000003</v>
      </c>
      <c r="E47" s="1">
        <v>1.5145625000059699</v>
      </c>
      <c r="G47">
        <v>0.63597504707142904</v>
      </c>
      <c r="H47">
        <v>0.50980000000000003</v>
      </c>
      <c r="I47">
        <v>0.4748</v>
      </c>
      <c r="J47">
        <v>0.36759999999999998</v>
      </c>
      <c r="K47">
        <v>0.34499999999999997</v>
      </c>
      <c r="L47">
        <v>0.28050000000000003</v>
      </c>
      <c r="M47">
        <v>0.2452</v>
      </c>
      <c r="N47">
        <v>0.246</v>
      </c>
      <c r="O47">
        <v>0.24329999999999999</v>
      </c>
      <c r="P47">
        <v>0.19320000000000001</v>
      </c>
    </row>
    <row r="48" spans="1:16" x14ac:dyDescent="0.25">
      <c r="A48" s="1" t="s">
        <v>4</v>
      </c>
      <c r="B48" s="1">
        <v>5</v>
      </c>
      <c r="C48" s="1">
        <v>21</v>
      </c>
      <c r="D48" s="3">
        <v>1.9847999999999999</v>
      </c>
      <c r="E48" s="1">
        <v>3.25736111112148</v>
      </c>
      <c r="G48">
        <v>0.580367230761905</v>
      </c>
      <c r="H48">
        <v>1.4661999999999999</v>
      </c>
      <c r="I48">
        <v>1.0989</v>
      </c>
      <c r="J48">
        <v>1.1619999999999999</v>
      </c>
      <c r="K48">
        <v>1.08</v>
      </c>
      <c r="L48">
        <v>0.76319999999999999</v>
      </c>
      <c r="M48">
        <v>0.62150000000000005</v>
      </c>
      <c r="N48">
        <v>0.75439999999999996</v>
      </c>
      <c r="O48">
        <v>0.76619999999999999</v>
      </c>
      <c r="P48">
        <v>0.88900000000000001</v>
      </c>
    </row>
    <row r="50" spans="1:16" x14ac:dyDescent="0.25">
      <c r="A50" s="1" t="s">
        <v>39</v>
      </c>
    </row>
    <row r="51" spans="1:16" x14ac:dyDescent="0.25">
      <c r="A51" s="1" t="s">
        <v>21</v>
      </c>
      <c r="B51" s="1" t="s">
        <v>23</v>
      </c>
      <c r="C51" s="1" t="s">
        <v>10</v>
      </c>
      <c r="D51" s="1" t="s">
        <v>8</v>
      </c>
      <c r="E51" s="1" t="s">
        <v>5</v>
      </c>
      <c r="F51" s="1" t="s">
        <v>6</v>
      </c>
      <c r="G51" s="1" t="s">
        <v>9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M51" s="1" t="s">
        <v>29</v>
      </c>
      <c r="N51" s="1" t="s">
        <v>30</v>
      </c>
      <c r="O51" s="1" t="s">
        <v>31</v>
      </c>
      <c r="P51" s="1" t="s">
        <v>32</v>
      </c>
    </row>
    <row r="52" spans="1:16" x14ac:dyDescent="0.25">
      <c r="A52" s="1" t="s">
        <v>0</v>
      </c>
      <c r="B52" s="1">
        <v>4</v>
      </c>
      <c r="C52" s="1">
        <v>35</v>
      </c>
      <c r="D52" s="3">
        <v>0.94699999999999995</v>
      </c>
      <c r="E52" s="1">
        <v>0.79992172622611701</v>
      </c>
      <c r="G52">
        <v>0.18662858260000001</v>
      </c>
      <c r="H52">
        <v>0.77890000000000004</v>
      </c>
      <c r="I52">
        <v>0.67300000000000004</v>
      </c>
      <c r="J52">
        <v>0.60309999999999997</v>
      </c>
      <c r="K52">
        <v>0.52010000000000001</v>
      </c>
      <c r="L52">
        <v>0.46929999999999999</v>
      </c>
      <c r="M52">
        <v>0.48830000000000001</v>
      </c>
      <c r="N52">
        <v>0.4864</v>
      </c>
      <c r="O52">
        <v>0.38290000000000002</v>
      </c>
      <c r="P52">
        <v>0.42609999999999998</v>
      </c>
    </row>
    <row r="53" spans="1:16" x14ac:dyDescent="0.25">
      <c r="A53" s="1" t="s">
        <v>1</v>
      </c>
      <c r="B53" s="1">
        <v>3</v>
      </c>
      <c r="C53" s="1">
        <v>57</v>
      </c>
      <c r="D53" s="3">
        <v>1.2690999999999999</v>
      </c>
      <c r="E53" s="1">
        <v>1.16333918131998</v>
      </c>
      <c r="G53">
        <v>0.39467710421052599</v>
      </c>
      <c r="H53">
        <v>1.0266</v>
      </c>
      <c r="I53">
        <v>0.85709999999999997</v>
      </c>
      <c r="J53">
        <v>0.79110000000000003</v>
      </c>
      <c r="K53">
        <v>0.74960000000000004</v>
      </c>
      <c r="L53">
        <v>0.71760000000000002</v>
      </c>
      <c r="M53">
        <v>0.74109999999999998</v>
      </c>
      <c r="N53">
        <v>0.64500000000000002</v>
      </c>
      <c r="O53">
        <v>0.60909999999999997</v>
      </c>
      <c r="P53">
        <v>0.55100000000000005</v>
      </c>
    </row>
    <row r="54" spans="1:16" x14ac:dyDescent="0.25">
      <c r="A54" s="1" t="s">
        <v>2</v>
      </c>
      <c r="B54" s="1">
        <v>1</v>
      </c>
      <c r="C54" s="1">
        <v>48</v>
      </c>
      <c r="D54" s="3">
        <v>1.7901</v>
      </c>
      <c r="E54" s="1">
        <v>1.94583246529869</v>
      </c>
      <c r="G54">
        <v>0.50035276031249998</v>
      </c>
      <c r="H54">
        <v>1.3163</v>
      </c>
      <c r="I54">
        <v>1.1213</v>
      </c>
      <c r="J54">
        <v>1.0164</v>
      </c>
      <c r="K54">
        <v>0.94269999999999998</v>
      </c>
      <c r="L54">
        <v>0.81930000000000003</v>
      </c>
      <c r="M54">
        <v>0.78849999999999998</v>
      </c>
      <c r="N54">
        <v>0.70899999999999996</v>
      </c>
      <c r="O54">
        <v>0.7944</v>
      </c>
      <c r="P54">
        <v>0.70179999999999998</v>
      </c>
    </row>
    <row r="55" spans="1:16" x14ac:dyDescent="0.25">
      <c r="A55" s="1" t="s">
        <v>3</v>
      </c>
      <c r="B55" s="1">
        <v>2</v>
      </c>
      <c r="C55" s="1">
        <v>28</v>
      </c>
      <c r="D55" s="3">
        <v>0.78200000000000003</v>
      </c>
      <c r="E55" s="1">
        <v>1.5145625000059699</v>
      </c>
      <c r="G55">
        <v>0.63597504707142904</v>
      </c>
      <c r="H55">
        <v>0.58650000000000002</v>
      </c>
      <c r="I55">
        <v>0.51170000000000004</v>
      </c>
      <c r="J55">
        <v>0.43869999999999998</v>
      </c>
      <c r="K55">
        <v>0.4214</v>
      </c>
      <c r="L55">
        <v>0.31680000000000003</v>
      </c>
      <c r="M55">
        <v>0.32090000000000002</v>
      </c>
      <c r="N55">
        <v>0.32719999999999999</v>
      </c>
      <c r="O55">
        <v>0.34229999999999999</v>
      </c>
      <c r="P55">
        <v>0.27560000000000001</v>
      </c>
    </row>
    <row r="56" spans="1:16" x14ac:dyDescent="0.25">
      <c r="A56" s="1" t="s">
        <v>4</v>
      </c>
      <c r="B56" s="1">
        <v>5</v>
      </c>
      <c r="C56" s="1">
        <v>21</v>
      </c>
      <c r="D56" s="3">
        <v>2.5482999999999998</v>
      </c>
      <c r="E56" s="1">
        <v>3.25736111112148</v>
      </c>
      <c r="G56">
        <v>0.580367230761905</v>
      </c>
      <c r="H56">
        <v>2.0104000000000002</v>
      </c>
      <c r="I56">
        <v>1.4966999999999999</v>
      </c>
      <c r="J56">
        <v>1.7199</v>
      </c>
      <c r="K56">
        <v>1.5714999999999999</v>
      </c>
      <c r="L56">
        <v>1.1721999999999999</v>
      </c>
      <c r="M56">
        <v>0.85129999999999995</v>
      </c>
      <c r="N56">
        <v>0.89229999999999998</v>
      </c>
      <c r="O56">
        <v>0.98329999999999995</v>
      </c>
      <c r="P56">
        <v>1.2699</v>
      </c>
    </row>
    <row r="58" spans="1:16" x14ac:dyDescent="0.25">
      <c r="A58" s="1" t="s">
        <v>40</v>
      </c>
    </row>
    <row r="59" spans="1:16" x14ac:dyDescent="0.25">
      <c r="A59" s="1" t="s">
        <v>21</v>
      </c>
      <c r="B59" s="1" t="s">
        <v>23</v>
      </c>
      <c r="C59" s="1" t="s">
        <v>10</v>
      </c>
      <c r="D59" s="1" t="s">
        <v>8</v>
      </c>
      <c r="E59" s="1" t="s">
        <v>5</v>
      </c>
      <c r="F59" s="1" t="s">
        <v>6</v>
      </c>
      <c r="G59" s="1" t="s">
        <v>9</v>
      </c>
      <c r="H59" s="1" t="s">
        <v>24</v>
      </c>
      <c r="I59" s="1" t="s">
        <v>25</v>
      </c>
      <c r="J59" s="1" t="s">
        <v>26</v>
      </c>
      <c r="K59" s="1" t="s">
        <v>27</v>
      </c>
      <c r="L59" s="1" t="s">
        <v>28</v>
      </c>
      <c r="M59" s="1" t="s">
        <v>29</v>
      </c>
      <c r="N59" s="1" t="s">
        <v>30</v>
      </c>
      <c r="O59" s="1" t="s">
        <v>31</v>
      </c>
      <c r="P59" s="1" t="s">
        <v>32</v>
      </c>
    </row>
    <row r="60" spans="1:16" x14ac:dyDescent="0.25">
      <c r="A60" s="1" t="s">
        <v>0</v>
      </c>
      <c r="B60" s="1">
        <v>4</v>
      </c>
      <c r="C60" s="1">
        <v>35</v>
      </c>
      <c r="D60" s="3">
        <v>0.60440000000000005</v>
      </c>
      <c r="E60" s="1">
        <v>0.79992172622611701</v>
      </c>
      <c r="G60">
        <v>0.18662858260000001</v>
      </c>
      <c r="H60">
        <v>0.50480000000000003</v>
      </c>
      <c r="I60">
        <v>0.43190000000000001</v>
      </c>
      <c r="J60">
        <v>0.36330000000000001</v>
      </c>
      <c r="K60">
        <v>0.31130000000000002</v>
      </c>
      <c r="L60">
        <v>0.26729999999999998</v>
      </c>
      <c r="M60">
        <v>0.2442</v>
      </c>
      <c r="N60">
        <v>0.30759999999999998</v>
      </c>
      <c r="O60">
        <v>0.22639999999999999</v>
      </c>
      <c r="P60">
        <v>0.26540000000000002</v>
      </c>
    </row>
    <row r="61" spans="1:16" x14ac:dyDescent="0.25">
      <c r="A61" s="1" t="s">
        <v>1</v>
      </c>
      <c r="B61" s="1">
        <v>3</v>
      </c>
      <c r="C61" s="1">
        <v>57</v>
      </c>
      <c r="D61" s="3">
        <v>0.71750000000000003</v>
      </c>
      <c r="E61" s="1">
        <v>1.16333918131998</v>
      </c>
      <c r="G61">
        <v>0.39467710421052599</v>
      </c>
      <c r="H61">
        <v>0.5766</v>
      </c>
      <c r="I61">
        <v>0.4899</v>
      </c>
      <c r="J61">
        <v>0.46250000000000002</v>
      </c>
      <c r="K61">
        <v>0.42530000000000001</v>
      </c>
      <c r="L61">
        <v>0.38269999999999998</v>
      </c>
      <c r="M61">
        <v>0.3921</v>
      </c>
      <c r="N61">
        <v>0.36480000000000001</v>
      </c>
      <c r="O61">
        <v>0.35899999999999999</v>
      </c>
      <c r="P61">
        <v>0.2984</v>
      </c>
    </row>
    <row r="62" spans="1:16" x14ac:dyDescent="0.25">
      <c r="A62" s="1" t="s">
        <v>2</v>
      </c>
      <c r="B62" s="1">
        <v>1</v>
      </c>
      <c r="C62" s="1">
        <v>48</v>
      </c>
      <c r="D62" s="3">
        <v>1.0839000000000001</v>
      </c>
      <c r="E62" s="1">
        <v>1.94583246529869</v>
      </c>
      <c r="G62">
        <v>0.50035276031249998</v>
      </c>
      <c r="H62">
        <v>0.82210000000000005</v>
      </c>
      <c r="I62">
        <v>0.68830000000000002</v>
      </c>
      <c r="J62">
        <v>0.60680000000000001</v>
      </c>
      <c r="K62">
        <v>0.57179999999999997</v>
      </c>
      <c r="L62">
        <v>0.51160000000000005</v>
      </c>
      <c r="M62">
        <v>0.4783</v>
      </c>
      <c r="N62">
        <v>0.43690000000000001</v>
      </c>
      <c r="O62">
        <v>0.45090000000000002</v>
      </c>
      <c r="P62">
        <v>0.40600000000000003</v>
      </c>
    </row>
    <row r="63" spans="1:16" x14ac:dyDescent="0.25">
      <c r="A63" s="1" t="s">
        <v>3</v>
      </c>
      <c r="B63" s="1">
        <v>2</v>
      </c>
      <c r="C63" s="1">
        <v>28</v>
      </c>
      <c r="D63" s="3">
        <v>0.56789999999999996</v>
      </c>
      <c r="E63" s="1">
        <v>1.5145625000059699</v>
      </c>
      <c r="G63">
        <v>0.63597504707142904</v>
      </c>
      <c r="H63">
        <v>0.4294</v>
      </c>
      <c r="I63">
        <v>0.37640000000000001</v>
      </c>
      <c r="J63">
        <v>0.2722</v>
      </c>
      <c r="K63">
        <v>0.2949</v>
      </c>
      <c r="L63">
        <v>0.22439999999999999</v>
      </c>
      <c r="M63">
        <v>0.1845</v>
      </c>
      <c r="N63">
        <v>0.20480000000000001</v>
      </c>
      <c r="O63">
        <v>0.24410000000000001</v>
      </c>
      <c r="P63">
        <v>0.1741</v>
      </c>
    </row>
    <row r="64" spans="1:16" x14ac:dyDescent="0.25">
      <c r="A64" s="1" t="s">
        <v>4</v>
      </c>
      <c r="B64" s="1">
        <v>5</v>
      </c>
      <c r="C64" s="1">
        <v>21</v>
      </c>
      <c r="D64" s="3">
        <v>1.3544</v>
      </c>
      <c r="E64" s="1">
        <v>3.25736111112148</v>
      </c>
      <c r="G64">
        <v>0.580367230761905</v>
      </c>
      <c r="H64">
        <v>0.96850000000000003</v>
      </c>
      <c r="I64">
        <v>0.85140000000000005</v>
      </c>
      <c r="J64">
        <v>0.7621</v>
      </c>
      <c r="K64">
        <v>0.67110000000000003</v>
      </c>
      <c r="L64">
        <v>0.6321</v>
      </c>
      <c r="M64">
        <v>0.44440000000000002</v>
      </c>
      <c r="N64">
        <v>0.45069999999999999</v>
      </c>
      <c r="O64">
        <v>0.53490000000000004</v>
      </c>
      <c r="P64">
        <v>0.51970000000000005</v>
      </c>
    </row>
    <row r="66" spans="1:16" x14ac:dyDescent="0.25">
      <c r="A66" s="1" t="s">
        <v>41</v>
      </c>
    </row>
    <row r="67" spans="1:16" x14ac:dyDescent="0.25">
      <c r="A67" s="1" t="s">
        <v>21</v>
      </c>
      <c r="B67" s="1" t="s">
        <v>23</v>
      </c>
      <c r="C67" s="1" t="s">
        <v>10</v>
      </c>
      <c r="D67" s="1" t="s">
        <v>8</v>
      </c>
      <c r="E67" s="1" t="s">
        <v>5</v>
      </c>
      <c r="F67" s="1" t="s">
        <v>6</v>
      </c>
      <c r="G67" s="1" t="s">
        <v>9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30</v>
      </c>
      <c r="O67" s="1" t="s">
        <v>31</v>
      </c>
      <c r="P67" s="1" t="s">
        <v>32</v>
      </c>
    </row>
    <row r="68" spans="1:16" x14ac:dyDescent="0.25">
      <c r="A68" s="1" t="s">
        <v>0</v>
      </c>
      <c r="B68" s="1">
        <v>4</v>
      </c>
      <c r="C68" s="1">
        <v>35</v>
      </c>
      <c r="D68" s="3">
        <v>0.67510000000000003</v>
      </c>
      <c r="E68" s="1">
        <v>0.79992172622611701</v>
      </c>
      <c r="G68">
        <v>0.18662858260000001</v>
      </c>
      <c r="H68">
        <v>0.56640000000000001</v>
      </c>
      <c r="I68">
        <v>0.49619999999999997</v>
      </c>
      <c r="J68">
        <v>0.44519999999999998</v>
      </c>
      <c r="K68">
        <v>0.39439999999999997</v>
      </c>
      <c r="L68">
        <v>0.36670000000000003</v>
      </c>
      <c r="M68">
        <v>0.3382</v>
      </c>
      <c r="N68">
        <v>0.38700000000000001</v>
      </c>
      <c r="O68">
        <v>0.27550000000000002</v>
      </c>
      <c r="P68">
        <v>0.32619999999999999</v>
      </c>
    </row>
    <row r="69" spans="1:16" x14ac:dyDescent="0.25">
      <c r="A69" s="1" t="s">
        <v>1</v>
      </c>
      <c r="B69" s="1">
        <v>3</v>
      </c>
      <c r="C69" s="1">
        <v>57</v>
      </c>
      <c r="D69" s="3">
        <v>0.72199999999999998</v>
      </c>
      <c r="E69" s="1">
        <v>1.16333918131998</v>
      </c>
      <c r="G69">
        <v>0.39467710421052599</v>
      </c>
      <c r="H69">
        <v>0.58130000000000004</v>
      </c>
      <c r="I69">
        <v>0.49740000000000001</v>
      </c>
      <c r="J69">
        <v>0.44779999999999998</v>
      </c>
      <c r="K69">
        <v>0.41</v>
      </c>
      <c r="L69">
        <v>0.40250000000000002</v>
      </c>
      <c r="M69">
        <v>0.36230000000000001</v>
      </c>
      <c r="N69">
        <v>0.32940000000000003</v>
      </c>
      <c r="O69">
        <v>0.3654</v>
      </c>
      <c r="P69">
        <v>0.27050000000000002</v>
      </c>
    </row>
    <row r="70" spans="1:16" x14ac:dyDescent="0.25">
      <c r="A70" s="1" t="s">
        <v>2</v>
      </c>
      <c r="B70" s="1">
        <v>1</v>
      </c>
      <c r="C70" s="1">
        <v>48</v>
      </c>
      <c r="D70" s="3">
        <v>0.95879999999999999</v>
      </c>
      <c r="E70" s="1">
        <v>1.94583246529869</v>
      </c>
      <c r="G70">
        <v>0.50035276031249998</v>
      </c>
      <c r="H70">
        <v>0.71650000000000003</v>
      </c>
      <c r="I70">
        <v>0.60150000000000003</v>
      </c>
      <c r="J70">
        <v>0.50929999999999997</v>
      </c>
      <c r="K70">
        <v>0.4743</v>
      </c>
      <c r="L70">
        <v>0.38429999999999997</v>
      </c>
      <c r="M70">
        <v>0.38219999999999998</v>
      </c>
      <c r="N70">
        <v>0.3574</v>
      </c>
      <c r="O70">
        <v>0.36940000000000001</v>
      </c>
      <c r="P70">
        <v>0.32379999999999998</v>
      </c>
    </row>
    <row r="71" spans="1:16" x14ac:dyDescent="0.25">
      <c r="A71" s="1" t="s">
        <v>3</v>
      </c>
      <c r="B71" s="1">
        <v>2</v>
      </c>
      <c r="C71" s="1">
        <v>28</v>
      </c>
      <c r="D71" s="3">
        <v>0.52810000000000001</v>
      </c>
      <c r="E71" s="1">
        <v>1.5145625000059699</v>
      </c>
      <c r="G71">
        <v>0.63597504707142904</v>
      </c>
      <c r="H71">
        <v>0.40260000000000001</v>
      </c>
      <c r="I71">
        <v>0.32650000000000001</v>
      </c>
      <c r="J71">
        <v>0.28760000000000002</v>
      </c>
      <c r="K71">
        <v>0.25609999999999999</v>
      </c>
      <c r="L71">
        <v>0.25869999999999999</v>
      </c>
      <c r="M71">
        <v>0.19570000000000001</v>
      </c>
      <c r="N71">
        <v>0.2203</v>
      </c>
      <c r="O71">
        <v>0.23910000000000001</v>
      </c>
      <c r="P71">
        <v>0.17899999999999999</v>
      </c>
    </row>
    <row r="72" spans="1:16" x14ac:dyDescent="0.25">
      <c r="A72" s="1" t="s">
        <v>4</v>
      </c>
      <c r="B72" s="1">
        <v>5</v>
      </c>
      <c r="C72" s="1">
        <v>21</v>
      </c>
      <c r="D72" s="3">
        <v>1.6087</v>
      </c>
      <c r="E72" s="1">
        <v>3.25736111112148</v>
      </c>
      <c r="G72">
        <v>0.580367230761905</v>
      </c>
      <c r="H72">
        <v>1.1075999999999999</v>
      </c>
      <c r="I72">
        <v>0.78420000000000001</v>
      </c>
      <c r="J72">
        <v>0.84840000000000004</v>
      </c>
      <c r="K72">
        <v>0.71789999999999998</v>
      </c>
      <c r="L72">
        <v>0.50570000000000004</v>
      </c>
      <c r="M72">
        <v>0.379</v>
      </c>
      <c r="N72">
        <v>0.40300000000000002</v>
      </c>
      <c r="O72">
        <v>0.4864</v>
      </c>
      <c r="P72">
        <v>0.57609999999999995</v>
      </c>
    </row>
    <row r="74" spans="1:16" x14ac:dyDescent="0.25">
      <c r="A74" s="1" t="s">
        <v>42</v>
      </c>
    </row>
    <row r="75" spans="1:16" x14ac:dyDescent="0.25">
      <c r="A75" s="1" t="s">
        <v>21</v>
      </c>
      <c r="B75" s="1" t="s">
        <v>23</v>
      </c>
      <c r="C75" s="1" t="s">
        <v>10</v>
      </c>
      <c r="D75" s="1" t="s">
        <v>8</v>
      </c>
      <c r="E75" s="1" t="s">
        <v>5</v>
      </c>
      <c r="F75" s="1" t="s">
        <v>6</v>
      </c>
      <c r="G75" s="1" t="s">
        <v>9</v>
      </c>
      <c r="H75" s="1" t="s">
        <v>24</v>
      </c>
      <c r="I75" s="1" t="s">
        <v>25</v>
      </c>
      <c r="J75" s="1" t="s">
        <v>26</v>
      </c>
      <c r="K75" s="1" t="s">
        <v>27</v>
      </c>
      <c r="L75" s="1" t="s">
        <v>28</v>
      </c>
      <c r="M75" s="1" t="s">
        <v>29</v>
      </c>
      <c r="N75" s="1" t="s">
        <v>30</v>
      </c>
      <c r="O75" s="1" t="s">
        <v>31</v>
      </c>
      <c r="P75" s="1" t="s">
        <v>32</v>
      </c>
    </row>
    <row r="76" spans="1:16" x14ac:dyDescent="0.25">
      <c r="A76" s="1" t="s">
        <v>0</v>
      </c>
      <c r="B76" s="1">
        <v>4</v>
      </c>
      <c r="C76" s="1">
        <v>35</v>
      </c>
      <c r="D76" s="3">
        <v>0.63249999999999995</v>
      </c>
      <c r="E76" s="1">
        <v>0.79992172622611701</v>
      </c>
      <c r="G76">
        <v>0.18662858260000001</v>
      </c>
      <c r="H76">
        <v>0.51739999999999997</v>
      </c>
      <c r="I76">
        <v>0.44619999999999999</v>
      </c>
      <c r="J76">
        <v>0.40229999999999999</v>
      </c>
      <c r="K76">
        <v>0.3301</v>
      </c>
      <c r="L76">
        <v>0.32100000000000001</v>
      </c>
      <c r="M76">
        <v>0.2737</v>
      </c>
      <c r="N76">
        <v>0.32800000000000001</v>
      </c>
      <c r="O76">
        <v>0.24660000000000001</v>
      </c>
      <c r="P76">
        <v>0.27139999999999997</v>
      </c>
    </row>
    <row r="77" spans="1:16" x14ac:dyDescent="0.25">
      <c r="A77" s="1" t="s">
        <v>1</v>
      </c>
      <c r="B77" s="1">
        <v>3</v>
      </c>
      <c r="C77" s="1">
        <v>57</v>
      </c>
      <c r="D77" s="3">
        <v>0.67559999999999998</v>
      </c>
      <c r="E77" s="1">
        <v>1.16333918131998</v>
      </c>
      <c r="G77">
        <v>0.39467710421052599</v>
      </c>
      <c r="H77">
        <v>0.5524</v>
      </c>
      <c r="I77">
        <v>0.45519999999999999</v>
      </c>
      <c r="J77">
        <v>0.43209999999999998</v>
      </c>
      <c r="K77">
        <v>0.40649999999999997</v>
      </c>
      <c r="L77">
        <v>0.35809999999999997</v>
      </c>
      <c r="M77">
        <v>0.3518</v>
      </c>
      <c r="N77">
        <v>0.33629999999999999</v>
      </c>
      <c r="O77">
        <v>0.3175</v>
      </c>
      <c r="P77">
        <v>0.28820000000000001</v>
      </c>
    </row>
    <row r="78" spans="1:16" x14ac:dyDescent="0.25">
      <c r="A78" s="1" t="s">
        <v>2</v>
      </c>
      <c r="B78" s="1">
        <v>1</v>
      </c>
      <c r="C78" s="1">
        <v>48</v>
      </c>
      <c r="D78" s="3">
        <v>0.99070000000000003</v>
      </c>
      <c r="E78" s="1">
        <v>1.94583246529869</v>
      </c>
      <c r="G78">
        <v>0.50035276031249998</v>
      </c>
      <c r="H78">
        <v>0.75080000000000002</v>
      </c>
      <c r="I78">
        <v>0.624</v>
      </c>
      <c r="J78">
        <v>0.56459999999999999</v>
      </c>
      <c r="K78">
        <v>0.50680000000000003</v>
      </c>
      <c r="L78">
        <v>0.47470000000000001</v>
      </c>
      <c r="M78">
        <v>0.4284</v>
      </c>
      <c r="N78">
        <v>0.38040000000000002</v>
      </c>
      <c r="O78">
        <v>0.45350000000000001</v>
      </c>
      <c r="P78">
        <v>0.36499999999999999</v>
      </c>
    </row>
    <row r="79" spans="1:16" x14ac:dyDescent="0.25">
      <c r="A79" s="1" t="s">
        <v>3</v>
      </c>
      <c r="B79" s="1">
        <v>2</v>
      </c>
      <c r="C79" s="1">
        <v>28</v>
      </c>
      <c r="D79" s="3">
        <v>0.46989999999999998</v>
      </c>
      <c r="E79" s="1">
        <v>1.5145625000059699</v>
      </c>
      <c r="G79">
        <v>0.63597504707142904</v>
      </c>
      <c r="H79">
        <v>0.3417</v>
      </c>
      <c r="I79">
        <v>0.31080000000000002</v>
      </c>
      <c r="J79">
        <v>0.26</v>
      </c>
      <c r="K79">
        <v>0.25729999999999997</v>
      </c>
      <c r="L79">
        <v>0.22550000000000001</v>
      </c>
      <c r="M79">
        <v>0.18720000000000001</v>
      </c>
      <c r="N79">
        <v>0.17949999999999999</v>
      </c>
      <c r="O79">
        <v>0.19550000000000001</v>
      </c>
      <c r="P79">
        <v>0.14979999999999999</v>
      </c>
    </row>
    <row r="80" spans="1:16" x14ac:dyDescent="0.25">
      <c r="A80" s="1" t="s">
        <v>4</v>
      </c>
      <c r="B80" s="1">
        <v>5</v>
      </c>
      <c r="C80" s="1">
        <v>21</v>
      </c>
      <c r="D80" s="3">
        <v>1.4472</v>
      </c>
      <c r="E80" s="1">
        <v>3.25736111112148</v>
      </c>
      <c r="G80">
        <v>0.580367230761905</v>
      </c>
      <c r="H80">
        <v>1.1083000000000001</v>
      </c>
      <c r="I80">
        <v>0.89629999999999999</v>
      </c>
      <c r="J80">
        <v>0.89659999999999995</v>
      </c>
      <c r="K80">
        <v>0.89990000000000003</v>
      </c>
      <c r="L80">
        <v>0.76219999999999999</v>
      </c>
      <c r="M80">
        <v>0.54800000000000004</v>
      </c>
      <c r="N80">
        <v>0.66520000000000001</v>
      </c>
      <c r="O80">
        <v>0.73140000000000005</v>
      </c>
      <c r="P80">
        <v>0.77669999999999995</v>
      </c>
    </row>
    <row r="82" spans="1:16" x14ac:dyDescent="0.25">
      <c r="A82" s="1" t="s">
        <v>43</v>
      </c>
    </row>
    <row r="83" spans="1:16" x14ac:dyDescent="0.25">
      <c r="A83" s="1" t="s">
        <v>21</v>
      </c>
      <c r="B83" s="1" t="s">
        <v>23</v>
      </c>
      <c r="C83" s="1" t="s">
        <v>10</v>
      </c>
      <c r="D83" s="1" t="s">
        <v>8</v>
      </c>
      <c r="E83" s="1" t="s">
        <v>5</v>
      </c>
      <c r="F83" s="1" t="s">
        <v>6</v>
      </c>
      <c r="G83" s="1" t="s">
        <v>9</v>
      </c>
      <c r="H83" s="1" t="s">
        <v>24</v>
      </c>
      <c r="I83" s="1" t="s">
        <v>25</v>
      </c>
      <c r="J83" s="1" t="s">
        <v>26</v>
      </c>
      <c r="K83" s="1" t="s">
        <v>27</v>
      </c>
      <c r="L83" s="1" t="s">
        <v>28</v>
      </c>
      <c r="M83" s="1" t="s">
        <v>29</v>
      </c>
      <c r="N83" s="1" t="s">
        <v>30</v>
      </c>
      <c r="O83" s="1" t="s">
        <v>31</v>
      </c>
      <c r="P83" s="1" t="s">
        <v>32</v>
      </c>
    </row>
    <row r="84" spans="1:16" x14ac:dyDescent="0.25">
      <c r="A84" s="1" t="s">
        <v>0</v>
      </c>
      <c r="B84" s="1">
        <v>4</v>
      </c>
      <c r="C84" s="1">
        <v>35</v>
      </c>
      <c r="D84" s="3">
        <v>0.877</v>
      </c>
      <c r="E84" s="1">
        <v>0.79992172622611701</v>
      </c>
      <c r="G84">
        <v>0.18662858260000001</v>
      </c>
      <c r="H84">
        <v>0.75949999999999995</v>
      </c>
      <c r="I84">
        <v>0.67889999999999995</v>
      </c>
      <c r="J84">
        <v>0.60440000000000005</v>
      </c>
      <c r="K84">
        <v>0.55740000000000001</v>
      </c>
      <c r="L84">
        <v>0.51929999999999998</v>
      </c>
      <c r="M84">
        <v>0.4642</v>
      </c>
      <c r="N84">
        <v>0.50390000000000001</v>
      </c>
      <c r="O84">
        <v>0.42280000000000001</v>
      </c>
      <c r="P84">
        <v>0.47760000000000002</v>
      </c>
    </row>
    <row r="85" spans="1:16" x14ac:dyDescent="0.25">
      <c r="A85" s="1" t="s">
        <v>1</v>
      </c>
      <c r="B85" s="1">
        <v>3</v>
      </c>
      <c r="C85" s="1">
        <v>57</v>
      </c>
      <c r="D85" s="3">
        <v>0.88529999999999998</v>
      </c>
      <c r="E85" s="1">
        <v>1.16333918131998</v>
      </c>
      <c r="G85">
        <v>0.39467710421052599</v>
      </c>
      <c r="H85">
        <v>0.75929999999999997</v>
      </c>
      <c r="I85">
        <v>0.68049999999999999</v>
      </c>
      <c r="J85">
        <v>0.63790000000000002</v>
      </c>
      <c r="K85">
        <v>0.62609999999999999</v>
      </c>
      <c r="L85">
        <v>0.59140000000000004</v>
      </c>
      <c r="M85">
        <v>0.57630000000000003</v>
      </c>
      <c r="N85">
        <v>0.54110000000000003</v>
      </c>
      <c r="O85">
        <v>0.55759999999999998</v>
      </c>
      <c r="P85">
        <v>0.47570000000000001</v>
      </c>
    </row>
    <row r="86" spans="1:16" x14ac:dyDescent="0.25">
      <c r="A86" s="1" t="s">
        <v>2</v>
      </c>
      <c r="B86" s="1">
        <v>1</v>
      </c>
      <c r="C86" s="1">
        <v>48</v>
      </c>
      <c r="D86" s="3">
        <v>1.2532000000000001</v>
      </c>
      <c r="E86" s="1">
        <v>1.94583246529869</v>
      </c>
      <c r="G86">
        <v>0.50035276031249998</v>
      </c>
      <c r="H86">
        <v>0.9425</v>
      </c>
      <c r="I86">
        <v>0.81979999999999997</v>
      </c>
      <c r="J86">
        <v>0.73680000000000001</v>
      </c>
      <c r="K86">
        <v>0.74750000000000005</v>
      </c>
      <c r="L86">
        <v>0.67130000000000001</v>
      </c>
      <c r="M86">
        <v>0.63939999999999997</v>
      </c>
      <c r="N86">
        <v>0.5474</v>
      </c>
      <c r="O86">
        <v>0.6603</v>
      </c>
      <c r="P86">
        <v>0.55600000000000005</v>
      </c>
    </row>
    <row r="87" spans="1:16" x14ac:dyDescent="0.25">
      <c r="A87" s="1" t="s">
        <v>3</v>
      </c>
      <c r="B87" s="1">
        <v>2</v>
      </c>
      <c r="C87" s="1">
        <v>28</v>
      </c>
      <c r="D87" s="3">
        <v>0.69899999999999995</v>
      </c>
      <c r="E87" s="1">
        <v>1.5145625000059699</v>
      </c>
      <c r="G87">
        <v>0.63597504707142904</v>
      </c>
      <c r="H87">
        <v>0.51929999999999998</v>
      </c>
      <c r="I87">
        <v>0.51219999999999999</v>
      </c>
      <c r="J87">
        <v>0.43</v>
      </c>
      <c r="K87">
        <v>0.41610000000000003</v>
      </c>
      <c r="L87">
        <v>0.38590000000000002</v>
      </c>
      <c r="M87">
        <v>0.34050000000000002</v>
      </c>
      <c r="N87">
        <v>0.37280000000000002</v>
      </c>
      <c r="O87">
        <v>0.4274</v>
      </c>
      <c r="P87">
        <v>0.32190000000000002</v>
      </c>
    </row>
    <row r="88" spans="1:16" x14ac:dyDescent="0.25">
      <c r="A88" s="1" t="s">
        <v>4</v>
      </c>
      <c r="B88" s="1">
        <v>5</v>
      </c>
      <c r="C88" s="1">
        <v>21</v>
      </c>
      <c r="D88" s="3">
        <v>2.0550999999999999</v>
      </c>
      <c r="E88" s="1">
        <v>3.25736111112148</v>
      </c>
      <c r="G88">
        <v>0.580367230761905</v>
      </c>
      <c r="H88">
        <v>1.6467000000000001</v>
      </c>
      <c r="I88">
        <v>1.2985</v>
      </c>
      <c r="J88">
        <v>1.4796</v>
      </c>
      <c r="K88">
        <v>1.3845000000000001</v>
      </c>
      <c r="L88">
        <v>1.1274999999999999</v>
      </c>
      <c r="M88">
        <v>0.84389999999999998</v>
      </c>
      <c r="N88">
        <v>1.0067999999999999</v>
      </c>
      <c r="O88">
        <v>1.1359999999999999</v>
      </c>
      <c r="P88">
        <v>1.3211999999999999</v>
      </c>
    </row>
    <row r="90" spans="1:16" x14ac:dyDescent="0.25">
      <c r="A90" s="1" t="s">
        <v>44</v>
      </c>
    </row>
    <row r="91" spans="1:16" x14ac:dyDescent="0.25">
      <c r="A91" s="1" t="s">
        <v>21</v>
      </c>
      <c r="B91" s="1" t="s">
        <v>23</v>
      </c>
      <c r="C91" s="1" t="s">
        <v>10</v>
      </c>
      <c r="D91" s="1" t="s">
        <v>8</v>
      </c>
      <c r="E91" s="1" t="s">
        <v>5</v>
      </c>
      <c r="F91" s="1" t="s">
        <v>6</v>
      </c>
      <c r="G91" s="1" t="s">
        <v>9</v>
      </c>
      <c r="H91" s="1" t="s">
        <v>24</v>
      </c>
      <c r="I91" s="1" t="s">
        <v>25</v>
      </c>
      <c r="J91" s="1" t="s">
        <v>26</v>
      </c>
      <c r="K91" s="1" t="s">
        <v>27</v>
      </c>
      <c r="L91" s="1" t="s">
        <v>28</v>
      </c>
      <c r="M91" s="1" t="s">
        <v>29</v>
      </c>
      <c r="N91" s="1" t="s">
        <v>30</v>
      </c>
      <c r="O91" s="1" t="s">
        <v>31</v>
      </c>
      <c r="P91" s="1" t="s">
        <v>32</v>
      </c>
    </row>
    <row r="92" spans="1:16" x14ac:dyDescent="0.25">
      <c r="A92" s="1" t="s">
        <v>0</v>
      </c>
      <c r="B92" s="1">
        <v>4</v>
      </c>
      <c r="C92" s="1">
        <v>35</v>
      </c>
      <c r="D92" s="3">
        <v>0.73970000000000002</v>
      </c>
      <c r="E92" s="1">
        <v>0.79992172622611701</v>
      </c>
      <c r="G92">
        <v>0.18662858260000001</v>
      </c>
      <c r="H92">
        <v>0.57310000000000005</v>
      </c>
      <c r="I92">
        <v>0.4743</v>
      </c>
      <c r="J92">
        <v>0.41770000000000002</v>
      </c>
      <c r="K92">
        <v>0.3654</v>
      </c>
      <c r="L92">
        <v>0.34589999999999999</v>
      </c>
      <c r="M92">
        <v>0.27089999999999997</v>
      </c>
      <c r="N92">
        <v>0.32850000000000001</v>
      </c>
      <c r="O92">
        <v>0.2457</v>
      </c>
      <c r="P92">
        <v>0.2427</v>
      </c>
    </row>
    <row r="93" spans="1:16" x14ac:dyDescent="0.25">
      <c r="A93" s="1" t="s">
        <v>1</v>
      </c>
      <c r="B93" s="1">
        <v>3</v>
      </c>
      <c r="C93" s="1">
        <v>57</v>
      </c>
      <c r="D93" s="3">
        <v>0.83789999999999998</v>
      </c>
      <c r="E93" s="1">
        <v>1.16333918131998</v>
      </c>
      <c r="G93">
        <v>0.39467710421052599</v>
      </c>
      <c r="H93">
        <v>0.68410000000000004</v>
      </c>
      <c r="I93">
        <v>0.60550000000000004</v>
      </c>
      <c r="J93">
        <v>0.54279999999999995</v>
      </c>
      <c r="K93">
        <v>0.49020000000000002</v>
      </c>
      <c r="L93">
        <v>0.48549999999999999</v>
      </c>
      <c r="M93">
        <v>0.42559999999999998</v>
      </c>
      <c r="N93">
        <v>0.41039999999999999</v>
      </c>
      <c r="O93">
        <v>0.38800000000000001</v>
      </c>
      <c r="P93">
        <v>0.32690000000000002</v>
      </c>
    </row>
    <row r="94" spans="1:16" x14ac:dyDescent="0.25">
      <c r="A94" s="1" t="s">
        <v>2</v>
      </c>
      <c r="B94" s="1">
        <v>1</v>
      </c>
      <c r="C94" s="1">
        <v>48</v>
      </c>
      <c r="D94" s="3">
        <v>1.1686000000000001</v>
      </c>
      <c r="E94" s="1">
        <v>1.94583246529869</v>
      </c>
      <c r="G94">
        <v>0.50035276031249998</v>
      </c>
      <c r="H94">
        <v>0.89</v>
      </c>
      <c r="I94">
        <v>0.75409999999999999</v>
      </c>
      <c r="J94">
        <v>0.7016</v>
      </c>
      <c r="K94">
        <v>0.66649999999999998</v>
      </c>
      <c r="L94">
        <v>0.58740000000000003</v>
      </c>
      <c r="M94">
        <v>0.54010000000000002</v>
      </c>
      <c r="N94">
        <v>0.48899999999999999</v>
      </c>
      <c r="O94">
        <v>0.52990000000000004</v>
      </c>
      <c r="P94">
        <v>0.48780000000000001</v>
      </c>
    </row>
    <row r="95" spans="1:16" x14ac:dyDescent="0.25">
      <c r="A95" s="1" t="s">
        <v>3</v>
      </c>
      <c r="B95" s="1">
        <v>2</v>
      </c>
      <c r="C95" s="1">
        <v>28</v>
      </c>
      <c r="D95" s="3">
        <v>0.93100000000000005</v>
      </c>
      <c r="E95" s="1">
        <v>1.5145625000059699</v>
      </c>
      <c r="G95">
        <v>0.63597504707142904</v>
      </c>
      <c r="H95">
        <v>0.69069999999999998</v>
      </c>
      <c r="I95">
        <v>0.68010000000000004</v>
      </c>
      <c r="J95">
        <v>0.50690000000000002</v>
      </c>
      <c r="K95">
        <v>0.46479999999999999</v>
      </c>
      <c r="L95">
        <v>0.4622</v>
      </c>
      <c r="M95">
        <v>0.37830000000000003</v>
      </c>
      <c r="N95">
        <v>0.39860000000000001</v>
      </c>
      <c r="O95">
        <v>0.40089999999999998</v>
      </c>
      <c r="P95">
        <v>0.33389999999999997</v>
      </c>
    </row>
    <row r="96" spans="1:16" x14ac:dyDescent="0.25">
      <c r="A96" s="1" t="s">
        <v>4</v>
      </c>
      <c r="B96" s="1">
        <v>5</v>
      </c>
      <c r="C96" s="1">
        <v>21</v>
      </c>
      <c r="D96" s="3">
        <v>1.5672999999999999</v>
      </c>
      <c r="E96" s="1">
        <v>3.25736111112148</v>
      </c>
      <c r="G96">
        <v>0.580367230761905</v>
      </c>
      <c r="H96">
        <v>1.1357999999999999</v>
      </c>
      <c r="I96">
        <v>0.89019999999999999</v>
      </c>
      <c r="J96">
        <v>0.92420000000000002</v>
      </c>
      <c r="K96">
        <v>0.85619999999999996</v>
      </c>
      <c r="L96">
        <v>0.71830000000000005</v>
      </c>
      <c r="M96">
        <v>0.51300000000000001</v>
      </c>
      <c r="N96">
        <v>0.58499999999999996</v>
      </c>
      <c r="O96">
        <v>0.65049999999999997</v>
      </c>
      <c r="P96">
        <v>0.71299999999999997</v>
      </c>
    </row>
    <row r="99" spans="4:16" x14ac:dyDescent="0.25">
      <c r="D99" s="1">
        <f>AVERAGE(D4:D8,D12:D16,D20:D24,D28:D32,D36:D40,D44:D48,D52:D56,D60:D64,D68:D72,D76:D80,D84:D88,D92:D96)</f>
        <v>1.0086066666666667</v>
      </c>
      <c r="G99" s="1"/>
      <c r="H99" s="1">
        <f>AVERAGE(H4:H8,H12:H16,H20:H24,H28:H32,H36:H40,H44:H48,H52:H56,H60:H64,H68:H72,H76:H80,H84:H88,H92:H96)</f>
        <v>0.77307000000000026</v>
      </c>
      <c r="I99" s="1">
        <f t="shared" ref="I99:P99" si="2">AVERAGE(I4:I8,I12:I16,I20:I24,I28:I32,I36:I40,I44:I48,I52:I56,I60:I64,I68:I72,I76:I80,I84:I88,I92:I96)</f>
        <v>0.64559833333333339</v>
      </c>
      <c r="J99" s="1">
        <f t="shared" si="2"/>
        <v>0.59896000000000005</v>
      </c>
      <c r="K99" s="1">
        <f t="shared" si="2"/>
        <v>0.55432000000000003</v>
      </c>
      <c r="L99" s="1">
        <f t="shared" si="2"/>
        <v>0.47828333333333334</v>
      </c>
      <c r="M99" s="1">
        <f t="shared" si="2"/>
        <v>0.41412166666666678</v>
      </c>
      <c r="N99" s="1">
        <f t="shared" si="2"/>
        <v>0.42534166666666667</v>
      </c>
      <c r="O99" s="1">
        <f t="shared" si="2"/>
        <v>0.43618833333333329</v>
      </c>
      <c r="P99" s="1">
        <f t="shared" si="2"/>
        <v>0.42366333333333317</v>
      </c>
    </row>
    <row r="100" spans="4:16" x14ac:dyDescent="0.25">
      <c r="D100" s="3"/>
    </row>
    <row r="101" spans="4:16" x14ac:dyDescent="0.25">
      <c r="D101" s="3"/>
    </row>
    <row r="102" spans="4:16" x14ac:dyDescent="0.25">
      <c r="D102" s="3"/>
    </row>
    <row r="103" spans="4:16" x14ac:dyDescent="0.25">
      <c r="D103" s="3"/>
    </row>
    <row r="104" spans="4:16" x14ac:dyDescent="0.25">
      <c r="D10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A70" workbookViewId="0">
      <selection activeCell="D99" sqref="D99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6" x14ac:dyDescent="0.25">
      <c r="A1" s="1" t="s">
        <v>33</v>
      </c>
    </row>
    <row r="2" spans="1:26" x14ac:dyDescent="0.25">
      <c r="A2" s="1" t="s">
        <v>22</v>
      </c>
      <c r="U2" t="s">
        <v>46</v>
      </c>
    </row>
    <row r="3" spans="1:26" x14ac:dyDescent="0.25">
      <c r="A3" s="1" t="s">
        <v>21</v>
      </c>
      <c r="B3" s="1" t="s">
        <v>23</v>
      </c>
      <c r="C3" s="1" t="s">
        <v>10</v>
      </c>
      <c r="D3" s="1" t="s">
        <v>8</v>
      </c>
      <c r="E3" s="1" t="s">
        <v>5</v>
      </c>
      <c r="F3" s="1" t="s">
        <v>6</v>
      </c>
      <c r="G3" s="1" t="s">
        <v>9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</row>
    <row r="4" spans="1:26" x14ac:dyDescent="0.25">
      <c r="A4" s="1" t="s">
        <v>0</v>
      </c>
      <c r="B4" s="1">
        <v>4</v>
      </c>
      <c r="C4" s="1">
        <v>35</v>
      </c>
      <c r="D4" s="2">
        <v>0.52900000000000003</v>
      </c>
      <c r="E4" s="1">
        <v>0.79992172622611701</v>
      </c>
      <c r="G4">
        <v>0.18662858260000001</v>
      </c>
      <c r="H4">
        <v>0.44869999999999999</v>
      </c>
      <c r="I4">
        <v>0.4012</v>
      </c>
      <c r="J4">
        <v>0.35570000000000002</v>
      </c>
      <c r="K4">
        <v>0.25650000000000001</v>
      </c>
      <c r="L4">
        <v>0.27710000000000001</v>
      </c>
      <c r="M4">
        <v>0.186</v>
      </c>
      <c r="N4">
        <v>0.28079999999999999</v>
      </c>
      <c r="O4">
        <v>0.2334</v>
      </c>
      <c r="P4">
        <v>0.23069999999999999</v>
      </c>
      <c r="R4">
        <f>AVERAGE(H4,H12,H20,H28,H36,H44,H52,H60,H68,H76,H84,H92)</f>
        <v>0.6130916666666667</v>
      </c>
      <c r="S4">
        <f>AVERAGE(I4,I12,I20,I28,I36,I44,I52,I60,I68,I76,I84,I92)</f>
        <v>0.54488333333333339</v>
      </c>
      <c r="T4">
        <f t="shared" ref="T4:Z8" si="0">AVERAGE(J4,J12,J20,J28,J36,J44,J52,J60,J68,J76,J84,J92)</f>
        <v>0.49079166666666668</v>
      </c>
      <c r="U4">
        <f t="shared" si="0"/>
        <v>0.37894166666666673</v>
      </c>
      <c r="V4">
        <f t="shared" si="0"/>
        <v>0.42673333333333324</v>
      </c>
      <c r="W4">
        <f t="shared" si="0"/>
        <v>0.31334166666666668</v>
      </c>
      <c r="X4">
        <f t="shared" si="0"/>
        <v>0.40958333333333335</v>
      </c>
      <c r="Y4">
        <f t="shared" si="0"/>
        <v>0.37751666666666667</v>
      </c>
      <c r="Z4">
        <f t="shared" si="0"/>
        <v>0.38167500000000004</v>
      </c>
    </row>
    <row r="5" spans="1:26" x14ac:dyDescent="0.25">
      <c r="A5" s="1" t="s">
        <v>1</v>
      </c>
      <c r="B5" s="1">
        <v>3</v>
      </c>
      <c r="C5" s="1">
        <v>57</v>
      </c>
      <c r="D5" s="2">
        <v>0.6028</v>
      </c>
      <c r="E5" s="1">
        <v>1.16333918131998</v>
      </c>
      <c r="G5">
        <v>0.39467710421052599</v>
      </c>
      <c r="H5">
        <v>0.4783</v>
      </c>
      <c r="I5">
        <v>0.41199999999999998</v>
      </c>
      <c r="J5">
        <v>0.38319999999999999</v>
      </c>
      <c r="K5">
        <v>0.35389999999999999</v>
      </c>
      <c r="L5">
        <v>0.3407</v>
      </c>
      <c r="M5">
        <v>0.33179999999999998</v>
      </c>
      <c r="N5">
        <v>0.30730000000000002</v>
      </c>
      <c r="O5">
        <v>0.28039999999999998</v>
      </c>
      <c r="P5">
        <v>0.24809999999999999</v>
      </c>
      <c r="R5">
        <f t="shared" ref="R5:R8" si="1">AVERAGE(H5,H13,H21,H29,H37,H45,H53,H61,H69,H77,H85,H93)</f>
        <v>0.66160833333333346</v>
      </c>
      <c r="S5">
        <f t="shared" ref="S5:S8" si="2">AVERAGE(I5,I13,I21,I29,I37,I45,I53,I61,I69,I77,I85,I93)</f>
        <v>0.5568333333333334</v>
      </c>
      <c r="T5">
        <f t="shared" si="0"/>
        <v>0.53117499999999995</v>
      </c>
      <c r="U5">
        <f t="shared" si="0"/>
        <v>0.50151666666666661</v>
      </c>
      <c r="V5">
        <f t="shared" si="0"/>
        <v>0.47900833333333331</v>
      </c>
      <c r="W5">
        <f t="shared" si="0"/>
        <v>0.45806666666666668</v>
      </c>
      <c r="X5">
        <f t="shared" si="0"/>
        <v>0.42401666666666665</v>
      </c>
      <c r="Y5">
        <f t="shared" si="0"/>
        <v>0.42635833333333334</v>
      </c>
      <c r="Z5">
        <f t="shared" si="0"/>
        <v>0.39577499999999999</v>
      </c>
    </row>
    <row r="6" spans="1:26" x14ac:dyDescent="0.25">
      <c r="A6" s="1" t="s">
        <v>2</v>
      </c>
      <c r="B6" s="1">
        <v>1</v>
      </c>
      <c r="C6" s="1">
        <v>48</v>
      </c>
      <c r="D6" s="2">
        <v>0.87570000000000003</v>
      </c>
      <c r="E6" s="1">
        <v>1.94583246529869</v>
      </c>
      <c r="G6">
        <v>0.50035276031249998</v>
      </c>
      <c r="H6">
        <v>0.6421</v>
      </c>
      <c r="I6">
        <v>0.54900000000000004</v>
      </c>
      <c r="J6">
        <v>0.46920000000000001</v>
      </c>
      <c r="K6">
        <v>0.496</v>
      </c>
      <c r="L6">
        <v>0.38490000000000002</v>
      </c>
      <c r="M6">
        <v>0.43719999999999998</v>
      </c>
      <c r="N6">
        <v>0.35499999999999998</v>
      </c>
      <c r="O6">
        <v>0.3805</v>
      </c>
      <c r="P6">
        <v>0.38740000000000002</v>
      </c>
      <c r="R6">
        <f t="shared" si="1"/>
        <v>0.87864166666666677</v>
      </c>
      <c r="S6">
        <f t="shared" si="2"/>
        <v>0.73975833333333318</v>
      </c>
      <c r="T6">
        <f t="shared" si="0"/>
        <v>0.65492499999999998</v>
      </c>
      <c r="U6">
        <f t="shared" si="0"/>
        <v>0.66962499999999991</v>
      </c>
      <c r="V6">
        <f t="shared" si="0"/>
        <v>0.53312499999999996</v>
      </c>
      <c r="W6">
        <f t="shared" si="0"/>
        <v>0.58495833333333336</v>
      </c>
      <c r="X6">
        <f t="shared" si="0"/>
        <v>0.45744166666666669</v>
      </c>
      <c r="Y6">
        <f t="shared" si="0"/>
        <v>0.55452499999999982</v>
      </c>
      <c r="Z6">
        <f t="shared" si="0"/>
        <v>0.53703333333333336</v>
      </c>
    </row>
    <row r="7" spans="1:26" x14ac:dyDescent="0.25">
      <c r="A7" s="1" t="s">
        <v>3</v>
      </c>
      <c r="B7" s="1">
        <v>2</v>
      </c>
      <c r="C7" s="1">
        <v>28</v>
      </c>
      <c r="D7" s="2">
        <v>0.65229999999999999</v>
      </c>
      <c r="E7" s="1">
        <v>1.5145625000059699</v>
      </c>
      <c r="G7">
        <v>0.63597504707142904</v>
      </c>
      <c r="H7">
        <v>0.38779999999999998</v>
      </c>
      <c r="I7">
        <v>0.47560000000000002</v>
      </c>
      <c r="J7">
        <v>0.29509999999999997</v>
      </c>
      <c r="K7">
        <v>0.37940000000000002</v>
      </c>
      <c r="L7">
        <v>0.36899999999999999</v>
      </c>
      <c r="M7">
        <v>0.2263</v>
      </c>
      <c r="N7">
        <v>0.35089999999999999</v>
      </c>
      <c r="O7">
        <v>0.37859999999999999</v>
      </c>
      <c r="P7">
        <v>0.34310000000000002</v>
      </c>
      <c r="R7">
        <f t="shared" si="1"/>
        <v>0.46097499999999997</v>
      </c>
      <c r="S7">
        <f t="shared" si="2"/>
        <v>0.46282500000000004</v>
      </c>
      <c r="T7">
        <f t="shared" si="0"/>
        <v>0.33769166666666672</v>
      </c>
      <c r="U7">
        <f t="shared" si="0"/>
        <v>0.38517500000000005</v>
      </c>
      <c r="V7">
        <f t="shared" si="0"/>
        <v>0.35488333333333327</v>
      </c>
      <c r="W7">
        <f t="shared" si="0"/>
        <v>0.2442833333333333</v>
      </c>
      <c r="X7">
        <f t="shared" si="0"/>
        <v>0.32669166666666666</v>
      </c>
      <c r="Y7">
        <f t="shared" si="0"/>
        <v>0.31544999999999995</v>
      </c>
      <c r="Z7">
        <f t="shared" si="0"/>
        <v>0.30095</v>
      </c>
    </row>
    <row r="8" spans="1:26" x14ac:dyDescent="0.25">
      <c r="A8" s="1" t="s">
        <v>4</v>
      </c>
      <c r="B8" s="1">
        <v>5</v>
      </c>
      <c r="C8" s="1">
        <v>21</v>
      </c>
      <c r="D8" s="2">
        <v>1.3617999999999999</v>
      </c>
      <c r="E8" s="1">
        <v>3.25736111112148</v>
      </c>
      <c r="G8">
        <v>0.580367230761905</v>
      </c>
      <c r="H8">
        <v>1.1222000000000001</v>
      </c>
      <c r="I8">
        <v>0.83579999999999999</v>
      </c>
      <c r="J8">
        <v>0.94310000000000005</v>
      </c>
      <c r="K8">
        <v>0.87639999999999996</v>
      </c>
      <c r="L8">
        <v>0.78759999999999997</v>
      </c>
      <c r="M8">
        <v>0.52849999999999997</v>
      </c>
      <c r="N8">
        <v>0.74660000000000004</v>
      </c>
      <c r="O8">
        <v>0.76259999999999994</v>
      </c>
      <c r="P8">
        <v>0.748</v>
      </c>
      <c r="R8">
        <f t="shared" si="1"/>
        <v>1.4076666666666666</v>
      </c>
      <c r="S8">
        <f t="shared" si="2"/>
        <v>0.9926250000000002</v>
      </c>
      <c r="T8">
        <f t="shared" si="0"/>
        <v>1.1607666666666665</v>
      </c>
      <c r="U8">
        <f t="shared" si="0"/>
        <v>1.0842666666666667</v>
      </c>
      <c r="V8">
        <f t="shared" si="0"/>
        <v>0.97150000000000025</v>
      </c>
      <c r="W8">
        <f t="shared" si="0"/>
        <v>0.56643333333333334</v>
      </c>
      <c r="X8">
        <f t="shared" si="0"/>
        <v>0.92581666666666684</v>
      </c>
      <c r="Y8">
        <f t="shared" si="0"/>
        <v>0.92076666666666673</v>
      </c>
      <c r="Z8">
        <f t="shared" si="0"/>
        <v>0.93245833333333339</v>
      </c>
    </row>
    <row r="10" spans="1:26" x14ac:dyDescent="0.25">
      <c r="A10" s="1" t="s">
        <v>34</v>
      </c>
    </row>
    <row r="11" spans="1:26" x14ac:dyDescent="0.25">
      <c r="A11" s="1" t="s">
        <v>21</v>
      </c>
      <c r="B11" s="1" t="s">
        <v>23</v>
      </c>
      <c r="C11" s="1" t="s">
        <v>10</v>
      </c>
      <c r="D11" s="1" t="s">
        <v>8</v>
      </c>
      <c r="E11" s="1" t="s">
        <v>5</v>
      </c>
      <c r="F11" s="1" t="s">
        <v>6</v>
      </c>
      <c r="G11" s="1" t="s">
        <v>9</v>
      </c>
      <c r="H11" s="1" t="s">
        <v>24</v>
      </c>
      <c r="I11" s="1" t="s">
        <v>25</v>
      </c>
      <c r="J11" s="1" t="s">
        <v>26</v>
      </c>
      <c r="K11" s="1" t="s">
        <v>27</v>
      </c>
      <c r="L11" s="1" t="s">
        <v>28</v>
      </c>
      <c r="M11" s="1" t="s">
        <v>29</v>
      </c>
      <c r="N11" s="1" t="s">
        <v>30</v>
      </c>
      <c r="O11" s="1" t="s">
        <v>31</v>
      </c>
      <c r="P11" s="1" t="s">
        <v>32</v>
      </c>
    </row>
    <row r="12" spans="1:26" x14ac:dyDescent="0.25">
      <c r="A12" s="1" t="s">
        <v>0</v>
      </c>
      <c r="B12" s="1">
        <v>4</v>
      </c>
      <c r="C12" s="1">
        <v>35</v>
      </c>
      <c r="D12" s="3">
        <v>0.63829999999999998</v>
      </c>
      <c r="E12" s="1">
        <v>0.79992172622611701</v>
      </c>
      <c r="G12">
        <v>0.18662858260000001</v>
      </c>
      <c r="H12">
        <v>0.54659999999999997</v>
      </c>
      <c r="I12">
        <v>0.46589999999999998</v>
      </c>
      <c r="J12">
        <v>0.38619999999999999</v>
      </c>
      <c r="K12">
        <v>0.2984</v>
      </c>
      <c r="L12">
        <v>0.35249999999999998</v>
      </c>
      <c r="M12">
        <v>0.2344</v>
      </c>
      <c r="N12">
        <v>0.3256</v>
      </c>
      <c r="O12">
        <v>0.3125</v>
      </c>
      <c r="P12">
        <v>0.30880000000000002</v>
      </c>
    </row>
    <row r="13" spans="1:26" x14ac:dyDescent="0.25">
      <c r="A13" s="1" t="s">
        <v>1</v>
      </c>
      <c r="B13" s="1">
        <v>3</v>
      </c>
      <c r="C13" s="1">
        <v>57</v>
      </c>
      <c r="D13" s="3">
        <v>0.64</v>
      </c>
      <c r="E13" s="1">
        <v>1.16333918131998</v>
      </c>
      <c r="G13">
        <v>0.39467710421052599</v>
      </c>
      <c r="H13">
        <v>0.53580000000000005</v>
      </c>
      <c r="I13">
        <v>0.44950000000000001</v>
      </c>
      <c r="J13">
        <v>0.43969999999999998</v>
      </c>
      <c r="K13">
        <v>0.41170000000000001</v>
      </c>
      <c r="L13">
        <v>0.39229999999999998</v>
      </c>
      <c r="M13">
        <v>0.37969999999999998</v>
      </c>
      <c r="N13">
        <v>0.35589999999999999</v>
      </c>
      <c r="O13">
        <v>0.34449999999999997</v>
      </c>
      <c r="P13">
        <v>0.29609999999999997</v>
      </c>
    </row>
    <row r="14" spans="1:26" x14ac:dyDescent="0.25">
      <c r="A14" s="1" t="s">
        <v>2</v>
      </c>
      <c r="B14" s="1">
        <v>1</v>
      </c>
      <c r="C14" s="1">
        <v>48</v>
      </c>
      <c r="D14" s="3">
        <v>1.1204000000000001</v>
      </c>
      <c r="E14" s="1">
        <v>1.94583246529869</v>
      </c>
      <c r="G14">
        <v>0.50035276031249998</v>
      </c>
      <c r="H14">
        <v>0.87670000000000003</v>
      </c>
      <c r="I14">
        <v>0.74839999999999995</v>
      </c>
      <c r="J14">
        <v>0.66049999999999998</v>
      </c>
      <c r="K14">
        <v>0.65</v>
      </c>
      <c r="L14">
        <v>0.51380000000000003</v>
      </c>
      <c r="M14">
        <v>0.53420000000000001</v>
      </c>
      <c r="N14">
        <v>0.41120000000000001</v>
      </c>
      <c r="O14">
        <v>0.50260000000000005</v>
      </c>
      <c r="P14">
        <v>0.50860000000000005</v>
      </c>
    </row>
    <row r="15" spans="1:26" x14ac:dyDescent="0.25">
      <c r="A15" s="1" t="s">
        <v>3</v>
      </c>
      <c r="B15" s="1">
        <v>2</v>
      </c>
      <c r="C15" s="1">
        <v>28</v>
      </c>
      <c r="D15" s="3">
        <v>0.64749999999999996</v>
      </c>
      <c r="E15" s="1">
        <v>1.5145625000059699</v>
      </c>
      <c r="G15">
        <v>0.63597504707142904</v>
      </c>
      <c r="H15">
        <v>0.42720000000000002</v>
      </c>
      <c r="I15">
        <v>0.47689999999999999</v>
      </c>
      <c r="J15">
        <v>0.33939999999999998</v>
      </c>
      <c r="K15">
        <v>0.43469999999999998</v>
      </c>
      <c r="L15">
        <v>0.38369999999999999</v>
      </c>
      <c r="M15">
        <v>0.25159999999999999</v>
      </c>
      <c r="N15">
        <v>0.3513</v>
      </c>
      <c r="O15">
        <v>0.32990000000000003</v>
      </c>
      <c r="P15">
        <v>0.31209999999999999</v>
      </c>
    </row>
    <row r="16" spans="1:26" x14ac:dyDescent="0.25">
      <c r="A16" s="1" t="s">
        <v>4</v>
      </c>
      <c r="B16" s="1">
        <v>5</v>
      </c>
      <c r="C16" s="1">
        <v>21</v>
      </c>
      <c r="D16" s="3">
        <v>1.7868999999999999</v>
      </c>
      <c r="E16" s="1">
        <v>3.25736111112148</v>
      </c>
      <c r="G16">
        <v>0.580367230761905</v>
      </c>
      <c r="H16">
        <v>1.4551000000000001</v>
      </c>
      <c r="I16">
        <v>0.9103</v>
      </c>
      <c r="J16">
        <v>0.99790000000000001</v>
      </c>
      <c r="K16">
        <v>0.97130000000000005</v>
      </c>
      <c r="L16">
        <v>0.80659999999999998</v>
      </c>
      <c r="M16">
        <v>0.4163</v>
      </c>
      <c r="N16">
        <v>0.68279999999999996</v>
      </c>
      <c r="O16">
        <v>0.71340000000000003</v>
      </c>
      <c r="P16">
        <v>0.73119999999999996</v>
      </c>
      <c r="R16">
        <f>AVERAGE(D4,D12,D20,D28,D36,D44,D52,D60,D68,D76,D84,D92)</f>
        <v>0.71279999999999999</v>
      </c>
    </row>
    <row r="17" spans="1:18" x14ac:dyDescent="0.25">
      <c r="R17">
        <f t="shared" ref="R17:R20" si="3">AVERAGE(D5,D13,D21,D29,D37,D45,D53,D61,D69,D77,D85,D93)</f>
        <v>0.8010666666666667</v>
      </c>
    </row>
    <row r="18" spans="1:18" x14ac:dyDescent="0.25">
      <c r="A18" s="1" t="s">
        <v>35</v>
      </c>
      <c r="R18">
        <f t="shared" si="3"/>
        <v>1.1701166666666667</v>
      </c>
    </row>
    <row r="19" spans="1:18" x14ac:dyDescent="0.25">
      <c r="A19" s="1" t="s">
        <v>21</v>
      </c>
      <c r="B19" s="1" t="s">
        <v>23</v>
      </c>
      <c r="C19" s="1" t="s">
        <v>10</v>
      </c>
      <c r="D19" s="1" t="s">
        <v>8</v>
      </c>
      <c r="E19" s="1" t="s">
        <v>5</v>
      </c>
      <c r="F19" s="1" t="s">
        <v>6</v>
      </c>
      <c r="G19" s="1" t="s">
        <v>9</v>
      </c>
      <c r="H19" s="1" t="s">
        <v>24</v>
      </c>
      <c r="I19" s="1" t="s">
        <v>25</v>
      </c>
      <c r="J19" s="1" t="s">
        <v>26</v>
      </c>
      <c r="K19" s="1" t="s">
        <v>27</v>
      </c>
      <c r="L19" s="1" t="s">
        <v>28</v>
      </c>
      <c r="M19" s="1" t="s">
        <v>29</v>
      </c>
      <c r="N19" s="1" t="s">
        <v>30</v>
      </c>
      <c r="O19" s="1" t="s">
        <v>31</v>
      </c>
      <c r="P19" s="1" t="s">
        <v>32</v>
      </c>
      <c r="R19">
        <f t="shared" si="3"/>
        <v>0.64068333333333338</v>
      </c>
    </row>
    <row r="20" spans="1:18" x14ac:dyDescent="0.25">
      <c r="A20" s="1" t="s">
        <v>0</v>
      </c>
      <c r="B20" s="1">
        <v>4</v>
      </c>
      <c r="C20" s="1">
        <v>35</v>
      </c>
      <c r="D20" s="3">
        <v>0.55530000000000002</v>
      </c>
      <c r="E20" s="1">
        <v>0.79992172622611701</v>
      </c>
      <c r="G20">
        <v>0.18662858260000001</v>
      </c>
      <c r="H20">
        <v>0.48809999999999998</v>
      </c>
      <c r="I20">
        <v>0.44169999999999998</v>
      </c>
      <c r="J20">
        <v>0.3972</v>
      </c>
      <c r="K20">
        <v>0.2767</v>
      </c>
      <c r="L20">
        <v>0.32950000000000002</v>
      </c>
      <c r="M20">
        <v>0.24660000000000001</v>
      </c>
      <c r="N20">
        <v>0.32429999999999998</v>
      </c>
      <c r="O20">
        <v>0.29270000000000002</v>
      </c>
      <c r="P20">
        <v>0.2923</v>
      </c>
      <c r="R20">
        <f t="shared" si="3"/>
        <v>1.7183666666666666</v>
      </c>
    </row>
    <row r="21" spans="1:18" x14ac:dyDescent="0.25">
      <c r="A21" s="1" t="s">
        <v>1</v>
      </c>
      <c r="B21" s="1">
        <v>3</v>
      </c>
      <c r="C21" s="1">
        <v>57</v>
      </c>
      <c r="D21" s="3">
        <v>0.60340000000000005</v>
      </c>
      <c r="E21" s="1">
        <v>1.16333918131998</v>
      </c>
      <c r="G21">
        <v>0.39467710421052599</v>
      </c>
      <c r="H21">
        <v>0.48749999999999999</v>
      </c>
      <c r="I21">
        <v>0.3982</v>
      </c>
      <c r="J21">
        <v>0.38690000000000002</v>
      </c>
      <c r="K21">
        <v>0.3604</v>
      </c>
      <c r="L21">
        <v>0.33889999999999998</v>
      </c>
      <c r="M21">
        <v>0.32519999999999999</v>
      </c>
      <c r="N21">
        <v>0.31269999999999998</v>
      </c>
      <c r="O21">
        <v>0.31619999999999998</v>
      </c>
      <c r="P21">
        <v>0.28260000000000002</v>
      </c>
    </row>
    <row r="22" spans="1:18" x14ac:dyDescent="0.25">
      <c r="A22" s="1" t="s">
        <v>2</v>
      </c>
      <c r="B22" s="1">
        <v>1</v>
      </c>
      <c r="C22" s="1">
        <v>48</v>
      </c>
      <c r="D22" s="3">
        <v>0.90849999999999997</v>
      </c>
      <c r="E22" s="1">
        <v>1.94583246529869</v>
      </c>
      <c r="G22">
        <v>0.50035276031249998</v>
      </c>
      <c r="H22">
        <v>0.68140000000000001</v>
      </c>
      <c r="I22">
        <v>0.5625</v>
      </c>
      <c r="J22">
        <v>0.49459999999999998</v>
      </c>
      <c r="K22">
        <v>0.51819999999999999</v>
      </c>
      <c r="L22">
        <v>0.41170000000000001</v>
      </c>
      <c r="M22">
        <v>0.46479999999999999</v>
      </c>
      <c r="N22">
        <v>0.38950000000000001</v>
      </c>
      <c r="O22">
        <v>0.44109999999999999</v>
      </c>
      <c r="P22">
        <v>0.44319999999999998</v>
      </c>
    </row>
    <row r="23" spans="1:18" x14ac:dyDescent="0.25">
      <c r="A23" s="1" t="s">
        <v>3</v>
      </c>
      <c r="B23" s="1">
        <v>2</v>
      </c>
      <c r="C23" s="1">
        <v>28</v>
      </c>
      <c r="D23" s="3">
        <v>0.49380000000000002</v>
      </c>
      <c r="E23" s="1">
        <v>1.5145625000059699</v>
      </c>
      <c r="G23">
        <v>0.63597504707142904</v>
      </c>
      <c r="H23">
        <v>0.3553</v>
      </c>
      <c r="I23">
        <v>0.34379999999999999</v>
      </c>
      <c r="J23">
        <v>0.25480000000000003</v>
      </c>
      <c r="K23">
        <v>0.27339999999999998</v>
      </c>
      <c r="L23">
        <v>0.2447</v>
      </c>
      <c r="M23">
        <v>0.1825</v>
      </c>
      <c r="N23">
        <v>0.2243</v>
      </c>
      <c r="O23">
        <v>0.21929999999999999</v>
      </c>
      <c r="P23">
        <v>0.2014</v>
      </c>
    </row>
    <row r="24" spans="1:18" x14ac:dyDescent="0.25">
      <c r="A24" s="1" t="s">
        <v>4</v>
      </c>
      <c r="B24" s="1">
        <v>5</v>
      </c>
      <c r="C24" s="1">
        <v>21</v>
      </c>
      <c r="D24" s="3">
        <v>1.3262</v>
      </c>
      <c r="E24" s="1">
        <v>3.25736111112148</v>
      </c>
      <c r="G24">
        <v>0.580367230761905</v>
      </c>
      <c r="H24">
        <v>1.0952</v>
      </c>
      <c r="I24">
        <v>0.65329999999999999</v>
      </c>
      <c r="J24">
        <v>0.86009999999999998</v>
      </c>
      <c r="K24">
        <v>0.76129999999999998</v>
      </c>
      <c r="L24">
        <v>0.71389999999999998</v>
      </c>
      <c r="M24">
        <v>0.37169999999999997</v>
      </c>
      <c r="N24">
        <v>0.68620000000000003</v>
      </c>
      <c r="O24">
        <v>0.67390000000000005</v>
      </c>
      <c r="P24">
        <v>0.65720000000000001</v>
      </c>
    </row>
    <row r="26" spans="1:18" x14ac:dyDescent="0.25">
      <c r="A26" s="1" t="s">
        <v>36</v>
      </c>
    </row>
    <row r="27" spans="1:18" x14ac:dyDescent="0.25">
      <c r="A27" s="1" t="s">
        <v>21</v>
      </c>
      <c r="B27" s="1" t="s">
        <v>23</v>
      </c>
      <c r="C27" s="1" t="s">
        <v>10</v>
      </c>
      <c r="D27" s="1" t="s">
        <v>8</v>
      </c>
      <c r="E27" s="1" t="s">
        <v>5</v>
      </c>
      <c r="F27" s="1" t="s">
        <v>6</v>
      </c>
      <c r="G27" s="1" t="s">
        <v>9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30</v>
      </c>
      <c r="O27" s="1" t="s">
        <v>31</v>
      </c>
      <c r="P27" s="1" t="s">
        <v>32</v>
      </c>
    </row>
    <row r="28" spans="1:18" x14ac:dyDescent="0.25">
      <c r="A28" s="1" t="s">
        <v>0</v>
      </c>
      <c r="B28" s="1">
        <v>4</v>
      </c>
      <c r="C28" s="1">
        <v>35</v>
      </c>
      <c r="D28" s="3">
        <v>0.92510000000000003</v>
      </c>
      <c r="E28" s="1">
        <v>0.79992172622611701</v>
      </c>
      <c r="G28">
        <v>0.18662858260000001</v>
      </c>
      <c r="H28">
        <v>0.80259999999999998</v>
      </c>
      <c r="I28">
        <v>0.69920000000000004</v>
      </c>
      <c r="J28">
        <v>0.64980000000000004</v>
      </c>
      <c r="K28">
        <v>0.52049999999999996</v>
      </c>
      <c r="L28">
        <v>0.59199999999999997</v>
      </c>
      <c r="M28">
        <v>0.41789999999999999</v>
      </c>
      <c r="N28">
        <v>0.55400000000000005</v>
      </c>
      <c r="O28">
        <v>0.5464</v>
      </c>
      <c r="P28">
        <v>0.53420000000000001</v>
      </c>
    </row>
    <row r="29" spans="1:18" x14ac:dyDescent="0.25">
      <c r="A29" s="1" t="s">
        <v>1</v>
      </c>
      <c r="B29" s="1">
        <v>3</v>
      </c>
      <c r="C29" s="1">
        <v>57</v>
      </c>
      <c r="D29" s="3">
        <v>0.8911</v>
      </c>
      <c r="E29" s="1">
        <v>1.16333918131998</v>
      </c>
      <c r="G29">
        <v>0.39467710421052599</v>
      </c>
      <c r="H29">
        <v>0.75570000000000004</v>
      </c>
      <c r="I29">
        <v>0.63959999999999995</v>
      </c>
      <c r="J29">
        <v>0.62790000000000001</v>
      </c>
      <c r="K29">
        <v>0.59050000000000002</v>
      </c>
      <c r="L29">
        <v>0.56489999999999996</v>
      </c>
      <c r="M29">
        <v>0.55649999999999999</v>
      </c>
      <c r="N29">
        <v>0.52680000000000005</v>
      </c>
      <c r="O29">
        <v>0.53759999999999997</v>
      </c>
      <c r="P29">
        <v>0.52139999999999997</v>
      </c>
    </row>
    <row r="30" spans="1:18" x14ac:dyDescent="0.25">
      <c r="A30" s="1" t="s">
        <v>2</v>
      </c>
      <c r="B30" s="1">
        <v>1</v>
      </c>
      <c r="C30" s="1">
        <v>48</v>
      </c>
      <c r="D30" s="3">
        <v>1.3425</v>
      </c>
      <c r="E30" s="1">
        <v>1.94583246529869</v>
      </c>
      <c r="G30">
        <v>0.50035276031249998</v>
      </c>
      <c r="H30">
        <v>1.0438000000000001</v>
      </c>
      <c r="I30">
        <v>0.91469999999999996</v>
      </c>
      <c r="J30">
        <v>0.84050000000000002</v>
      </c>
      <c r="K30">
        <v>0.82140000000000002</v>
      </c>
      <c r="L30">
        <v>0.64529999999999998</v>
      </c>
      <c r="M30">
        <v>0.72909999999999997</v>
      </c>
      <c r="N30">
        <v>0.58430000000000004</v>
      </c>
      <c r="O30">
        <v>0.69450000000000001</v>
      </c>
      <c r="P30">
        <v>0.65210000000000001</v>
      </c>
    </row>
    <row r="31" spans="1:18" x14ac:dyDescent="0.25">
      <c r="A31" s="1" t="s">
        <v>3</v>
      </c>
      <c r="B31" s="1">
        <v>2</v>
      </c>
      <c r="C31" s="1">
        <v>28</v>
      </c>
      <c r="D31" s="3">
        <v>0.65949999999999998</v>
      </c>
      <c r="E31" s="1">
        <v>1.5145625000059699</v>
      </c>
      <c r="G31">
        <v>0.63597504707142904</v>
      </c>
      <c r="H31">
        <v>0.50990000000000002</v>
      </c>
      <c r="I31">
        <v>0.50819999999999999</v>
      </c>
      <c r="J31">
        <v>0.3357</v>
      </c>
      <c r="K31">
        <v>0.4209</v>
      </c>
      <c r="L31">
        <v>0.4032</v>
      </c>
      <c r="M31">
        <v>0.24099999999999999</v>
      </c>
      <c r="N31">
        <v>0.3629</v>
      </c>
      <c r="O31">
        <v>0.33729999999999999</v>
      </c>
      <c r="P31">
        <v>0.30890000000000001</v>
      </c>
    </row>
    <row r="32" spans="1:18" x14ac:dyDescent="0.25">
      <c r="A32" s="1" t="s">
        <v>4</v>
      </c>
      <c r="B32" s="1">
        <v>5</v>
      </c>
      <c r="C32" s="1">
        <v>21</v>
      </c>
      <c r="D32" s="3">
        <v>2.2071999999999998</v>
      </c>
      <c r="E32" s="1">
        <v>3.25736111112148</v>
      </c>
      <c r="G32">
        <v>0.580367230761905</v>
      </c>
      <c r="H32">
        <v>1.7802</v>
      </c>
      <c r="I32">
        <v>1.4272</v>
      </c>
      <c r="J32">
        <v>1.534</v>
      </c>
      <c r="K32">
        <v>1.5195000000000001</v>
      </c>
      <c r="L32">
        <v>1.3409</v>
      </c>
      <c r="M32">
        <v>0.81620000000000004</v>
      </c>
      <c r="N32">
        <v>1.3018000000000001</v>
      </c>
      <c r="O32">
        <v>1.3149999999999999</v>
      </c>
      <c r="P32">
        <v>1.3371999999999999</v>
      </c>
    </row>
    <row r="34" spans="1:16" x14ac:dyDescent="0.25">
      <c r="A34" s="1" t="s">
        <v>37</v>
      </c>
    </row>
    <row r="35" spans="1:16" x14ac:dyDescent="0.25">
      <c r="A35" s="1" t="s">
        <v>21</v>
      </c>
      <c r="B35" s="1" t="s">
        <v>23</v>
      </c>
      <c r="C35" s="1" t="s">
        <v>10</v>
      </c>
      <c r="D35" s="1" t="s">
        <v>8</v>
      </c>
      <c r="E35" s="1" t="s">
        <v>5</v>
      </c>
      <c r="F35" s="1" t="s">
        <v>6</v>
      </c>
      <c r="G35" s="1" t="s">
        <v>9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28</v>
      </c>
      <c r="M35" s="1" t="s">
        <v>29</v>
      </c>
      <c r="N35" s="1" t="s">
        <v>30</v>
      </c>
      <c r="O35" s="1" t="s">
        <v>31</v>
      </c>
      <c r="P35" s="1" t="s">
        <v>32</v>
      </c>
    </row>
    <row r="36" spans="1:16" x14ac:dyDescent="0.25">
      <c r="A36" s="1" t="s">
        <v>0</v>
      </c>
      <c r="B36" s="1">
        <v>4</v>
      </c>
      <c r="C36" s="1">
        <v>35</v>
      </c>
      <c r="D36" s="3">
        <v>0.50570000000000004</v>
      </c>
      <c r="E36" s="1">
        <v>0.79992172622611701</v>
      </c>
      <c r="G36">
        <v>0.18662858260000001</v>
      </c>
      <c r="H36">
        <v>0.45</v>
      </c>
      <c r="I36">
        <v>0.39929999999999999</v>
      </c>
      <c r="J36">
        <v>0.34839999999999999</v>
      </c>
      <c r="K36">
        <v>0.24149999999999999</v>
      </c>
      <c r="L36">
        <v>0.31380000000000002</v>
      </c>
      <c r="M36">
        <v>0.2074</v>
      </c>
      <c r="N36">
        <v>0.28689999999999999</v>
      </c>
      <c r="O36">
        <v>0.2409</v>
      </c>
      <c r="P36">
        <v>0.26960000000000001</v>
      </c>
    </row>
    <row r="37" spans="1:16" x14ac:dyDescent="0.25">
      <c r="A37" s="1" t="s">
        <v>1</v>
      </c>
      <c r="B37" s="1">
        <v>3</v>
      </c>
      <c r="C37" s="1">
        <v>57</v>
      </c>
      <c r="D37" s="3">
        <v>0.80449999999999999</v>
      </c>
      <c r="E37" s="1">
        <v>1.16333918131998</v>
      </c>
      <c r="G37">
        <v>0.39467710421052599</v>
      </c>
      <c r="H37">
        <v>0.64559999999999995</v>
      </c>
      <c r="I37">
        <v>0.5655</v>
      </c>
      <c r="J37">
        <v>0.52500000000000002</v>
      </c>
      <c r="K37">
        <v>0.48110000000000003</v>
      </c>
      <c r="L37">
        <v>0.47060000000000002</v>
      </c>
      <c r="M37">
        <v>0.42920000000000003</v>
      </c>
      <c r="N37">
        <v>0.38169999999999998</v>
      </c>
      <c r="O37">
        <v>0.38929999999999998</v>
      </c>
      <c r="P37">
        <v>0.34350000000000003</v>
      </c>
    </row>
    <row r="38" spans="1:16" x14ac:dyDescent="0.25">
      <c r="A38" s="1" t="s">
        <v>2</v>
      </c>
      <c r="B38" s="1">
        <v>1</v>
      </c>
      <c r="C38" s="1">
        <v>48</v>
      </c>
      <c r="D38" s="3">
        <v>1.1646000000000001</v>
      </c>
      <c r="E38" s="1">
        <v>1.94583246529869</v>
      </c>
      <c r="G38">
        <v>0.50035276031249998</v>
      </c>
      <c r="H38">
        <v>0.87670000000000003</v>
      </c>
      <c r="I38">
        <v>0.67269999999999996</v>
      </c>
      <c r="J38">
        <v>0.57820000000000005</v>
      </c>
      <c r="K38">
        <v>0.61309999999999998</v>
      </c>
      <c r="L38">
        <v>0.44469999999999998</v>
      </c>
      <c r="M38">
        <v>0.50729999999999997</v>
      </c>
      <c r="N38">
        <v>0.35920000000000002</v>
      </c>
      <c r="O38">
        <v>0.48370000000000002</v>
      </c>
      <c r="P38">
        <v>0.4365</v>
      </c>
    </row>
    <row r="39" spans="1:16" x14ac:dyDescent="0.25">
      <c r="A39" s="1" t="s">
        <v>3</v>
      </c>
      <c r="B39" s="1">
        <v>2</v>
      </c>
      <c r="C39" s="1">
        <v>28</v>
      </c>
      <c r="D39" s="3">
        <v>0.54379999999999995</v>
      </c>
      <c r="E39" s="1">
        <v>1.5145625000059699</v>
      </c>
      <c r="G39">
        <v>0.63597504707142904</v>
      </c>
      <c r="H39">
        <v>0.3715</v>
      </c>
      <c r="I39">
        <v>0.37490000000000001</v>
      </c>
      <c r="J39">
        <v>0.26429999999999998</v>
      </c>
      <c r="K39">
        <v>0.30109999999999998</v>
      </c>
      <c r="L39">
        <v>0.27500000000000002</v>
      </c>
      <c r="M39">
        <v>0.1777</v>
      </c>
      <c r="N39">
        <v>0.25290000000000001</v>
      </c>
      <c r="O39">
        <v>0.24590000000000001</v>
      </c>
      <c r="P39">
        <v>0.2205</v>
      </c>
    </row>
    <row r="40" spans="1:16" x14ac:dyDescent="0.25">
      <c r="A40" s="1" t="s">
        <v>4</v>
      </c>
      <c r="B40" s="1">
        <v>5</v>
      </c>
      <c r="C40" s="1">
        <v>21</v>
      </c>
      <c r="D40" s="3">
        <v>1.3725000000000001</v>
      </c>
      <c r="E40" s="1">
        <v>3.25736111112148</v>
      </c>
      <c r="G40">
        <v>0.580367230761905</v>
      </c>
      <c r="H40">
        <v>1.1386000000000001</v>
      </c>
      <c r="I40">
        <v>0.76870000000000005</v>
      </c>
      <c r="J40">
        <v>0.94379999999999997</v>
      </c>
      <c r="K40">
        <v>0.84440000000000004</v>
      </c>
      <c r="L40">
        <v>0.80010000000000003</v>
      </c>
      <c r="M40">
        <v>0.46339999999999998</v>
      </c>
      <c r="N40">
        <v>0.74970000000000003</v>
      </c>
      <c r="O40">
        <v>0.76790000000000003</v>
      </c>
      <c r="P40">
        <v>0.79279999999999995</v>
      </c>
    </row>
    <row r="42" spans="1:16" x14ac:dyDescent="0.25">
      <c r="A42" s="1" t="s">
        <v>38</v>
      </c>
    </row>
    <row r="43" spans="1:16" x14ac:dyDescent="0.25">
      <c r="A43" s="1" t="s">
        <v>21</v>
      </c>
      <c r="B43" s="1" t="s">
        <v>23</v>
      </c>
      <c r="C43" s="1" t="s">
        <v>10</v>
      </c>
      <c r="D43" s="1" t="s">
        <v>8</v>
      </c>
      <c r="E43" s="1" t="s">
        <v>5</v>
      </c>
      <c r="F43" s="1" t="s">
        <v>6</v>
      </c>
      <c r="G43" s="1" t="s">
        <v>9</v>
      </c>
      <c r="H43" s="1" t="s">
        <v>24</v>
      </c>
      <c r="I43" s="1" t="s">
        <v>25</v>
      </c>
      <c r="J43" s="1" t="s">
        <v>26</v>
      </c>
      <c r="K43" s="1" t="s">
        <v>27</v>
      </c>
      <c r="L43" s="1" t="s">
        <v>28</v>
      </c>
      <c r="M43" s="1" t="s">
        <v>29</v>
      </c>
      <c r="N43" s="1" t="s">
        <v>30</v>
      </c>
      <c r="O43" s="1" t="s">
        <v>31</v>
      </c>
      <c r="P43" s="1" t="s">
        <v>32</v>
      </c>
    </row>
    <row r="44" spans="1:16" x14ac:dyDescent="0.25">
      <c r="A44" s="1" t="s">
        <v>0</v>
      </c>
      <c r="B44" s="1">
        <v>4</v>
      </c>
      <c r="C44" s="1">
        <v>35</v>
      </c>
      <c r="D44" s="3">
        <v>0.92449999999999999</v>
      </c>
      <c r="E44" s="1">
        <v>0.79992172622611701</v>
      </c>
      <c r="G44">
        <v>0.18662858260000001</v>
      </c>
      <c r="H44">
        <v>0.75760000000000005</v>
      </c>
      <c r="I44">
        <v>0.68610000000000004</v>
      </c>
      <c r="J44">
        <v>0.63190000000000002</v>
      </c>
      <c r="K44">
        <v>0.47499999999999998</v>
      </c>
      <c r="L44">
        <v>0.52429999999999999</v>
      </c>
      <c r="M44">
        <v>0.38829999999999998</v>
      </c>
      <c r="N44">
        <v>0.51759999999999995</v>
      </c>
      <c r="O44">
        <v>0.49659999999999999</v>
      </c>
      <c r="P44">
        <v>0.4929</v>
      </c>
    </row>
    <row r="45" spans="1:16" x14ac:dyDescent="0.25">
      <c r="A45" s="1" t="s">
        <v>1</v>
      </c>
      <c r="B45" s="1">
        <v>3</v>
      </c>
      <c r="C45" s="1">
        <v>57</v>
      </c>
      <c r="D45" s="3">
        <v>0.96360000000000001</v>
      </c>
      <c r="E45" s="1">
        <v>1.16333918131998</v>
      </c>
      <c r="G45">
        <v>0.39467710421052599</v>
      </c>
      <c r="H45">
        <v>0.76570000000000005</v>
      </c>
      <c r="I45">
        <v>0.63160000000000005</v>
      </c>
      <c r="J45">
        <v>0.60660000000000003</v>
      </c>
      <c r="K45">
        <v>0.57520000000000004</v>
      </c>
      <c r="L45">
        <v>0.54620000000000002</v>
      </c>
      <c r="M45">
        <v>0.53459999999999996</v>
      </c>
      <c r="N45">
        <v>0.48630000000000001</v>
      </c>
      <c r="O45">
        <v>0.49519999999999997</v>
      </c>
      <c r="P45">
        <v>0.47620000000000001</v>
      </c>
    </row>
    <row r="46" spans="1:16" x14ac:dyDescent="0.25">
      <c r="A46" s="1" t="s">
        <v>2</v>
      </c>
      <c r="B46" s="1">
        <v>1</v>
      </c>
      <c r="C46" s="1">
        <v>48</v>
      </c>
      <c r="D46" s="3">
        <v>1.3844000000000001</v>
      </c>
      <c r="E46" s="1">
        <v>1.94583246529869</v>
      </c>
      <c r="G46">
        <v>0.50035276031249998</v>
      </c>
      <c r="H46">
        <v>0.98480000000000001</v>
      </c>
      <c r="I46">
        <v>0.82079999999999997</v>
      </c>
      <c r="J46">
        <v>0.68059999999999998</v>
      </c>
      <c r="K46">
        <v>0.69289999999999996</v>
      </c>
      <c r="L46">
        <v>0.54849999999999999</v>
      </c>
      <c r="M46">
        <v>0.5554</v>
      </c>
      <c r="N46">
        <v>0.47</v>
      </c>
      <c r="O46">
        <v>0.55910000000000004</v>
      </c>
      <c r="P46">
        <v>0.51470000000000005</v>
      </c>
    </row>
    <row r="47" spans="1:16" x14ac:dyDescent="0.25">
      <c r="A47" s="1" t="s">
        <v>3</v>
      </c>
      <c r="B47" s="1">
        <v>2</v>
      </c>
      <c r="C47" s="1">
        <v>28</v>
      </c>
      <c r="D47" s="3">
        <v>0.71340000000000003</v>
      </c>
      <c r="E47" s="1">
        <v>1.5145625000059699</v>
      </c>
      <c r="G47">
        <v>0.63597504707142904</v>
      </c>
      <c r="H47">
        <v>0.50980000000000003</v>
      </c>
      <c r="I47">
        <v>0.50460000000000005</v>
      </c>
      <c r="J47">
        <v>0.36759999999999998</v>
      </c>
      <c r="K47">
        <v>0.39140000000000003</v>
      </c>
      <c r="L47">
        <v>0.34010000000000001</v>
      </c>
      <c r="M47">
        <v>0.2452</v>
      </c>
      <c r="N47">
        <v>0.30559999999999998</v>
      </c>
      <c r="O47">
        <v>0.27310000000000001</v>
      </c>
      <c r="P47">
        <v>0.2802</v>
      </c>
    </row>
    <row r="48" spans="1:16" x14ac:dyDescent="0.25">
      <c r="A48" s="1" t="s">
        <v>4</v>
      </c>
      <c r="B48" s="1">
        <v>5</v>
      </c>
      <c r="C48" s="1">
        <v>21</v>
      </c>
      <c r="D48" s="3">
        <v>1.9847999999999999</v>
      </c>
      <c r="E48" s="1">
        <v>3.25736111112148</v>
      </c>
      <c r="G48">
        <v>0.580367230761905</v>
      </c>
      <c r="H48">
        <v>1.5431999999999999</v>
      </c>
      <c r="I48">
        <v>1.0989</v>
      </c>
      <c r="J48">
        <v>1.2391000000000001</v>
      </c>
      <c r="K48">
        <v>1.157</v>
      </c>
      <c r="L48">
        <v>0.97360000000000002</v>
      </c>
      <c r="M48">
        <v>0.62150000000000005</v>
      </c>
      <c r="N48">
        <v>1.0541</v>
      </c>
      <c r="O48">
        <v>0.97660000000000002</v>
      </c>
      <c r="P48">
        <v>0.96599999999999997</v>
      </c>
    </row>
    <row r="50" spans="1:16" x14ac:dyDescent="0.25">
      <c r="A50" s="1" t="s">
        <v>39</v>
      </c>
    </row>
    <row r="51" spans="1:16" x14ac:dyDescent="0.25">
      <c r="A51" s="1" t="s">
        <v>21</v>
      </c>
      <c r="B51" s="1" t="s">
        <v>23</v>
      </c>
      <c r="C51" s="1" t="s">
        <v>10</v>
      </c>
      <c r="D51" s="1" t="s">
        <v>8</v>
      </c>
      <c r="E51" s="1" t="s">
        <v>5</v>
      </c>
      <c r="F51" s="1" t="s">
        <v>6</v>
      </c>
      <c r="G51" s="1" t="s">
        <v>9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M51" s="1" t="s">
        <v>29</v>
      </c>
      <c r="N51" s="1" t="s">
        <v>30</v>
      </c>
      <c r="O51" s="1" t="s">
        <v>31</v>
      </c>
      <c r="P51" s="1" t="s">
        <v>32</v>
      </c>
    </row>
    <row r="52" spans="1:16" x14ac:dyDescent="0.25">
      <c r="A52" s="1" t="s">
        <v>0</v>
      </c>
      <c r="B52" s="1">
        <v>4</v>
      </c>
      <c r="C52" s="1">
        <v>35</v>
      </c>
      <c r="D52" s="3">
        <v>0.94699999999999995</v>
      </c>
      <c r="E52" s="1">
        <v>0.79992172622611701</v>
      </c>
      <c r="G52">
        <v>0.18662858260000001</v>
      </c>
      <c r="H52">
        <v>0.82010000000000005</v>
      </c>
      <c r="I52">
        <v>0.72519999999999996</v>
      </c>
      <c r="J52">
        <v>0.65910000000000002</v>
      </c>
      <c r="K52">
        <v>0.52010000000000001</v>
      </c>
      <c r="L52">
        <v>0.54059999999999997</v>
      </c>
      <c r="M52">
        <v>0.48830000000000001</v>
      </c>
      <c r="N52">
        <v>0.54239999999999999</v>
      </c>
      <c r="O52">
        <v>0.46639999999999998</v>
      </c>
      <c r="P52">
        <v>0.49740000000000001</v>
      </c>
    </row>
    <row r="53" spans="1:16" x14ac:dyDescent="0.25">
      <c r="A53" s="1" t="s">
        <v>1</v>
      </c>
      <c r="B53" s="1">
        <v>3</v>
      </c>
      <c r="C53" s="1">
        <v>57</v>
      </c>
      <c r="D53" s="3">
        <v>1.2690999999999999</v>
      </c>
      <c r="E53" s="1">
        <v>1.16333918131998</v>
      </c>
      <c r="G53">
        <v>0.39467710421052599</v>
      </c>
      <c r="H53">
        <v>1.0463</v>
      </c>
      <c r="I53">
        <v>0.85709999999999997</v>
      </c>
      <c r="J53">
        <v>0.81089999999999995</v>
      </c>
      <c r="K53">
        <v>0.78159999999999996</v>
      </c>
      <c r="L53">
        <v>0.75790000000000002</v>
      </c>
      <c r="M53">
        <v>0.76090000000000002</v>
      </c>
      <c r="N53">
        <v>0.66469999999999996</v>
      </c>
      <c r="O53">
        <v>0.64939999999999998</v>
      </c>
      <c r="P53">
        <v>0.65549999999999997</v>
      </c>
    </row>
    <row r="54" spans="1:16" x14ac:dyDescent="0.25">
      <c r="A54" s="1" t="s">
        <v>2</v>
      </c>
      <c r="B54" s="1">
        <v>1</v>
      </c>
      <c r="C54" s="1">
        <v>48</v>
      </c>
      <c r="D54" s="3">
        <v>1.7901</v>
      </c>
      <c r="E54" s="1">
        <v>1.94583246529869</v>
      </c>
      <c r="G54">
        <v>0.50035276031249998</v>
      </c>
      <c r="H54">
        <v>1.3163</v>
      </c>
      <c r="I54">
        <v>1.1213</v>
      </c>
      <c r="J54">
        <v>1.0164</v>
      </c>
      <c r="K54">
        <v>1.0077</v>
      </c>
      <c r="L54">
        <v>0.81930000000000003</v>
      </c>
      <c r="M54">
        <v>0.92859999999999998</v>
      </c>
      <c r="N54">
        <v>0.70899999999999996</v>
      </c>
      <c r="O54">
        <v>0.85940000000000005</v>
      </c>
      <c r="P54">
        <v>0.84609999999999996</v>
      </c>
    </row>
    <row r="55" spans="1:16" x14ac:dyDescent="0.25">
      <c r="A55" s="1" t="s">
        <v>3</v>
      </c>
      <c r="B55" s="1">
        <v>2</v>
      </c>
      <c r="C55" s="1">
        <v>28</v>
      </c>
      <c r="D55" s="3">
        <v>0.78200000000000003</v>
      </c>
      <c r="E55" s="1">
        <v>1.5145625000059699</v>
      </c>
      <c r="G55">
        <v>0.63597504707142904</v>
      </c>
      <c r="H55">
        <v>0.58650000000000002</v>
      </c>
      <c r="I55">
        <v>0.54430000000000001</v>
      </c>
      <c r="J55">
        <v>0.43869999999999998</v>
      </c>
      <c r="K55">
        <v>0.46510000000000001</v>
      </c>
      <c r="L55">
        <v>0.38750000000000001</v>
      </c>
      <c r="M55">
        <v>0.32090000000000002</v>
      </c>
      <c r="N55">
        <v>0.39779999999999999</v>
      </c>
      <c r="O55">
        <v>0.37490000000000001</v>
      </c>
      <c r="P55">
        <v>0.35520000000000002</v>
      </c>
    </row>
    <row r="56" spans="1:16" x14ac:dyDescent="0.25">
      <c r="A56" s="1" t="s">
        <v>4</v>
      </c>
      <c r="B56" s="1">
        <v>5</v>
      </c>
      <c r="C56" s="1">
        <v>21</v>
      </c>
      <c r="D56" s="3">
        <v>2.5482999999999998</v>
      </c>
      <c r="E56" s="1">
        <v>3.25736111112148</v>
      </c>
      <c r="G56">
        <v>0.580367230761905</v>
      </c>
      <c r="H56">
        <v>2.1307</v>
      </c>
      <c r="I56">
        <v>1.4966999999999999</v>
      </c>
      <c r="J56">
        <v>1.8402000000000001</v>
      </c>
      <c r="K56">
        <v>1.6918</v>
      </c>
      <c r="L56">
        <v>1.504</v>
      </c>
      <c r="M56">
        <v>0.85129999999999995</v>
      </c>
      <c r="N56">
        <v>1.3642000000000001</v>
      </c>
      <c r="O56">
        <v>1.3150999999999999</v>
      </c>
      <c r="P56">
        <v>1.3902000000000001</v>
      </c>
    </row>
    <row r="58" spans="1:16" x14ac:dyDescent="0.25">
      <c r="A58" s="1" t="s">
        <v>40</v>
      </c>
    </row>
    <row r="59" spans="1:16" x14ac:dyDescent="0.25">
      <c r="A59" s="1" t="s">
        <v>21</v>
      </c>
      <c r="B59" s="1" t="s">
        <v>23</v>
      </c>
      <c r="C59" s="1" t="s">
        <v>10</v>
      </c>
      <c r="D59" s="1" t="s">
        <v>8</v>
      </c>
      <c r="E59" s="1" t="s">
        <v>5</v>
      </c>
      <c r="F59" s="1" t="s">
        <v>6</v>
      </c>
      <c r="G59" s="1" t="s">
        <v>9</v>
      </c>
      <c r="H59" s="1" t="s">
        <v>24</v>
      </c>
      <c r="I59" s="1" t="s">
        <v>25</v>
      </c>
      <c r="J59" s="1" t="s">
        <v>26</v>
      </c>
      <c r="K59" s="1" t="s">
        <v>27</v>
      </c>
      <c r="L59" s="1" t="s">
        <v>28</v>
      </c>
      <c r="M59" s="1" t="s">
        <v>29</v>
      </c>
      <c r="N59" s="1" t="s">
        <v>30</v>
      </c>
      <c r="O59" s="1" t="s">
        <v>31</v>
      </c>
      <c r="P59" s="1" t="s">
        <v>32</v>
      </c>
    </row>
    <row r="60" spans="1:16" x14ac:dyDescent="0.25">
      <c r="A60" s="1" t="s">
        <v>0</v>
      </c>
      <c r="B60" s="1">
        <v>4</v>
      </c>
      <c r="C60" s="1">
        <v>35</v>
      </c>
      <c r="D60" s="3">
        <v>0.60440000000000005</v>
      </c>
      <c r="E60" s="1">
        <v>0.79992172622611701</v>
      </c>
      <c r="G60">
        <v>0.18662858260000001</v>
      </c>
      <c r="H60">
        <v>0.53400000000000003</v>
      </c>
      <c r="I60">
        <v>0.48049999999999998</v>
      </c>
      <c r="J60">
        <v>0.42009999999999997</v>
      </c>
      <c r="K60">
        <v>0.31130000000000002</v>
      </c>
      <c r="L60">
        <v>0.36309999999999998</v>
      </c>
      <c r="M60">
        <v>0.2442</v>
      </c>
      <c r="N60">
        <v>0.3644</v>
      </c>
      <c r="O60">
        <v>0.33150000000000002</v>
      </c>
      <c r="P60">
        <v>0.36120000000000002</v>
      </c>
    </row>
    <row r="61" spans="1:16" x14ac:dyDescent="0.25">
      <c r="A61" s="1" t="s">
        <v>1</v>
      </c>
      <c r="B61" s="1">
        <v>3</v>
      </c>
      <c r="C61" s="1">
        <v>57</v>
      </c>
      <c r="D61" s="3">
        <v>0.71750000000000003</v>
      </c>
      <c r="E61" s="1">
        <v>1.16333918131998</v>
      </c>
      <c r="G61">
        <v>0.39467710421052599</v>
      </c>
      <c r="H61">
        <v>0.59330000000000005</v>
      </c>
      <c r="I61">
        <v>0.4899</v>
      </c>
      <c r="J61">
        <v>0.47920000000000001</v>
      </c>
      <c r="K61">
        <v>0.45100000000000001</v>
      </c>
      <c r="L61">
        <v>0.41060000000000002</v>
      </c>
      <c r="M61">
        <v>0.4088</v>
      </c>
      <c r="N61">
        <v>0.38140000000000002</v>
      </c>
      <c r="O61">
        <v>0.38679999999999998</v>
      </c>
      <c r="P61">
        <v>0.35780000000000001</v>
      </c>
    </row>
    <row r="62" spans="1:16" x14ac:dyDescent="0.25">
      <c r="A62" s="1" t="s">
        <v>2</v>
      </c>
      <c r="B62" s="1">
        <v>1</v>
      </c>
      <c r="C62" s="1">
        <v>48</v>
      </c>
      <c r="D62" s="3">
        <v>1.0839000000000001</v>
      </c>
      <c r="E62" s="1">
        <v>1.94583246529869</v>
      </c>
      <c r="G62">
        <v>0.50035276031249998</v>
      </c>
      <c r="H62">
        <v>0.82210000000000005</v>
      </c>
      <c r="I62">
        <v>0.68830000000000002</v>
      </c>
      <c r="J62">
        <v>0.60680000000000001</v>
      </c>
      <c r="K62">
        <v>0.60050000000000003</v>
      </c>
      <c r="L62">
        <v>0.51160000000000005</v>
      </c>
      <c r="M62">
        <v>0.53610000000000002</v>
      </c>
      <c r="N62">
        <v>0.43690000000000001</v>
      </c>
      <c r="O62">
        <v>0.47960000000000003</v>
      </c>
      <c r="P62">
        <v>0.47049999999999997</v>
      </c>
    </row>
    <row r="63" spans="1:16" x14ac:dyDescent="0.25">
      <c r="A63" s="1" t="s">
        <v>3</v>
      </c>
      <c r="B63" s="1">
        <v>2</v>
      </c>
      <c r="C63" s="1">
        <v>28</v>
      </c>
      <c r="D63" s="3">
        <v>0.56789999999999996</v>
      </c>
      <c r="E63" s="1">
        <v>1.5145625000059699</v>
      </c>
      <c r="G63">
        <v>0.63597504707142904</v>
      </c>
      <c r="H63">
        <v>0.4294</v>
      </c>
      <c r="I63">
        <v>0.40639999999999998</v>
      </c>
      <c r="J63">
        <v>0.2722</v>
      </c>
      <c r="K63">
        <v>0.32690000000000002</v>
      </c>
      <c r="L63">
        <v>0.28470000000000001</v>
      </c>
      <c r="M63">
        <v>0.1845</v>
      </c>
      <c r="N63">
        <v>0.2651</v>
      </c>
      <c r="O63">
        <v>0.27410000000000001</v>
      </c>
      <c r="P63">
        <v>0.2525</v>
      </c>
    </row>
    <row r="64" spans="1:16" x14ac:dyDescent="0.25">
      <c r="A64" s="1" t="s">
        <v>4</v>
      </c>
      <c r="B64" s="1">
        <v>5</v>
      </c>
      <c r="C64" s="1">
        <v>21</v>
      </c>
      <c r="D64" s="3">
        <v>1.3544</v>
      </c>
      <c r="E64" s="1">
        <v>3.25736111112148</v>
      </c>
      <c r="G64">
        <v>0.580367230761905</v>
      </c>
      <c r="H64">
        <v>1.0982000000000001</v>
      </c>
      <c r="I64">
        <v>0.85140000000000005</v>
      </c>
      <c r="J64">
        <v>0.89180000000000004</v>
      </c>
      <c r="K64">
        <v>0.80079999999999996</v>
      </c>
      <c r="L64">
        <v>0.77700000000000002</v>
      </c>
      <c r="M64">
        <v>0.44440000000000002</v>
      </c>
      <c r="N64">
        <v>0.64690000000000003</v>
      </c>
      <c r="O64">
        <v>0.67979999999999996</v>
      </c>
      <c r="P64">
        <v>0.64939999999999998</v>
      </c>
    </row>
    <row r="66" spans="1:16" x14ac:dyDescent="0.25">
      <c r="A66" s="1" t="s">
        <v>41</v>
      </c>
    </row>
    <row r="67" spans="1:16" x14ac:dyDescent="0.25">
      <c r="A67" s="1" t="s">
        <v>21</v>
      </c>
      <c r="B67" s="1" t="s">
        <v>23</v>
      </c>
      <c r="C67" s="1" t="s">
        <v>10</v>
      </c>
      <c r="D67" s="1" t="s">
        <v>8</v>
      </c>
      <c r="E67" s="1" t="s">
        <v>5</v>
      </c>
      <c r="F67" s="1" t="s">
        <v>6</v>
      </c>
      <c r="G67" s="1" t="s">
        <v>9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30</v>
      </c>
      <c r="O67" s="1" t="s">
        <v>31</v>
      </c>
      <c r="P67" s="1" t="s">
        <v>32</v>
      </c>
    </row>
    <row r="68" spans="1:16" x14ac:dyDescent="0.25">
      <c r="A68" s="1" t="s">
        <v>0</v>
      </c>
      <c r="B68" s="1">
        <v>4</v>
      </c>
      <c r="C68" s="1">
        <v>35</v>
      </c>
      <c r="D68" s="3">
        <v>0.67510000000000003</v>
      </c>
      <c r="E68" s="1">
        <v>0.79992172622611701</v>
      </c>
      <c r="G68">
        <v>0.18662858260000001</v>
      </c>
      <c r="H68">
        <v>0.59189999999999998</v>
      </c>
      <c r="I68">
        <v>0.53110000000000002</v>
      </c>
      <c r="J68">
        <v>0.48480000000000001</v>
      </c>
      <c r="K68">
        <v>0.39439999999999997</v>
      </c>
      <c r="L68">
        <v>0.436</v>
      </c>
      <c r="M68">
        <v>0.3382</v>
      </c>
      <c r="N68">
        <v>0.42659999999999998</v>
      </c>
      <c r="O68">
        <v>0.38700000000000001</v>
      </c>
      <c r="P68">
        <v>0.39560000000000001</v>
      </c>
    </row>
    <row r="69" spans="1:16" x14ac:dyDescent="0.25">
      <c r="A69" s="1" t="s">
        <v>1</v>
      </c>
      <c r="B69" s="1">
        <v>3</v>
      </c>
      <c r="C69" s="1">
        <v>57</v>
      </c>
      <c r="D69" s="3">
        <v>0.72199999999999998</v>
      </c>
      <c r="E69" s="1">
        <v>1.16333918131998</v>
      </c>
      <c r="G69">
        <v>0.39467710421052599</v>
      </c>
      <c r="H69">
        <v>0.59409999999999996</v>
      </c>
      <c r="I69">
        <v>0.49740000000000001</v>
      </c>
      <c r="J69">
        <v>0.4607</v>
      </c>
      <c r="K69">
        <v>0.43149999999999999</v>
      </c>
      <c r="L69">
        <v>0.42549999999999999</v>
      </c>
      <c r="M69">
        <v>0.37509999999999999</v>
      </c>
      <c r="N69">
        <v>0.3422</v>
      </c>
      <c r="O69">
        <v>0.38840000000000002</v>
      </c>
      <c r="P69">
        <v>0.31469999999999998</v>
      </c>
    </row>
    <row r="70" spans="1:16" x14ac:dyDescent="0.25">
      <c r="A70" s="1" t="s">
        <v>2</v>
      </c>
      <c r="B70" s="1">
        <v>1</v>
      </c>
      <c r="C70" s="1">
        <v>48</v>
      </c>
      <c r="D70" s="3">
        <v>0.95879999999999999</v>
      </c>
      <c r="E70" s="1">
        <v>1.94583246529869</v>
      </c>
      <c r="G70">
        <v>0.50035276031249998</v>
      </c>
      <c r="H70">
        <v>0.71650000000000003</v>
      </c>
      <c r="I70">
        <v>0.60150000000000003</v>
      </c>
      <c r="J70">
        <v>0.50929999999999997</v>
      </c>
      <c r="K70">
        <v>0.50470000000000004</v>
      </c>
      <c r="L70">
        <v>0.38429999999999997</v>
      </c>
      <c r="M70">
        <v>0.44719999999999999</v>
      </c>
      <c r="N70">
        <v>0.3574</v>
      </c>
      <c r="O70">
        <v>0.39989999999999998</v>
      </c>
      <c r="P70">
        <v>0.40579999999999999</v>
      </c>
    </row>
    <row r="71" spans="1:16" x14ac:dyDescent="0.25">
      <c r="A71" s="1" t="s">
        <v>3</v>
      </c>
      <c r="B71" s="1">
        <v>2</v>
      </c>
      <c r="C71" s="1">
        <v>28</v>
      </c>
      <c r="D71" s="3">
        <v>0.52810000000000001</v>
      </c>
      <c r="E71" s="1">
        <v>1.5145625000059699</v>
      </c>
      <c r="G71">
        <v>0.63597504707142904</v>
      </c>
      <c r="H71">
        <v>0.40260000000000001</v>
      </c>
      <c r="I71">
        <v>0.3518</v>
      </c>
      <c r="J71">
        <v>0.28760000000000002</v>
      </c>
      <c r="K71">
        <v>0.29139999999999999</v>
      </c>
      <c r="L71">
        <v>0.2979</v>
      </c>
      <c r="M71">
        <v>0.19570000000000001</v>
      </c>
      <c r="N71">
        <v>0.25940000000000002</v>
      </c>
      <c r="O71">
        <v>0.26429999999999998</v>
      </c>
      <c r="P71">
        <v>0.24840000000000001</v>
      </c>
    </row>
    <row r="72" spans="1:16" x14ac:dyDescent="0.25">
      <c r="A72" s="1" t="s">
        <v>4</v>
      </c>
      <c r="B72" s="1">
        <v>5</v>
      </c>
      <c r="C72" s="1">
        <v>21</v>
      </c>
      <c r="D72" s="3">
        <v>1.6087</v>
      </c>
      <c r="E72" s="1">
        <v>3.25736111112148</v>
      </c>
      <c r="G72">
        <v>0.580367230761905</v>
      </c>
      <c r="H72">
        <v>1.2559</v>
      </c>
      <c r="I72">
        <v>0.78420000000000001</v>
      </c>
      <c r="J72">
        <v>0.99680000000000002</v>
      </c>
      <c r="K72">
        <v>0.86619999999999997</v>
      </c>
      <c r="L72">
        <v>0.70430000000000004</v>
      </c>
      <c r="M72">
        <v>0.379</v>
      </c>
      <c r="N72">
        <v>0.68640000000000001</v>
      </c>
      <c r="O72">
        <v>0.68500000000000005</v>
      </c>
      <c r="P72">
        <v>0.72450000000000003</v>
      </c>
    </row>
    <row r="74" spans="1:16" x14ac:dyDescent="0.25">
      <c r="A74" s="1" t="s">
        <v>42</v>
      </c>
    </row>
    <row r="75" spans="1:16" x14ac:dyDescent="0.25">
      <c r="A75" s="1" t="s">
        <v>21</v>
      </c>
      <c r="B75" s="1" t="s">
        <v>23</v>
      </c>
      <c r="C75" s="1" t="s">
        <v>10</v>
      </c>
      <c r="D75" s="1" t="s">
        <v>8</v>
      </c>
      <c r="E75" s="1" t="s">
        <v>5</v>
      </c>
      <c r="F75" s="1" t="s">
        <v>6</v>
      </c>
      <c r="G75" s="1" t="s">
        <v>9</v>
      </c>
      <c r="H75" s="1" t="s">
        <v>24</v>
      </c>
      <c r="I75" s="1" t="s">
        <v>25</v>
      </c>
      <c r="J75" s="1" t="s">
        <v>26</v>
      </c>
      <c r="K75" s="1" t="s">
        <v>27</v>
      </c>
      <c r="L75" s="1" t="s">
        <v>28</v>
      </c>
      <c r="M75" s="1" t="s">
        <v>29</v>
      </c>
      <c r="N75" s="1" t="s">
        <v>30</v>
      </c>
      <c r="O75" s="1" t="s">
        <v>31</v>
      </c>
      <c r="P75" s="1" t="s">
        <v>32</v>
      </c>
    </row>
    <row r="76" spans="1:16" x14ac:dyDescent="0.25">
      <c r="A76" s="1" t="s">
        <v>0</v>
      </c>
      <c r="B76" s="1">
        <v>4</v>
      </c>
      <c r="C76" s="1">
        <v>35</v>
      </c>
      <c r="D76" s="3">
        <v>0.63249999999999995</v>
      </c>
      <c r="E76" s="1">
        <v>0.79992172622611701</v>
      </c>
      <c r="G76">
        <v>0.18662858260000001</v>
      </c>
      <c r="H76">
        <v>0.53439999999999999</v>
      </c>
      <c r="I76">
        <v>0.49180000000000001</v>
      </c>
      <c r="J76">
        <v>0.44990000000000002</v>
      </c>
      <c r="K76">
        <v>0.3301</v>
      </c>
      <c r="L76">
        <v>0.39319999999999999</v>
      </c>
      <c r="M76">
        <v>0.2737</v>
      </c>
      <c r="N76">
        <v>0.37569999999999998</v>
      </c>
      <c r="O76">
        <v>0.34639999999999999</v>
      </c>
      <c r="P76">
        <v>0.34360000000000002</v>
      </c>
    </row>
    <row r="77" spans="1:16" x14ac:dyDescent="0.25">
      <c r="A77" s="1" t="s">
        <v>1</v>
      </c>
      <c r="B77" s="1">
        <v>3</v>
      </c>
      <c r="C77" s="1">
        <v>57</v>
      </c>
      <c r="D77" s="3">
        <v>0.67559999999999998</v>
      </c>
      <c r="E77" s="1">
        <v>1.16333918131998</v>
      </c>
      <c r="G77">
        <v>0.39467710421052599</v>
      </c>
      <c r="H77">
        <v>0.56120000000000003</v>
      </c>
      <c r="I77">
        <v>0.45519999999999999</v>
      </c>
      <c r="J77">
        <v>0.44090000000000001</v>
      </c>
      <c r="K77">
        <v>0.42880000000000001</v>
      </c>
      <c r="L77">
        <v>0.38240000000000002</v>
      </c>
      <c r="M77">
        <v>0.36070000000000002</v>
      </c>
      <c r="N77">
        <v>0.34510000000000002</v>
      </c>
      <c r="O77">
        <v>0.3417</v>
      </c>
      <c r="P77">
        <v>0.32450000000000001</v>
      </c>
    </row>
    <row r="78" spans="1:16" x14ac:dyDescent="0.25">
      <c r="A78" s="1" t="s">
        <v>2</v>
      </c>
      <c r="B78" s="1">
        <v>1</v>
      </c>
      <c r="C78" s="1">
        <v>48</v>
      </c>
      <c r="D78" s="3">
        <v>0.99070000000000003</v>
      </c>
      <c r="E78" s="1">
        <v>1.94583246529869</v>
      </c>
      <c r="G78">
        <v>0.50035276031249998</v>
      </c>
      <c r="H78">
        <v>0.75080000000000002</v>
      </c>
      <c r="I78">
        <v>0.624</v>
      </c>
      <c r="J78">
        <v>0.56459999999999999</v>
      </c>
      <c r="K78">
        <v>0.56389999999999996</v>
      </c>
      <c r="L78">
        <v>0.47470000000000001</v>
      </c>
      <c r="M78">
        <v>0.49270000000000003</v>
      </c>
      <c r="N78">
        <v>0.38040000000000002</v>
      </c>
      <c r="O78">
        <v>0.51060000000000005</v>
      </c>
      <c r="P78">
        <v>0.45129999999999998</v>
      </c>
    </row>
    <row r="79" spans="1:16" x14ac:dyDescent="0.25">
      <c r="A79" s="1" t="s">
        <v>3</v>
      </c>
      <c r="B79" s="1">
        <v>2</v>
      </c>
      <c r="C79" s="1">
        <v>28</v>
      </c>
      <c r="D79" s="3">
        <v>0.46989999999999998</v>
      </c>
      <c r="E79" s="1">
        <v>1.5145625000059699</v>
      </c>
      <c r="G79">
        <v>0.63597504707142904</v>
      </c>
      <c r="H79">
        <v>0.3417</v>
      </c>
      <c r="I79">
        <v>0.32840000000000003</v>
      </c>
      <c r="J79">
        <v>0.26</v>
      </c>
      <c r="K79">
        <v>0.29039999999999999</v>
      </c>
      <c r="L79">
        <v>0.25800000000000001</v>
      </c>
      <c r="M79">
        <v>0.18720000000000001</v>
      </c>
      <c r="N79">
        <v>0.21190000000000001</v>
      </c>
      <c r="O79">
        <v>0.21310000000000001</v>
      </c>
      <c r="P79">
        <v>0.2039</v>
      </c>
    </row>
    <row r="80" spans="1:16" x14ac:dyDescent="0.25">
      <c r="A80" s="1" t="s">
        <v>4</v>
      </c>
      <c r="B80" s="1">
        <v>5</v>
      </c>
      <c r="C80" s="1">
        <v>21</v>
      </c>
      <c r="D80" s="3">
        <v>1.4472</v>
      </c>
      <c r="E80" s="1">
        <v>3.25736111112148</v>
      </c>
      <c r="G80">
        <v>0.580367230761905</v>
      </c>
      <c r="H80">
        <v>1.238</v>
      </c>
      <c r="I80">
        <v>0.89629999999999999</v>
      </c>
      <c r="J80">
        <v>1.0263</v>
      </c>
      <c r="K80">
        <v>1.0296000000000001</v>
      </c>
      <c r="L80">
        <v>0.93959999999999999</v>
      </c>
      <c r="M80">
        <v>0.54800000000000004</v>
      </c>
      <c r="N80">
        <v>0.91169999999999995</v>
      </c>
      <c r="O80">
        <v>0.90880000000000005</v>
      </c>
      <c r="P80">
        <v>0.90649999999999997</v>
      </c>
    </row>
    <row r="82" spans="1:16" x14ac:dyDescent="0.25">
      <c r="A82" s="1" t="s">
        <v>43</v>
      </c>
    </row>
    <row r="83" spans="1:16" x14ac:dyDescent="0.25">
      <c r="A83" s="1" t="s">
        <v>21</v>
      </c>
      <c r="B83" s="1" t="s">
        <v>23</v>
      </c>
      <c r="C83" s="1" t="s">
        <v>10</v>
      </c>
      <c r="D83" s="1" t="s">
        <v>8</v>
      </c>
      <c r="E83" s="1" t="s">
        <v>5</v>
      </c>
      <c r="F83" s="1" t="s">
        <v>6</v>
      </c>
      <c r="G83" s="1" t="s">
        <v>9</v>
      </c>
      <c r="H83" s="1" t="s">
        <v>24</v>
      </c>
      <c r="I83" s="1" t="s">
        <v>25</v>
      </c>
      <c r="J83" s="1" t="s">
        <v>26</v>
      </c>
      <c r="K83" s="1" t="s">
        <v>27</v>
      </c>
      <c r="L83" s="1" t="s">
        <v>28</v>
      </c>
      <c r="M83" s="1" t="s">
        <v>29</v>
      </c>
      <c r="N83" s="1" t="s">
        <v>30</v>
      </c>
      <c r="O83" s="1" t="s">
        <v>31</v>
      </c>
      <c r="P83" s="1" t="s">
        <v>32</v>
      </c>
    </row>
    <row r="84" spans="1:16" x14ac:dyDescent="0.25">
      <c r="A84" s="1" t="s">
        <v>0</v>
      </c>
      <c r="B84" s="1">
        <v>4</v>
      </c>
      <c r="C84" s="1">
        <v>35</v>
      </c>
      <c r="D84" s="3">
        <v>0.877</v>
      </c>
      <c r="E84" s="1">
        <v>0.79992172622611701</v>
      </c>
      <c r="G84">
        <v>0.18662858260000001</v>
      </c>
      <c r="H84">
        <v>0.78390000000000004</v>
      </c>
      <c r="I84">
        <v>0.71450000000000002</v>
      </c>
      <c r="J84">
        <v>0.65410000000000001</v>
      </c>
      <c r="K84">
        <v>0.55740000000000001</v>
      </c>
      <c r="L84">
        <v>0.59570000000000001</v>
      </c>
      <c r="M84">
        <v>0.4642</v>
      </c>
      <c r="N84">
        <v>0.55359999999999998</v>
      </c>
      <c r="O84">
        <v>0.54700000000000004</v>
      </c>
      <c r="P84">
        <v>0.55400000000000005</v>
      </c>
    </row>
    <row r="85" spans="1:16" x14ac:dyDescent="0.25">
      <c r="A85" s="1" t="s">
        <v>1</v>
      </c>
      <c r="B85" s="1">
        <v>3</v>
      </c>
      <c r="C85" s="1">
        <v>57</v>
      </c>
      <c r="D85" s="3">
        <v>0.88529999999999998</v>
      </c>
      <c r="E85" s="1">
        <v>1.16333918131998</v>
      </c>
      <c r="G85">
        <v>0.39467710421052599</v>
      </c>
      <c r="H85">
        <v>0.77890000000000004</v>
      </c>
      <c r="I85">
        <v>0.68049999999999999</v>
      </c>
      <c r="J85">
        <v>0.65749999999999997</v>
      </c>
      <c r="K85">
        <v>0.65029999999999999</v>
      </c>
      <c r="L85">
        <v>0.61799999999999999</v>
      </c>
      <c r="M85">
        <v>0.59589999999999999</v>
      </c>
      <c r="N85">
        <v>0.56079999999999997</v>
      </c>
      <c r="O85">
        <v>0.58420000000000005</v>
      </c>
      <c r="P85">
        <v>0.55349999999999999</v>
      </c>
    </row>
    <row r="86" spans="1:16" x14ac:dyDescent="0.25">
      <c r="A86" s="1" t="s">
        <v>2</v>
      </c>
      <c r="B86" s="1">
        <v>1</v>
      </c>
      <c r="C86" s="1">
        <v>48</v>
      </c>
      <c r="D86" s="3">
        <v>1.2532000000000001</v>
      </c>
      <c r="E86" s="1">
        <v>1.94583246529869</v>
      </c>
      <c r="G86">
        <v>0.50035276031249998</v>
      </c>
      <c r="H86">
        <v>0.9425</v>
      </c>
      <c r="I86">
        <v>0.81979999999999997</v>
      </c>
      <c r="J86">
        <v>0.73680000000000001</v>
      </c>
      <c r="K86">
        <v>0.85529999999999995</v>
      </c>
      <c r="L86">
        <v>0.67130000000000001</v>
      </c>
      <c r="M86">
        <v>0.77790000000000004</v>
      </c>
      <c r="N86">
        <v>0.5474</v>
      </c>
      <c r="O86">
        <v>0.7681</v>
      </c>
      <c r="P86">
        <v>0.74280000000000002</v>
      </c>
    </row>
    <row r="87" spans="1:16" x14ac:dyDescent="0.25">
      <c r="A87" s="1" t="s">
        <v>3</v>
      </c>
      <c r="B87" s="1">
        <v>2</v>
      </c>
      <c r="C87" s="1">
        <v>28</v>
      </c>
      <c r="D87" s="3">
        <v>0.69899999999999995</v>
      </c>
      <c r="E87" s="1">
        <v>1.5145625000059699</v>
      </c>
      <c r="G87">
        <v>0.63597504707142904</v>
      </c>
      <c r="H87">
        <v>0.51929999999999998</v>
      </c>
      <c r="I87">
        <v>0.53490000000000004</v>
      </c>
      <c r="J87">
        <v>0.43</v>
      </c>
      <c r="K87">
        <v>0.48620000000000002</v>
      </c>
      <c r="L87">
        <v>0.45490000000000003</v>
      </c>
      <c r="M87">
        <v>0.34050000000000002</v>
      </c>
      <c r="N87">
        <v>0.44180000000000003</v>
      </c>
      <c r="O87">
        <v>0.45</v>
      </c>
      <c r="P87">
        <v>0.42920000000000003</v>
      </c>
    </row>
    <row r="88" spans="1:16" x14ac:dyDescent="0.25">
      <c r="A88" s="1" t="s">
        <v>4</v>
      </c>
      <c r="B88" s="1">
        <v>5</v>
      </c>
      <c r="C88" s="1">
        <v>21</v>
      </c>
      <c r="D88" s="3">
        <v>2.0550999999999999</v>
      </c>
      <c r="E88" s="1">
        <v>3.25736111112148</v>
      </c>
      <c r="G88">
        <v>0.580367230761905</v>
      </c>
      <c r="H88">
        <v>1.7764</v>
      </c>
      <c r="I88">
        <v>1.2985</v>
      </c>
      <c r="J88">
        <v>1.6093</v>
      </c>
      <c r="K88">
        <v>1.5142</v>
      </c>
      <c r="L88">
        <v>1.4296</v>
      </c>
      <c r="M88">
        <v>0.84389999999999998</v>
      </c>
      <c r="N88">
        <v>1.4562999999999999</v>
      </c>
      <c r="O88">
        <v>1.4380999999999999</v>
      </c>
      <c r="P88">
        <v>1.4509000000000001</v>
      </c>
    </row>
    <row r="90" spans="1:16" x14ac:dyDescent="0.25">
      <c r="A90" s="1" t="s">
        <v>44</v>
      </c>
    </row>
    <row r="91" spans="1:16" x14ac:dyDescent="0.25">
      <c r="A91" s="1" t="s">
        <v>21</v>
      </c>
      <c r="B91" s="1" t="s">
        <v>23</v>
      </c>
      <c r="C91" s="1" t="s">
        <v>10</v>
      </c>
      <c r="D91" s="1" t="s">
        <v>8</v>
      </c>
      <c r="E91" s="1" t="s">
        <v>5</v>
      </c>
      <c r="F91" s="1" t="s">
        <v>6</v>
      </c>
      <c r="G91" s="1" t="s">
        <v>9</v>
      </c>
      <c r="H91" s="1" t="s">
        <v>24</v>
      </c>
      <c r="I91" s="1" t="s">
        <v>25</v>
      </c>
      <c r="J91" s="1" t="s">
        <v>26</v>
      </c>
      <c r="K91" s="1" t="s">
        <v>27</v>
      </c>
      <c r="L91" s="1" t="s">
        <v>28</v>
      </c>
      <c r="M91" s="1" t="s">
        <v>29</v>
      </c>
      <c r="N91" s="1" t="s">
        <v>30</v>
      </c>
      <c r="O91" s="1" t="s">
        <v>31</v>
      </c>
      <c r="P91" s="1" t="s">
        <v>32</v>
      </c>
    </row>
    <row r="92" spans="1:16" x14ac:dyDescent="0.25">
      <c r="A92" s="1" t="s">
        <v>0</v>
      </c>
      <c r="B92" s="1">
        <v>4</v>
      </c>
      <c r="C92" s="1">
        <v>35</v>
      </c>
      <c r="D92" s="3">
        <v>0.73970000000000002</v>
      </c>
      <c r="E92" s="1">
        <v>0.79992172622611701</v>
      </c>
      <c r="G92">
        <v>0.18662858260000001</v>
      </c>
      <c r="H92">
        <v>0.59919999999999995</v>
      </c>
      <c r="I92">
        <v>0.50209999999999999</v>
      </c>
      <c r="J92">
        <v>0.45229999999999998</v>
      </c>
      <c r="K92">
        <v>0.3654</v>
      </c>
      <c r="L92">
        <v>0.40300000000000002</v>
      </c>
      <c r="M92">
        <v>0.27089999999999997</v>
      </c>
      <c r="N92">
        <v>0.36309999999999998</v>
      </c>
      <c r="O92">
        <v>0.32940000000000003</v>
      </c>
      <c r="P92">
        <v>0.29980000000000001</v>
      </c>
    </row>
    <row r="93" spans="1:16" x14ac:dyDescent="0.25">
      <c r="A93" s="1" t="s">
        <v>1</v>
      </c>
      <c r="B93" s="1">
        <v>3</v>
      </c>
      <c r="C93" s="1">
        <v>57</v>
      </c>
      <c r="D93" s="3">
        <v>0.83789999999999998</v>
      </c>
      <c r="E93" s="1">
        <v>1.16333918131998</v>
      </c>
      <c r="G93">
        <v>0.39467710421052599</v>
      </c>
      <c r="H93">
        <v>0.69689999999999996</v>
      </c>
      <c r="I93">
        <v>0.60550000000000004</v>
      </c>
      <c r="J93">
        <v>0.55559999999999998</v>
      </c>
      <c r="K93">
        <v>0.50219999999999998</v>
      </c>
      <c r="L93">
        <v>0.50009999999999999</v>
      </c>
      <c r="M93">
        <v>0.43840000000000001</v>
      </c>
      <c r="N93">
        <v>0.42330000000000001</v>
      </c>
      <c r="O93">
        <v>0.40260000000000001</v>
      </c>
      <c r="P93">
        <v>0.37540000000000001</v>
      </c>
    </row>
    <row r="94" spans="1:16" x14ac:dyDescent="0.25">
      <c r="A94" s="1" t="s">
        <v>2</v>
      </c>
      <c r="B94" s="1">
        <v>1</v>
      </c>
      <c r="C94" s="1">
        <v>48</v>
      </c>
      <c r="D94" s="3">
        <v>1.1686000000000001</v>
      </c>
      <c r="E94" s="1">
        <v>1.94583246529869</v>
      </c>
      <c r="G94">
        <v>0.50035276031249998</v>
      </c>
      <c r="H94">
        <v>0.89</v>
      </c>
      <c r="I94">
        <v>0.75409999999999999</v>
      </c>
      <c r="J94">
        <v>0.7016</v>
      </c>
      <c r="K94">
        <v>0.71179999999999999</v>
      </c>
      <c r="L94">
        <v>0.58740000000000003</v>
      </c>
      <c r="M94">
        <v>0.60899999999999999</v>
      </c>
      <c r="N94">
        <v>0.48899999999999999</v>
      </c>
      <c r="O94">
        <v>0.57520000000000004</v>
      </c>
      <c r="P94">
        <v>0.58540000000000003</v>
      </c>
    </row>
    <row r="95" spans="1:16" x14ac:dyDescent="0.25">
      <c r="A95" s="1" t="s">
        <v>3</v>
      </c>
      <c r="B95" s="1">
        <v>2</v>
      </c>
      <c r="C95" s="1">
        <v>28</v>
      </c>
      <c r="D95" s="3">
        <v>0.93100000000000005</v>
      </c>
      <c r="E95" s="1">
        <v>1.5145625000059699</v>
      </c>
      <c r="G95">
        <v>0.63597504707142904</v>
      </c>
      <c r="H95">
        <v>0.69069999999999998</v>
      </c>
      <c r="I95">
        <v>0.70409999999999995</v>
      </c>
      <c r="J95">
        <v>0.50690000000000002</v>
      </c>
      <c r="K95">
        <v>0.56120000000000003</v>
      </c>
      <c r="L95">
        <v>0.55989999999999995</v>
      </c>
      <c r="M95">
        <v>0.37830000000000003</v>
      </c>
      <c r="N95">
        <v>0.49640000000000001</v>
      </c>
      <c r="O95">
        <v>0.4249</v>
      </c>
      <c r="P95">
        <v>0.45600000000000002</v>
      </c>
    </row>
    <row r="96" spans="1:16" x14ac:dyDescent="0.25">
      <c r="A96" s="1" t="s">
        <v>4</v>
      </c>
      <c r="B96" s="1">
        <v>5</v>
      </c>
      <c r="C96" s="1">
        <v>21</v>
      </c>
      <c r="D96" s="3">
        <v>1.5672999999999999</v>
      </c>
      <c r="E96" s="1">
        <v>3.25736111112148</v>
      </c>
      <c r="G96">
        <v>0.580367230761905</v>
      </c>
      <c r="H96">
        <v>1.2583</v>
      </c>
      <c r="I96">
        <v>0.89019999999999999</v>
      </c>
      <c r="J96">
        <v>1.0468</v>
      </c>
      <c r="K96">
        <v>0.97870000000000001</v>
      </c>
      <c r="L96">
        <v>0.88080000000000003</v>
      </c>
      <c r="M96">
        <v>0.51300000000000001</v>
      </c>
      <c r="N96">
        <v>0.82310000000000005</v>
      </c>
      <c r="O96">
        <v>0.81299999999999994</v>
      </c>
      <c r="P96">
        <v>0.83560000000000001</v>
      </c>
    </row>
    <row r="99" spans="4:16" x14ac:dyDescent="0.25">
      <c r="D99" s="1">
        <f>AVERAGE(D4:D8,D12:D16,D20:D24,D28:D32,D36:D40,D44:D48,D52:D56,D60:D64,D68:D72,D76:D80,D84:D88,D92:D96)</f>
        <v>1.0086066666666667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4:16" x14ac:dyDescent="0.25">
      <c r="D100" s="3"/>
    </row>
    <row r="101" spans="4:16" x14ac:dyDescent="0.25">
      <c r="D101" s="3"/>
    </row>
    <row r="102" spans="4:16" x14ac:dyDescent="0.25">
      <c r="D102" s="3"/>
    </row>
    <row r="103" spans="4:16" x14ac:dyDescent="0.25">
      <c r="D103" s="3"/>
    </row>
    <row r="104" spans="4:16" x14ac:dyDescent="0.25">
      <c r="D104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M21" sqref="M21"/>
    </sheetView>
  </sheetViews>
  <sheetFormatPr defaultRowHeight="15" x14ac:dyDescent="0.25"/>
  <cols>
    <col min="17" max="17" width="13.28515625" bestFit="1" customWidth="1"/>
  </cols>
  <sheetData>
    <row r="1" spans="1:19" x14ac:dyDescent="0.25">
      <c r="A1" t="s">
        <v>54</v>
      </c>
      <c r="B1">
        <v>1.0188349999999999</v>
      </c>
      <c r="C1" s="3">
        <v>0.81041799999999997</v>
      </c>
      <c r="D1" s="3">
        <v>0.66108599999999984</v>
      </c>
      <c r="E1" s="3">
        <v>0.62875800000000004</v>
      </c>
      <c r="F1" s="3">
        <v>0.60061699999999996</v>
      </c>
      <c r="G1" s="3">
        <v>0.55824700000000005</v>
      </c>
      <c r="H1" s="3">
        <v>0.44860899999999998</v>
      </c>
      <c r="I1" s="3">
        <v>0.51272300000000004</v>
      </c>
      <c r="J1" s="3">
        <v>0.51129899999999995</v>
      </c>
      <c r="K1" s="3">
        <v>0.49492299999999984</v>
      </c>
      <c r="M1">
        <f>AVERAGE(C1:K1)</f>
        <v>0.58074222222222227</v>
      </c>
    </row>
    <row r="2" spans="1:19" hidden="1" x14ac:dyDescent="0.25">
      <c r="C2">
        <v>0.61344399999999999</v>
      </c>
      <c r="D2">
        <v>0.49892000000000003</v>
      </c>
      <c r="E2">
        <v>0.46917999999999999</v>
      </c>
      <c r="F2">
        <v>0.42549200000000004</v>
      </c>
      <c r="G2">
        <v>0.40468799999999999</v>
      </c>
      <c r="H2">
        <v>0.32120000000000004</v>
      </c>
      <c r="I2">
        <v>0.36199199999999998</v>
      </c>
      <c r="J2">
        <v>0.34754399999999996</v>
      </c>
      <c r="K2">
        <v>0.33510399999999996</v>
      </c>
    </row>
    <row r="3" spans="1:19" x14ac:dyDescent="0.25">
      <c r="A3" t="s">
        <v>17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</row>
    <row r="4" spans="1:19" x14ac:dyDescent="0.25">
      <c r="A4" t="s">
        <v>17</v>
      </c>
      <c r="C4">
        <v>0.60306666666666675</v>
      </c>
      <c r="D4">
        <v>0.52880000000000005</v>
      </c>
      <c r="E4">
        <v>0.46163333333333334</v>
      </c>
      <c r="F4">
        <v>0.42296666666666666</v>
      </c>
      <c r="G4">
        <v>0.38983333333333331</v>
      </c>
      <c r="H4">
        <v>0.35986666666666672</v>
      </c>
      <c r="I4">
        <v>0.34176666666666672</v>
      </c>
      <c r="J4">
        <v>0.33853333333333335</v>
      </c>
      <c r="K4">
        <v>0.32890000000000003</v>
      </c>
    </row>
    <row r="5" spans="1:19" x14ac:dyDescent="0.25">
      <c r="A5" t="s">
        <v>17</v>
      </c>
      <c r="C5">
        <v>0.87180000000000002</v>
      </c>
      <c r="D5">
        <v>0.77439999999999998</v>
      </c>
      <c r="E5">
        <v>0.73250000000000004</v>
      </c>
      <c r="F5">
        <v>0.67479999999999996</v>
      </c>
      <c r="G5">
        <v>0.65339999999999998</v>
      </c>
      <c r="H5">
        <v>0.60270000000000001</v>
      </c>
      <c r="I5">
        <v>0.60050000000000003</v>
      </c>
      <c r="J5">
        <v>0.59250000000000003</v>
      </c>
      <c r="K5">
        <v>0.56879999999999997</v>
      </c>
    </row>
    <row r="6" spans="1:19" x14ac:dyDescent="0.25">
      <c r="A6" t="s">
        <v>17</v>
      </c>
      <c r="C6">
        <v>1.0979000000000001</v>
      </c>
      <c r="D6">
        <v>0.9425</v>
      </c>
      <c r="E6">
        <v>0.85860000000000003</v>
      </c>
      <c r="F6">
        <v>0.79859999999999998</v>
      </c>
      <c r="G6">
        <v>0.79220000000000002</v>
      </c>
      <c r="H6">
        <v>0.71809999999999996</v>
      </c>
      <c r="I6">
        <v>0.70269999999999999</v>
      </c>
      <c r="J6">
        <v>0.66200000000000003</v>
      </c>
      <c r="K6">
        <v>0.65249999999999997</v>
      </c>
    </row>
    <row r="7" spans="1:19" x14ac:dyDescent="0.25">
      <c r="A7" t="s">
        <v>17</v>
      </c>
      <c r="C7">
        <v>0.58560000000000001</v>
      </c>
      <c r="D7">
        <v>0.50260000000000005</v>
      </c>
      <c r="E7">
        <v>0.46489999999999998</v>
      </c>
      <c r="F7">
        <v>0.41360000000000002</v>
      </c>
      <c r="G7">
        <v>0.39019999999999999</v>
      </c>
      <c r="H7">
        <v>0.35849999999999999</v>
      </c>
      <c r="I7">
        <v>0.3553</v>
      </c>
      <c r="J7">
        <v>0.33329999999999999</v>
      </c>
      <c r="K7">
        <v>0.33500000000000002</v>
      </c>
    </row>
    <row r="8" spans="1:19" x14ac:dyDescent="0.25">
      <c r="A8" t="s">
        <v>17</v>
      </c>
    </row>
    <row r="9" spans="1:19" x14ac:dyDescent="0.25">
      <c r="A9" t="s">
        <v>17</v>
      </c>
      <c r="Q9" t="s">
        <v>53</v>
      </c>
      <c r="R9">
        <f>(M10-M1)/M10</f>
        <v>3.4370294645633841E-2</v>
      </c>
      <c r="S9">
        <f>R9*100</f>
        <v>3.4370294645633841</v>
      </c>
    </row>
    <row r="10" spans="1:19" x14ac:dyDescent="0.25">
      <c r="A10" t="s">
        <v>55</v>
      </c>
      <c r="B10">
        <v>1.0188349999999999</v>
      </c>
      <c r="C10">
        <v>0.83959166666666696</v>
      </c>
      <c r="D10">
        <v>0.68707499999999999</v>
      </c>
      <c r="E10">
        <v>0.64940833333333303</v>
      </c>
      <c r="F10">
        <v>0.58749166666666697</v>
      </c>
      <c r="G10">
        <v>0.56640833333333296</v>
      </c>
      <c r="H10">
        <v>0.52979166666666699</v>
      </c>
      <c r="I10">
        <v>0.510066666666667</v>
      </c>
      <c r="J10">
        <v>0.52158333333333295</v>
      </c>
      <c r="K10">
        <v>0.52129999999999999</v>
      </c>
      <c r="M10">
        <f>AVERAGE(C10:K10)</f>
        <v>0.60141296296296298</v>
      </c>
    </row>
    <row r="21" spans="1:19" x14ac:dyDescent="0.25">
      <c r="A21" t="s">
        <v>54</v>
      </c>
      <c r="B21">
        <v>1.0086066666666667</v>
      </c>
      <c r="C21" s="1">
        <v>0.77307000000000026</v>
      </c>
      <c r="D21" s="1">
        <v>0.64559833333333339</v>
      </c>
      <c r="E21" s="1">
        <v>0.59896000000000005</v>
      </c>
      <c r="F21" s="1">
        <v>0.55432000000000003</v>
      </c>
      <c r="G21" s="1">
        <v>0.47828333333333334</v>
      </c>
      <c r="H21" s="1">
        <v>0.41412166666666678</v>
      </c>
      <c r="I21" s="1">
        <v>0.42534166666666667</v>
      </c>
      <c r="J21" s="1">
        <v>0.43618833333333329</v>
      </c>
      <c r="K21" s="1">
        <v>0.42366333333333317</v>
      </c>
      <c r="M21">
        <f>AVERAGE(C21:K21)</f>
        <v>0.52772740740740742</v>
      </c>
    </row>
    <row r="22" spans="1:19" hidden="1" x14ac:dyDescent="0.25">
      <c r="C22">
        <v>0.61344399999999999</v>
      </c>
      <c r="D22">
        <v>0.49892000000000003</v>
      </c>
      <c r="E22">
        <v>0.46917999999999999</v>
      </c>
      <c r="F22">
        <v>0.42549200000000004</v>
      </c>
      <c r="G22">
        <v>0.40468799999999999</v>
      </c>
      <c r="H22">
        <v>0.32120000000000004</v>
      </c>
      <c r="I22">
        <v>0.36199199999999998</v>
      </c>
      <c r="J22">
        <v>0.34754399999999996</v>
      </c>
      <c r="K22">
        <v>0.33510399999999996</v>
      </c>
    </row>
    <row r="23" spans="1:19" x14ac:dyDescent="0.25">
      <c r="A23" t="s">
        <v>56</v>
      </c>
      <c r="B23" t="s">
        <v>57</v>
      </c>
      <c r="C23" s="1" t="s">
        <v>24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 t="s">
        <v>30</v>
      </c>
      <c r="J23" s="1" t="s">
        <v>31</v>
      </c>
      <c r="K23" s="1" t="s">
        <v>32</v>
      </c>
    </row>
    <row r="24" spans="1:19" x14ac:dyDescent="0.25">
      <c r="A24" t="s">
        <v>56</v>
      </c>
      <c r="C24">
        <v>0.61129999999999995</v>
      </c>
      <c r="D24">
        <v>0.52490000000000003</v>
      </c>
      <c r="E24">
        <v>0.45319999999999999</v>
      </c>
      <c r="F24">
        <v>0.44230000000000003</v>
      </c>
      <c r="G24">
        <v>0.40810000000000002</v>
      </c>
      <c r="H24">
        <v>0.3427</v>
      </c>
      <c r="I24">
        <v>0.371</v>
      </c>
      <c r="J24">
        <v>0.36680000000000001</v>
      </c>
      <c r="K24">
        <v>0.32800000000000001</v>
      </c>
    </row>
    <row r="25" spans="1:19" x14ac:dyDescent="0.25">
      <c r="A25" t="s">
        <v>56</v>
      </c>
      <c r="C25">
        <v>0.92969999999999997</v>
      </c>
      <c r="D25">
        <v>0.84650000000000003</v>
      </c>
      <c r="E25">
        <v>0.77470000000000006</v>
      </c>
      <c r="F25">
        <v>0.70930000000000004</v>
      </c>
      <c r="G25">
        <v>0.68899999999999995</v>
      </c>
      <c r="H25">
        <v>0.63900000000000001</v>
      </c>
      <c r="I25">
        <v>0.63929999999999998</v>
      </c>
      <c r="J25">
        <v>0.63680000000000003</v>
      </c>
      <c r="K25">
        <v>0.61370000000000002</v>
      </c>
    </row>
    <row r="26" spans="1:19" x14ac:dyDescent="0.25">
      <c r="A26" t="s">
        <v>56</v>
      </c>
      <c r="C26">
        <v>1.1577999999999999</v>
      </c>
      <c r="D26">
        <v>1.0015000000000001</v>
      </c>
      <c r="E26">
        <v>0.89890000000000003</v>
      </c>
      <c r="F26">
        <v>0.85499999999999998</v>
      </c>
      <c r="G26">
        <v>0.77700000000000002</v>
      </c>
      <c r="H26">
        <v>0.73909999999999998</v>
      </c>
      <c r="I26">
        <v>0.72860000000000003</v>
      </c>
      <c r="J26">
        <v>0.6855</v>
      </c>
      <c r="K26">
        <v>0.66169999999999995</v>
      </c>
    </row>
    <row r="27" spans="1:19" x14ac:dyDescent="0.25">
      <c r="A27" t="s">
        <v>56</v>
      </c>
      <c r="C27">
        <v>0.65469999999999995</v>
      </c>
      <c r="D27">
        <v>0.57920000000000005</v>
      </c>
      <c r="E27">
        <v>0.5413</v>
      </c>
      <c r="F27">
        <v>0.50239999999999996</v>
      </c>
      <c r="G27">
        <v>0.46350000000000002</v>
      </c>
      <c r="H27">
        <v>0.44059999999999999</v>
      </c>
      <c r="I27">
        <v>0.41749999999999998</v>
      </c>
      <c r="J27">
        <v>0.39360000000000001</v>
      </c>
      <c r="K27">
        <v>0.3755</v>
      </c>
    </row>
    <row r="28" spans="1:19" x14ac:dyDescent="0.25">
      <c r="A28" t="s">
        <v>56</v>
      </c>
    </row>
    <row r="29" spans="1:19" x14ac:dyDescent="0.25">
      <c r="A29" t="s">
        <v>56</v>
      </c>
      <c r="Q29" t="s">
        <v>53</v>
      </c>
      <c r="R29">
        <f>(M30-M21)/M30</f>
        <v>0.14421426115367919</v>
      </c>
      <c r="S29">
        <f>R29*100</f>
        <v>14.421426115367918</v>
      </c>
    </row>
    <row r="30" spans="1:19" x14ac:dyDescent="0.25">
      <c r="A30" t="s">
        <v>55</v>
      </c>
      <c r="B30">
        <v>1.0086066666666667</v>
      </c>
      <c r="C30">
        <f>AVERAGE(C24:C27)</f>
        <v>0.83837499999999998</v>
      </c>
      <c r="D30">
        <f t="shared" ref="D30:K30" si="0">AVERAGE(D24:D27)</f>
        <v>0.73802500000000004</v>
      </c>
      <c r="E30">
        <f t="shared" si="0"/>
        <v>0.66702500000000009</v>
      </c>
      <c r="F30">
        <f t="shared" si="0"/>
        <v>0.62725000000000009</v>
      </c>
      <c r="G30">
        <f t="shared" si="0"/>
        <v>0.58440000000000003</v>
      </c>
      <c r="H30">
        <f t="shared" si="0"/>
        <v>0.54035</v>
      </c>
      <c r="I30">
        <f t="shared" si="0"/>
        <v>0.53910000000000002</v>
      </c>
      <c r="J30">
        <f t="shared" si="0"/>
        <v>0.520675</v>
      </c>
      <c r="K30">
        <f t="shared" si="0"/>
        <v>0.49472499999999997</v>
      </c>
      <c r="M30">
        <f>AVERAGE(C30:K30)</f>
        <v>0.61665833333333331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topLeftCell="C1" workbookViewId="0">
      <selection activeCell="R4" sqref="R4:Z8"/>
    </sheetView>
  </sheetViews>
  <sheetFormatPr defaultRowHeight="15" x14ac:dyDescent="0.25"/>
  <cols>
    <col min="1" max="1" width="13.140625" style="1" bestFit="1" customWidth="1"/>
    <col min="2" max="2" width="19.28515625" style="1" bestFit="1" customWidth="1"/>
    <col min="3" max="3" width="11.5703125" style="1" bestFit="1" customWidth="1"/>
    <col min="4" max="4" width="13.28515625" style="1" bestFit="1" customWidth="1"/>
    <col min="5" max="5" width="23.85546875" style="1" bestFit="1" customWidth="1"/>
    <col min="6" max="6" width="28.85546875" style="1" bestFit="1" customWidth="1"/>
    <col min="7" max="7" width="15.42578125" bestFit="1" customWidth="1"/>
  </cols>
  <sheetData>
    <row r="1" spans="1:26" x14ac:dyDescent="0.25">
      <c r="A1" s="1" t="s">
        <v>45</v>
      </c>
    </row>
    <row r="2" spans="1:26" x14ac:dyDescent="0.25">
      <c r="A2" s="1" t="s">
        <v>22</v>
      </c>
    </row>
    <row r="3" spans="1:26" x14ac:dyDescent="0.25">
      <c r="A3" s="1" t="s">
        <v>21</v>
      </c>
      <c r="B3" s="1" t="s">
        <v>23</v>
      </c>
      <c r="C3" s="1" t="s">
        <v>10</v>
      </c>
      <c r="D3" s="1" t="s">
        <v>8</v>
      </c>
      <c r="E3" s="1" t="s">
        <v>5</v>
      </c>
      <c r="F3" s="1" t="s">
        <v>6</v>
      </c>
      <c r="G3" s="1" t="s">
        <v>9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R3" s="1" t="s">
        <v>24</v>
      </c>
      <c r="S3" s="1" t="s">
        <v>25</v>
      </c>
      <c r="T3" s="1" t="s">
        <v>26</v>
      </c>
      <c r="U3" s="1" t="s">
        <v>27</v>
      </c>
      <c r="V3" s="1" t="s">
        <v>28</v>
      </c>
      <c r="W3" s="1" t="s">
        <v>29</v>
      </c>
      <c r="X3" s="1" t="s">
        <v>30</v>
      </c>
      <c r="Y3" s="1" t="s">
        <v>31</v>
      </c>
      <c r="Z3" s="1" t="s">
        <v>32</v>
      </c>
    </row>
    <row r="4" spans="1:26" x14ac:dyDescent="0.25">
      <c r="A4" s="1" t="s">
        <v>0</v>
      </c>
      <c r="B4" s="1">
        <v>4</v>
      </c>
      <c r="C4" s="1">
        <v>35</v>
      </c>
      <c r="D4" s="2">
        <v>0.53090000000000004</v>
      </c>
      <c r="E4" s="1">
        <v>0.79992172622611701</v>
      </c>
      <c r="G4">
        <v>0.18662858260000001</v>
      </c>
      <c r="H4">
        <v>0.44990000000000002</v>
      </c>
      <c r="I4">
        <v>0.40129999999999999</v>
      </c>
      <c r="J4">
        <v>0.3579</v>
      </c>
      <c r="K4">
        <v>0.2586</v>
      </c>
      <c r="L4">
        <v>0.29599999999999999</v>
      </c>
      <c r="M4">
        <v>0.2014</v>
      </c>
      <c r="N4">
        <v>0.28449999999999998</v>
      </c>
      <c r="O4">
        <v>0.25169999999999998</v>
      </c>
      <c r="P4">
        <v>0.23980000000000001</v>
      </c>
      <c r="R4">
        <f>AVERAGE(H4,H12,H20,H28,H36,H44,H52,H60,H68,H76,H84,H92)</f>
        <v>0.5779833333333334</v>
      </c>
      <c r="S4">
        <f>AVERAGE(I4,I12,I20,I28,I36,I44,I52,I60,I68,I76,I84,I92)</f>
        <v>0.51333333333333331</v>
      </c>
      <c r="T4">
        <f t="shared" ref="T4:Z8" si="0">AVERAGE(J4,J12,J20,J28,J36,J44,J52,J60,J68,J76,J84,J92)</f>
        <v>0.45818333333333333</v>
      </c>
      <c r="U4">
        <f t="shared" si="0"/>
        <v>0.35459166666666664</v>
      </c>
      <c r="V4">
        <f t="shared" si="0"/>
        <v>0.4006083333333334</v>
      </c>
      <c r="W4">
        <f t="shared" si="0"/>
        <v>0.29412500000000003</v>
      </c>
      <c r="X4">
        <f t="shared" si="0"/>
        <v>0.38179166666666658</v>
      </c>
      <c r="Y4">
        <f t="shared" si="0"/>
        <v>0.35424166666666662</v>
      </c>
      <c r="Z4">
        <f t="shared" si="0"/>
        <v>0.35389999999999994</v>
      </c>
    </row>
    <row r="5" spans="1:26" x14ac:dyDescent="0.25">
      <c r="A5" s="1" t="s">
        <v>1</v>
      </c>
      <c r="B5" s="1">
        <v>3</v>
      </c>
      <c r="C5" s="1">
        <v>57</v>
      </c>
      <c r="D5" s="2">
        <v>0.61150000000000004</v>
      </c>
      <c r="E5" s="1">
        <v>1.16333918131998</v>
      </c>
      <c r="G5">
        <v>0.39467710421052599</v>
      </c>
      <c r="H5">
        <v>0.48830000000000001</v>
      </c>
      <c r="I5">
        <v>0.40910000000000002</v>
      </c>
      <c r="J5">
        <v>0.38740000000000002</v>
      </c>
      <c r="K5">
        <v>0.3453</v>
      </c>
      <c r="L5">
        <v>0.3211</v>
      </c>
      <c r="M5">
        <v>0.32200000000000001</v>
      </c>
      <c r="N5">
        <v>0.30780000000000002</v>
      </c>
      <c r="O5">
        <v>0.26900000000000002</v>
      </c>
      <c r="P5">
        <v>0.2364</v>
      </c>
      <c r="R5">
        <f t="shared" ref="R5:S8" si="1">AVERAGE(H5,H13,H21,H29,H37,H45,H53,H61,H69,H77,H85,H93)</f>
        <v>0.6269583333333334</v>
      </c>
      <c r="S5">
        <f t="shared" si="1"/>
        <v>0.52015</v>
      </c>
      <c r="T5">
        <f t="shared" si="0"/>
        <v>0.49790833333333323</v>
      </c>
      <c r="U5">
        <f t="shared" si="0"/>
        <v>0.46637499999999993</v>
      </c>
      <c r="V5">
        <f t="shared" si="0"/>
        <v>0.44499166666666662</v>
      </c>
      <c r="W5">
        <f t="shared" si="0"/>
        <v>0.42440000000000005</v>
      </c>
      <c r="X5">
        <f t="shared" si="0"/>
        <v>0.39275833333333332</v>
      </c>
      <c r="Y5">
        <f t="shared" si="0"/>
        <v>0.39432499999999998</v>
      </c>
      <c r="Z5">
        <f t="shared" si="0"/>
        <v>0.36380833333333329</v>
      </c>
    </row>
    <row r="6" spans="1:26" x14ac:dyDescent="0.25">
      <c r="A6" s="1" t="s">
        <v>2</v>
      </c>
      <c r="B6" s="1">
        <v>1</v>
      </c>
      <c r="C6" s="1">
        <v>48</v>
      </c>
      <c r="D6" s="2">
        <v>0.91120000000000001</v>
      </c>
      <c r="E6" s="1">
        <v>1.94583246529869</v>
      </c>
      <c r="G6">
        <v>0.50035276031249998</v>
      </c>
      <c r="H6">
        <v>0.65990000000000004</v>
      </c>
      <c r="I6">
        <v>0.54100000000000004</v>
      </c>
      <c r="J6">
        <v>0.47310000000000002</v>
      </c>
      <c r="K6">
        <v>0.51229999999999998</v>
      </c>
      <c r="L6">
        <v>0.39050000000000001</v>
      </c>
      <c r="M6">
        <v>0.43730000000000002</v>
      </c>
      <c r="N6">
        <v>0.34760000000000002</v>
      </c>
      <c r="O6">
        <v>0.38800000000000001</v>
      </c>
      <c r="P6">
        <v>0.36630000000000001</v>
      </c>
      <c r="R6">
        <f t="shared" si="1"/>
        <v>0.82828333333333337</v>
      </c>
      <c r="S6">
        <f t="shared" si="1"/>
        <v>0.6886000000000001</v>
      </c>
      <c r="T6">
        <f t="shared" si="0"/>
        <v>0.6070416666666667</v>
      </c>
      <c r="U6">
        <f t="shared" si="0"/>
        <v>0.61473333333333324</v>
      </c>
      <c r="V6">
        <f t="shared" si="0"/>
        <v>0.48688333333333333</v>
      </c>
      <c r="W6">
        <f t="shared" si="0"/>
        <v>0.53598333333333326</v>
      </c>
      <c r="X6">
        <f t="shared" si="0"/>
        <v>0.41904166666666659</v>
      </c>
      <c r="Y6">
        <f t="shared" si="0"/>
        <v>0.50769999999999993</v>
      </c>
      <c r="Z6">
        <f t="shared" si="0"/>
        <v>0.49021666666666674</v>
      </c>
    </row>
    <row r="7" spans="1:26" x14ac:dyDescent="0.25">
      <c r="A7" s="1" t="s">
        <v>3</v>
      </c>
      <c r="B7" s="1">
        <v>2</v>
      </c>
      <c r="C7" s="1">
        <v>28</v>
      </c>
      <c r="D7" s="2">
        <v>0.63780000000000003</v>
      </c>
      <c r="E7" s="1">
        <v>1.5145625000059699</v>
      </c>
      <c r="G7">
        <v>0.63597504707142904</v>
      </c>
      <c r="H7">
        <v>0.37519999999999998</v>
      </c>
      <c r="I7">
        <v>0.4637</v>
      </c>
      <c r="J7">
        <v>0.2792</v>
      </c>
      <c r="K7">
        <v>0.36680000000000001</v>
      </c>
      <c r="L7">
        <v>0.34379999999999999</v>
      </c>
      <c r="M7">
        <v>0.22259999999999999</v>
      </c>
      <c r="N7">
        <v>0.33350000000000002</v>
      </c>
      <c r="O7">
        <v>0.34570000000000001</v>
      </c>
      <c r="P7">
        <v>0.32629999999999998</v>
      </c>
      <c r="R7">
        <f t="shared" si="1"/>
        <v>0.43627500000000002</v>
      </c>
      <c r="S7">
        <f t="shared" si="1"/>
        <v>0.43904166666666661</v>
      </c>
      <c r="T7">
        <f t="shared" si="0"/>
        <v>0.31535833333333335</v>
      </c>
      <c r="U7">
        <f t="shared" si="0"/>
        <v>0.36617499999999997</v>
      </c>
      <c r="V7">
        <f t="shared" si="0"/>
        <v>0.33677499999999999</v>
      </c>
      <c r="W7">
        <f t="shared" si="0"/>
        <v>0.23403333333333334</v>
      </c>
      <c r="X7">
        <f t="shared" si="0"/>
        <v>0.31210833333333338</v>
      </c>
      <c r="Y7">
        <f t="shared" si="0"/>
        <v>0.29997499999999994</v>
      </c>
      <c r="Z7">
        <f t="shared" si="0"/>
        <v>0.28695833333333337</v>
      </c>
    </row>
    <row r="8" spans="1:26" x14ac:dyDescent="0.25">
      <c r="A8" s="1" t="s">
        <v>4</v>
      </c>
      <c r="B8" s="1">
        <v>5</v>
      </c>
      <c r="C8" s="1">
        <v>21</v>
      </c>
      <c r="D8" s="2">
        <v>1.3028999999999999</v>
      </c>
      <c r="E8" s="1">
        <v>3.25736111112148</v>
      </c>
      <c r="G8">
        <v>0.580367230761905</v>
      </c>
      <c r="H8">
        <v>1.0840000000000001</v>
      </c>
      <c r="I8">
        <v>0.83430000000000004</v>
      </c>
      <c r="J8">
        <v>0.8821</v>
      </c>
      <c r="K8">
        <v>0.84970000000000001</v>
      </c>
      <c r="L8">
        <v>0.72799999999999998</v>
      </c>
      <c r="M8">
        <v>0.40389999999999998</v>
      </c>
      <c r="N8">
        <v>0.62849999999999995</v>
      </c>
      <c r="O8">
        <v>0.6996</v>
      </c>
      <c r="P8">
        <v>0.66749999999999998</v>
      </c>
      <c r="R8">
        <f t="shared" si="1"/>
        <v>1.2960500000000001</v>
      </c>
      <c r="S8">
        <f t="shared" si="1"/>
        <v>0.93070833333333336</v>
      </c>
      <c r="T8">
        <f t="shared" si="0"/>
        <v>1.0633833333333331</v>
      </c>
      <c r="U8">
        <f t="shared" si="0"/>
        <v>1.0001916666666666</v>
      </c>
      <c r="V8">
        <f t="shared" si="0"/>
        <v>0.91047500000000003</v>
      </c>
      <c r="W8">
        <f t="shared" si="0"/>
        <v>0.51817500000000005</v>
      </c>
      <c r="X8">
        <f t="shared" si="0"/>
        <v>0.84573333333333334</v>
      </c>
      <c r="Y8">
        <f t="shared" si="0"/>
        <v>0.85366666666666646</v>
      </c>
      <c r="Z8">
        <f t="shared" si="0"/>
        <v>0.8524250000000001</v>
      </c>
    </row>
    <row r="10" spans="1:26" x14ac:dyDescent="0.25">
      <c r="A10" s="1" t="s">
        <v>34</v>
      </c>
    </row>
    <row r="11" spans="1:26" x14ac:dyDescent="0.25">
      <c r="A11" s="1" t="s">
        <v>21</v>
      </c>
      <c r="B11" s="1" t="s">
        <v>23</v>
      </c>
      <c r="C11" s="1" t="s">
        <v>10</v>
      </c>
      <c r="D11" s="1" t="s">
        <v>8</v>
      </c>
      <c r="E11" s="1" t="s">
        <v>5</v>
      </c>
      <c r="F11" s="1" t="s">
        <v>6</v>
      </c>
      <c r="G11" s="1" t="s">
        <v>9</v>
      </c>
      <c r="H11" s="1" t="s">
        <v>24</v>
      </c>
      <c r="I11" s="1" t="s">
        <v>25</v>
      </c>
      <c r="J11" s="1" t="s">
        <v>26</v>
      </c>
      <c r="K11" s="1" t="s">
        <v>27</v>
      </c>
      <c r="L11" s="1" t="s">
        <v>28</v>
      </c>
      <c r="M11" s="1" t="s">
        <v>29</v>
      </c>
      <c r="N11" s="1" t="s">
        <v>30</v>
      </c>
      <c r="O11" s="1" t="s">
        <v>31</v>
      </c>
      <c r="P11" s="1" t="s">
        <v>32</v>
      </c>
    </row>
    <row r="12" spans="1:26" x14ac:dyDescent="0.25">
      <c r="A12" s="1" t="s">
        <v>0</v>
      </c>
      <c r="B12" s="1">
        <v>4</v>
      </c>
      <c r="C12" s="1">
        <v>35</v>
      </c>
      <c r="D12" s="3">
        <v>0.60550000000000004</v>
      </c>
      <c r="E12" s="1">
        <v>0.79992172622611701</v>
      </c>
      <c r="G12">
        <v>0.18662858260000001</v>
      </c>
      <c r="H12">
        <v>0.51849999999999996</v>
      </c>
      <c r="I12">
        <v>0.44619999999999999</v>
      </c>
      <c r="J12">
        <v>0.374</v>
      </c>
      <c r="K12">
        <v>0.2782</v>
      </c>
      <c r="L12">
        <v>0.3513</v>
      </c>
      <c r="M12">
        <v>0.23130000000000001</v>
      </c>
      <c r="N12">
        <v>0.3276</v>
      </c>
      <c r="O12">
        <v>0.32100000000000001</v>
      </c>
      <c r="P12">
        <v>0.29110000000000003</v>
      </c>
    </row>
    <row r="13" spans="1:26" x14ac:dyDescent="0.25">
      <c r="A13" s="1" t="s">
        <v>1</v>
      </c>
      <c r="B13" s="1">
        <v>3</v>
      </c>
      <c r="C13" s="1">
        <v>57</v>
      </c>
      <c r="D13" s="3">
        <v>0.59940000000000004</v>
      </c>
      <c r="E13" s="1">
        <v>1.16333918131998</v>
      </c>
      <c r="G13">
        <v>0.39467710421052599</v>
      </c>
      <c r="H13">
        <v>0.48559999999999998</v>
      </c>
      <c r="I13">
        <v>0.40350000000000003</v>
      </c>
      <c r="J13">
        <v>0.39489999999999997</v>
      </c>
      <c r="K13">
        <v>0.37409999999999999</v>
      </c>
      <c r="L13">
        <v>0.3594</v>
      </c>
      <c r="M13">
        <v>0.35160000000000002</v>
      </c>
      <c r="N13">
        <v>0.32490000000000002</v>
      </c>
      <c r="O13">
        <v>0.30459999999999998</v>
      </c>
      <c r="P13">
        <v>0.27810000000000001</v>
      </c>
    </row>
    <row r="14" spans="1:26" x14ac:dyDescent="0.25">
      <c r="A14" s="1" t="s">
        <v>2</v>
      </c>
      <c r="B14" s="1">
        <v>1</v>
      </c>
      <c r="C14" s="1">
        <v>48</v>
      </c>
      <c r="D14" s="3">
        <v>1.0379</v>
      </c>
      <c r="E14" s="1">
        <v>1.94583246529869</v>
      </c>
      <c r="G14">
        <v>0.50035276031249998</v>
      </c>
      <c r="H14">
        <v>0.81120000000000003</v>
      </c>
      <c r="I14">
        <v>0.69359999999999999</v>
      </c>
      <c r="J14">
        <v>0.60519999999999996</v>
      </c>
      <c r="K14">
        <v>0.58489999999999998</v>
      </c>
      <c r="L14">
        <v>0.47620000000000001</v>
      </c>
      <c r="M14">
        <v>0.4748</v>
      </c>
      <c r="N14">
        <v>0.37469999999999998</v>
      </c>
      <c r="O14">
        <v>0.4456</v>
      </c>
      <c r="P14">
        <v>0.45119999999999999</v>
      </c>
    </row>
    <row r="15" spans="1:26" x14ac:dyDescent="0.25">
      <c r="A15" s="1" t="s">
        <v>3</v>
      </c>
      <c r="B15" s="1">
        <v>2</v>
      </c>
      <c r="C15" s="1">
        <v>28</v>
      </c>
      <c r="D15" s="3">
        <v>0.5867</v>
      </c>
      <c r="E15" s="1">
        <v>1.5145625000059699</v>
      </c>
      <c r="G15">
        <v>0.63597504707142904</v>
      </c>
      <c r="H15">
        <v>0.39</v>
      </c>
      <c r="I15">
        <v>0.42799999999999999</v>
      </c>
      <c r="J15">
        <v>0.31159999999999999</v>
      </c>
      <c r="K15">
        <v>0.39329999999999998</v>
      </c>
      <c r="L15">
        <v>0.35639999999999999</v>
      </c>
      <c r="M15">
        <v>0.21440000000000001</v>
      </c>
      <c r="N15">
        <v>0.31809999999999999</v>
      </c>
      <c r="O15">
        <v>0.3</v>
      </c>
      <c r="P15">
        <v>0.29380000000000001</v>
      </c>
    </row>
    <row r="16" spans="1:26" x14ac:dyDescent="0.25">
      <c r="A16" s="1" t="s">
        <v>4</v>
      </c>
      <c r="B16" s="1">
        <v>5</v>
      </c>
      <c r="C16" s="1">
        <v>21</v>
      </c>
      <c r="D16" s="3">
        <v>1.5444</v>
      </c>
      <c r="E16" s="1">
        <v>3.25736111112148</v>
      </c>
      <c r="G16">
        <v>0.580367230761905</v>
      </c>
      <c r="H16">
        <v>1.2448999999999999</v>
      </c>
      <c r="I16">
        <v>0.85370000000000001</v>
      </c>
      <c r="J16">
        <v>0.88770000000000004</v>
      </c>
      <c r="K16">
        <v>0.8387</v>
      </c>
      <c r="L16">
        <v>0.73960000000000004</v>
      </c>
      <c r="M16">
        <v>0.39179999999999998</v>
      </c>
      <c r="N16">
        <v>0.61950000000000005</v>
      </c>
      <c r="O16">
        <v>0.61140000000000005</v>
      </c>
      <c r="P16">
        <v>0.59150000000000003</v>
      </c>
    </row>
    <row r="18" spans="1:16" x14ac:dyDescent="0.25">
      <c r="A18" s="1" t="s">
        <v>35</v>
      </c>
    </row>
    <row r="19" spans="1:16" x14ac:dyDescent="0.25">
      <c r="A19" s="1" t="s">
        <v>21</v>
      </c>
      <c r="B19" s="1" t="s">
        <v>23</v>
      </c>
      <c r="C19" s="1" t="s">
        <v>10</v>
      </c>
      <c r="D19" s="1" t="s">
        <v>8</v>
      </c>
      <c r="E19" s="1" t="s">
        <v>5</v>
      </c>
      <c r="F19" s="1" t="s">
        <v>6</v>
      </c>
      <c r="G19" s="1" t="s">
        <v>9</v>
      </c>
      <c r="H19" s="1" t="s">
        <v>24</v>
      </c>
      <c r="I19" s="1" t="s">
        <v>25</v>
      </c>
      <c r="J19" s="1" t="s">
        <v>26</v>
      </c>
      <c r="K19" s="1" t="s">
        <v>27</v>
      </c>
      <c r="L19" s="1" t="s">
        <v>28</v>
      </c>
      <c r="M19" s="1" t="s">
        <v>29</v>
      </c>
      <c r="N19" s="1" t="s">
        <v>30</v>
      </c>
      <c r="O19" s="1" t="s">
        <v>31</v>
      </c>
      <c r="P19" s="1" t="s">
        <v>32</v>
      </c>
    </row>
    <row r="20" spans="1:16" x14ac:dyDescent="0.25">
      <c r="A20" s="1" t="s">
        <v>0</v>
      </c>
      <c r="B20" s="1">
        <v>4</v>
      </c>
      <c r="C20" s="1">
        <v>35</v>
      </c>
      <c r="D20" s="3">
        <v>0.4975</v>
      </c>
      <c r="E20" s="1">
        <v>0.79992172622611701</v>
      </c>
      <c r="G20">
        <v>0.18662858260000001</v>
      </c>
      <c r="H20">
        <v>0.42820000000000003</v>
      </c>
      <c r="I20">
        <v>0.38279999999999997</v>
      </c>
      <c r="J20">
        <v>0.3478</v>
      </c>
      <c r="K20">
        <v>0.24390000000000001</v>
      </c>
      <c r="L20">
        <v>0.2868</v>
      </c>
      <c r="M20">
        <v>0.20749999999999999</v>
      </c>
      <c r="N20">
        <v>0.27429999999999999</v>
      </c>
      <c r="O20">
        <v>0.2417</v>
      </c>
      <c r="P20">
        <v>0.25209999999999999</v>
      </c>
    </row>
    <row r="21" spans="1:16" x14ac:dyDescent="0.25">
      <c r="A21" s="1" t="s">
        <v>1</v>
      </c>
      <c r="B21" s="1">
        <v>3</v>
      </c>
      <c r="C21" s="1">
        <v>57</v>
      </c>
      <c r="D21" s="3">
        <v>0.55549999999999999</v>
      </c>
      <c r="E21" s="1">
        <v>1.16333918131998</v>
      </c>
      <c r="G21">
        <v>0.39467710421052599</v>
      </c>
      <c r="H21">
        <v>0.43580000000000002</v>
      </c>
      <c r="I21">
        <v>0.34860000000000002</v>
      </c>
      <c r="J21">
        <v>0.33129999999999998</v>
      </c>
      <c r="K21">
        <v>0.31979999999999997</v>
      </c>
      <c r="L21">
        <v>0.29310000000000003</v>
      </c>
      <c r="M21">
        <v>0.27800000000000002</v>
      </c>
      <c r="N21">
        <v>0.26090000000000002</v>
      </c>
      <c r="O21">
        <v>0.27310000000000001</v>
      </c>
      <c r="P21">
        <v>0.22819999999999999</v>
      </c>
    </row>
    <row r="22" spans="1:16" x14ac:dyDescent="0.25">
      <c r="A22" s="1" t="s">
        <v>2</v>
      </c>
      <c r="B22" s="1">
        <v>1</v>
      </c>
      <c r="C22" s="1">
        <v>48</v>
      </c>
      <c r="D22" s="3">
        <v>0.82030000000000003</v>
      </c>
      <c r="E22" s="1">
        <v>1.94583246529869</v>
      </c>
      <c r="G22">
        <v>0.50035276031249998</v>
      </c>
      <c r="H22">
        <v>0.59540000000000004</v>
      </c>
      <c r="I22">
        <v>0.49230000000000002</v>
      </c>
      <c r="J22">
        <v>0.4204</v>
      </c>
      <c r="K22">
        <v>0.43180000000000002</v>
      </c>
      <c r="L22">
        <v>0.35039999999999999</v>
      </c>
      <c r="M22">
        <v>0.38200000000000001</v>
      </c>
      <c r="N22">
        <v>0.31969999999999998</v>
      </c>
      <c r="O22">
        <v>0.36759999999999998</v>
      </c>
      <c r="P22">
        <v>0.37090000000000001</v>
      </c>
    </row>
    <row r="23" spans="1:16" x14ac:dyDescent="0.25">
      <c r="A23" s="1" t="s">
        <v>3</v>
      </c>
      <c r="B23" s="1">
        <v>2</v>
      </c>
      <c r="C23" s="1">
        <v>28</v>
      </c>
      <c r="D23" s="3">
        <v>0.45329999999999998</v>
      </c>
      <c r="E23" s="1">
        <v>1.5145625000059699</v>
      </c>
      <c r="G23">
        <v>0.63597504707142904</v>
      </c>
      <c r="H23">
        <v>0.32340000000000002</v>
      </c>
      <c r="I23">
        <v>0.32400000000000001</v>
      </c>
      <c r="J23">
        <v>0.23139999999999999</v>
      </c>
      <c r="K23">
        <v>0.24759999999999999</v>
      </c>
      <c r="L23">
        <v>0.2311</v>
      </c>
      <c r="M23">
        <v>0.17510000000000001</v>
      </c>
      <c r="N23">
        <v>0.21560000000000001</v>
      </c>
      <c r="O23">
        <v>0.2049</v>
      </c>
      <c r="P23">
        <v>0.183</v>
      </c>
    </row>
    <row r="24" spans="1:16" x14ac:dyDescent="0.25">
      <c r="A24" s="1" t="s">
        <v>4</v>
      </c>
      <c r="B24" s="1">
        <v>5</v>
      </c>
      <c r="C24" s="1">
        <v>21</v>
      </c>
      <c r="D24" s="3">
        <v>1.1807000000000001</v>
      </c>
      <c r="E24" s="1">
        <v>3.25736111112148</v>
      </c>
      <c r="G24">
        <v>0.580367230761905</v>
      </c>
      <c r="H24">
        <v>0.94520000000000004</v>
      </c>
      <c r="I24">
        <v>0.60370000000000001</v>
      </c>
      <c r="J24">
        <v>0.74219999999999997</v>
      </c>
      <c r="K24">
        <v>0.64129999999999998</v>
      </c>
      <c r="L24">
        <v>0.61990000000000001</v>
      </c>
      <c r="M24">
        <v>0.32090000000000002</v>
      </c>
      <c r="N24">
        <v>0.60740000000000005</v>
      </c>
      <c r="O24">
        <v>0.60829999999999995</v>
      </c>
      <c r="P24">
        <v>0.54630000000000001</v>
      </c>
    </row>
    <row r="26" spans="1:16" x14ac:dyDescent="0.25">
      <c r="A26" s="1" t="s">
        <v>36</v>
      </c>
    </row>
    <row r="27" spans="1:16" x14ac:dyDescent="0.25">
      <c r="A27" s="1" t="s">
        <v>21</v>
      </c>
      <c r="B27" s="1" t="s">
        <v>23</v>
      </c>
      <c r="C27" s="1" t="s">
        <v>10</v>
      </c>
      <c r="D27" s="1" t="s">
        <v>8</v>
      </c>
      <c r="E27" s="1" t="s">
        <v>5</v>
      </c>
      <c r="F27" s="1" t="s">
        <v>6</v>
      </c>
      <c r="G27" s="1" t="s">
        <v>9</v>
      </c>
      <c r="H27" s="1" t="s">
        <v>24</v>
      </c>
      <c r="I27" s="1" t="s">
        <v>25</v>
      </c>
      <c r="J27" s="1" t="s">
        <v>26</v>
      </c>
      <c r="K27" s="1" t="s">
        <v>27</v>
      </c>
      <c r="L27" s="1" t="s">
        <v>28</v>
      </c>
      <c r="M27" s="1" t="s">
        <v>29</v>
      </c>
      <c r="N27" s="1" t="s">
        <v>30</v>
      </c>
      <c r="O27" s="1" t="s">
        <v>31</v>
      </c>
      <c r="P27" s="1" t="s">
        <v>32</v>
      </c>
    </row>
    <row r="28" spans="1:16" x14ac:dyDescent="0.25">
      <c r="A28" s="1" t="s">
        <v>0</v>
      </c>
      <c r="B28" s="1">
        <v>4</v>
      </c>
      <c r="C28" s="1">
        <v>35</v>
      </c>
      <c r="D28" s="3">
        <v>0.86399999999999999</v>
      </c>
      <c r="E28" s="1">
        <v>0.79992172622611701</v>
      </c>
      <c r="G28">
        <v>0.18662858260000001</v>
      </c>
      <c r="H28">
        <v>0.73450000000000004</v>
      </c>
      <c r="I28">
        <v>0.63800000000000001</v>
      </c>
      <c r="J28">
        <v>0.58089999999999997</v>
      </c>
      <c r="K28">
        <v>0.47010000000000002</v>
      </c>
      <c r="L28">
        <v>0.53590000000000004</v>
      </c>
      <c r="M28">
        <v>0.38059999999999999</v>
      </c>
      <c r="N28">
        <v>0.49790000000000001</v>
      </c>
      <c r="O28">
        <v>0.49680000000000002</v>
      </c>
      <c r="P28">
        <v>0.48799999999999999</v>
      </c>
    </row>
    <row r="29" spans="1:16" x14ac:dyDescent="0.25">
      <c r="A29" s="1" t="s">
        <v>1</v>
      </c>
      <c r="B29" s="1">
        <v>3</v>
      </c>
      <c r="C29" s="1">
        <v>57</v>
      </c>
      <c r="D29" s="3">
        <v>0.84889999999999999</v>
      </c>
      <c r="E29" s="1">
        <v>1.16333918131998</v>
      </c>
      <c r="G29">
        <v>0.39467710421052599</v>
      </c>
      <c r="H29">
        <v>0.70440000000000003</v>
      </c>
      <c r="I29">
        <v>0.59109999999999996</v>
      </c>
      <c r="J29">
        <v>0.57079999999999997</v>
      </c>
      <c r="K29">
        <v>0.53469999999999995</v>
      </c>
      <c r="L29">
        <v>0.51959999999999995</v>
      </c>
      <c r="M29">
        <v>0.49259999999999998</v>
      </c>
      <c r="N29">
        <v>0.47970000000000002</v>
      </c>
      <c r="O29">
        <v>0.48970000000000002</v>
      </c>
      <c r="P29">
        <v>0.46139999999999998</v>
      </c>
    </row>
    <row r="30" spans="1:16" x14ac:dyDescent="0.25">
      <c r="A30" s="1" t="s">
        <v>2</v>
      </c>
      <c r="B30" s="1">
        <v>1</v>
      </c>
      <c r="C30" s="1">
        <v>48</v>
      </c>
      <c r="D30" s="3">
        <v>1.3133999999999999</v>
      </c>
      <c r="E30" s="1">
        <v>1.94583246529869</v>
      </c>
      <c r="G30">
        <v>0.50035276031249998</v>
      </c>
      <c r="H30">
        <v>1.022</v>
      </c>
      <c r="I30">
        <v>0.87790000000000001</v>
      </c>
      <c r="J30">
        <v>0.80120000000000002</v>
      </c>
      <c r="K30">
        <v>0.79120000000000001</v>
      </c>
      <c r="L30">
        <v>0.62619999999999998</v>
      </c>
      <c r="M30">
        <v>0.69430000000000003</v>
      </c>
      <c r="N30">
        <v>0.55059999999999998</v>
      </c>
      <c r="O30">
        <v>0.67679999999999996</v>
      </c>
      <c r="P30">
        <v>0.60980000000000001</v>
      </c>
    </row>
    <row r="31" spans="1:16" x14ac:dyDescent="0.25">
      <c r="A31" s="1" t="s">
        <v>3</v>
      </c>
      <c r="B31" s="1">
        <v>2</v>
      </c>
      <c r="C31" s="1">
        <v>28</v>
      </c>
      <c r="D31" s="3">
        <v>0.64590000000000003</v>
      </c>
      <c r="E31" s="1">
        <v>1.5145625000059699</v>
      </c>
      <c r="G31">
        <v>0.63597504707142904</v>
      </c>
      <c r="H31">
        <v>0.48359999999999997</v>
      </c>
      <c r="I31">
        <v>0.48480000000000001</v>
      </c>
      <c r="J31">
        <v>0.32269999999999999</v>
      </c>
      <c r="K31">
        <v>0.39510000000000001</v>
      </c>
      <c r="L31">
        <v>0.3679</v>
      </c>
      <c r="M31">
        <v>0.24590000000000001</v>
      </c>
      <c r="N31">
        <v>0.33150000000000002</v>
      </c>
      <c r="O31">
        <v>0.31459999999999999</v>
      </c>
      <c r="P31">
        <v>0.28949999999999998</v>
      </c>
    </row>
    <row r="32" spans="1:16" x14ac:dyDescent="0.25">
      <c r="A32" s="1" t="s">
        <v>4</v>
      </c>
      <c r="B32" s="1">
        <v>5</v>
      </c>
      <c r="C32" s="1">
        <v>21</v>
      </c>
      <c r="D32" s="3">
        <v>2.0034000000000001</v>
      </c>
      <c r="E32" s="1">
        <v>3.25736111112148</v>
      </c>
      <c r="G32">
        <v>0.580367230761905</v>
      </c>
      <c r="H32">
        <v>1.6296999999999999</v>
      </c>
      <c r="I32">
        <v>1.3196000000000001</v>
      </c>
      <c r="J32">
        <v>1.3855</v>
      </c>
      <c r="K32">
        <v>1.4046000000000001</v>
      </c>
      <c r="L32">
        <v>1.2488999999999999</v>
      </c>
      <c r="M32">
        <v>0.81820000000000004</v>
      </c>
      <c r="N32">
        <v>1.1839999999999999</v>
      </c>
      <c r="O32">
        <v>1.2131000000000001</v>
      </c>
      <c r="P32">
        <v>1.2304999999999999</v>
      </c>
    </row>
    <row r="34" spans="1:16" x14ac:dyDescent="0.25">
      <c r="A34" s="1" t="s">
        <v>37</v>
      </c>
    </row>
    <row r="35" spans="1:16" x14ac:dyDescent="0.25">
      <c r="A35" s="1" t="s">
        <v>21</v>
      </c>
      <c r="B35" s="1" t="s">
        <v>23</v>
      </c>
      <c r="C35" s="1" t="s">
        <v>10</v>
      </c>
      <c r="D35" s="1" t="s">
        <v>8</v>
      </c>
      <c r="E35" s="1" t="s">
        <v>5</v>
      </c>
      <c r="F35" s="1" t="s">
        <v>6</v>
      </c>
      <c r="G35" s="1" t="s">
        <v>9</v>
      </c>
      <c r="H35" s="1" t="s">
        <v>24</v>
      </c>
      <c r="I35" s="1" t="s">
        <v>25</v>
      </c>
      <c r="J35" s="1" t="s">
        <v>26</v>
      </c>
      <c r="K35" s="1" t="s">
        <v>27</v>
      </c>
      <c r="L35" s="1" t="s">
        <v>28</v>
      </c>
      <c r="M35" s="1" t="s">
        <v>29</v>
      </c>
      <c r="N35" s="1" t="s">
        <v>30</v>
      </c>
      <c r="O35" s="1" t="s">
        <v>31</v>
      </c>
      <c r="P35" s="1" t="s">
        <v>32</v>
      </c>
    </row>
    <row r="36" spans="1:16" x14ac:dyDescent="0.25">
      <c r="A36" s="1" t="s">
        <v>0</v>
      </c>
      <c r="B36" s="1">
        <v>4</v>
      </c>
      <c r="C36" s="1">
        <v>35</v>
      </c>
      <c r="D36" s="3">
        <v>0.54359999999999997</v>
      </c>
      <c r="E36" s="1">
        <v>0.79992172622611701</v>
      </c>
      <c r="G36">
        <v>0.18662858260000001</v>
      </c>
      <c r="H36">
        <v>0.47320000000000001</v>
      </c>
      <c r="I36">
        <v>0.41959999999999997</v>
      </c>
      <c r="J36">
        <v>0.36980000000000002</v>
      </c>
      <c r="K36">
        <v>0.27239999999999998</v>
      </c>
      <c r="L36">
        <v>0.31929999999999997</v>
      </c>
      <c r="M36">
        <v>0.21540000000000001</v>
      </c>
      <c r="N36">
        <v>0.28749999999999998</v>
      </c>
      <c r="O36">
        <v>0.25569999999999998</v>
      </c>
      <c r="P36">
        <v>0.27329999999999999</v>
      </c>
    </row>
    <row r="37" spans="1:16" x14ac:dyDescent="0.25">
      <c r="A37" s="1" t="s">
        <v>1</v>
      </c>
      <c r="B37" s="1">
        <v>3</v>
      </c>
      <c r="C37" s="1">
        <v>57</v>
      </c>
      <c r="D37" s="3">
        <v>0.79800000000000004</v>
      </c>
      <c r="E37" s="1">
        <v>1.16333918131998</v>
      </c>
      <c r="G37">
        <v>0.39467710421052599</v>
      </c>
      <c r="H37">
        <v>0.62470000000000003</v>
      </c>
      <c r="I37">
        <v>0.53859999999999997</v>
      </c>
      <c r="J37">
        <v>0.50280000000000002</v>
      </c>
      <c r="K37">
        <v>0.47420000000000001</v>
      </c>
      <c r="L37">
        <v>0.46379999999999999</v>
      </c>
      <c r="M37">
        <v>0.4153</v>
      </c>
      <c r="N37">
        <v>0.37819999999999998</v>
      </c>
      <c r="O37">
        <v>0.3785</v>
      </c>
      <c r="P37">
        <v>0.33</v>
      </c>
    </row>
    <row r="38" spans="1:16" x14ac:dyDescent="0.25">
      <c r="A38" s="1" t="s">
        <v>2</v>
      </c>
      <c r="B38" s="1">
        <v>1</v>
      </c>
      <c r="C38" s="1">
        <v>48</v>
      </c>
      <c r="D38" s="3">
        <v>1.1626000000000001</v>
      </c>
      <c r="E38" s="1">
        <v>1.94583246529869</v>
      </c>
      <c r="G38">
        <v>0.50035276031249998</v>
      </c>
      <c r="H38">
        <v>0.85670000000000002</v>
      </c>
      <c r="I38">
        <v>0.67649999999999999</v>
      </c>
      <c r="J38">
        <v>0.58579999999999999</v>
      </c>
      <c r="K38">
        <v>0.61850000000000005</v>
      </c>
      <c r="L38">
        <v>0.44119999999999998</v>
      </c>
      <c r="M38">
        <v>0.50790000000000002</v>
      </c>
      <c r="N38">
        <v>0.37359999999999999</v>
      </c>
      <c r="O38">
        <v>0.46829999999999999</v>
      </c>
      <c r="P38">
        <v>0.45879999999999999</v>
      </c>
    </row>
    <row r="39" spans="1:16" x14ac:dyDescent="0.25">
      <c r="A39" s="1" t="s">
        <v>3</v>
      </c>
      <c r="B39" s="1">
        <v>2</v>
      </c>
      <c r="C39" s="1">
        <v>28</v>
      </c>
      <c r="D39" s="3">
        <v>0.52159999999999995</v>
      </c>
      <c r="E39" s="1">
        <v>1.5145625000059699</v>
      </c>
      <c r="G39">
        <v>0.63597504707142904</v>
      </c>
      <c r="H39">
        <v>0.35959999999999998</v>
      </c>
      <c r="I39">
        <v>0.34300000000000003</v>
      </c>
      <c r="J39">
        <v>0.25969999999999999</v>
      </c>
      <c r="K39">
        <v>0.27510000000000001</v>
      </c>
      <c r="L39">
        <v>0.25130000000000002</v>
      </c>
      <c r="M39">
        <v>0.16569999999999999</v>
      </c>
      <c r="N39">
        <v>0.23730000000000001</v>
      </c>
      <c r="O39">
        <v>0.21820000000000001</v>
      </c>
      <c r="P39">
        <v>0.1842</v>
      </c>
    </row>
    <row r="40" spans="1:16" x14ac:dyDescent="0.25">
      <c r="A40" s="1" t="s">
        <v>4</v>
      </c>
      <c r="B40" s="1">
        <v>5</v>
      </c>
      <c r="C40" s="1">
        <v>21</v>
      </c>
      <c r="D40" s="3">
        <v>1.3131999999999999</v>
      </c>
      <c r="E40" s="1">
        <v>3.25736111112148</v>
      </c>
      <c r="G40">
        <v>0.580367230761905</v>
      </c>
      <c r="H40">
        <v>1.0688</v>
      </c>
      <c r="I40">
        <v>0.75129999999999997</v>
      </c>
      <c r="J40">
        <v>0.91210000000000002</v>
      </c>
      <c r="K40">
        <v>0.85150000000000003</v>
      </c>
      <c r="L40">
        <v>0.80810000000000004</v>
      </c>
      <c r="M40">
        <v>0.37680000000000002</v>
      </c>
      <c r="N40">
        <v>0.77559999999999996</v>
      </c>
      <c r="O40">
        <v>0.78200000000000003</v>
      </c>
      <c r="P40">
        <v>0.79659999999999997</v>
      </c>
    </row>
    <row r="42" spans="1:16" x14ac:dyDescent="0.25">
      <c r="A42" s="1" t="s">
        <v>38</v>
      </c>
    </row>
    <row r="43" spans="1:16" x14ac:dyDescent="0.25">
      <c r="A43" s="1" t="s">
        <v>21</v>
      </c>
      <c r="B43" s="1" t="s">
        <v>23</v>
      </c>
      <c r="C43" s="1" t="s">
        <v>10</v>
      </c>
      <c r="D43" s="1" t="s">
        <v>8</v>
      </c>
      <c r="E43" s="1" t="s">
        <v>5</v>
      </c>
      <c r="F43" s="1" t="s">
        <v>6</v>
      </c>
      <c r="G43" s="1" t="s">
        <v>9</v>
      </c>
      <c r="H43" s="1" t="s">
        <v>24</v>
      </c>
      <c r="I43" s="1" t="s">
        <v>25</v>
      </c>
      <c r="J43" s="1" t="s">
        <v>26</v>
      </c>
      <c r="K43" s="1" t="s">
        <v>27</v>
      </c>
      <c r="L43" s="1" t="s">
        <v>28</v>
      </c>
      <c r="M43" s="1" t="s">
        <v>29</v>
      </c>
      <c r="N43" s="1" t="s">
        <v>30</v>
      </c>
      <c r="O43" s="1" t="s">
        <v>31</v>
      </c>
      <c r="P43" s="1" t="s">
        <v>32</v>
      </c>
    </row>
    <row r="44" spans="1:16" x14ac:dyDescent="0.25">
      <c r="A44" s="1" t="s">
        <v>0</v>
      </c>
      <c r="B44" s="1">
        <v>4</v>
      </c>
      <c r="C44" s="1">
        <v>35</v>
      </c>
      <c r="D44" s="3">
        <v>0.84950000000000003</v>
      </c>
      <c r="E44" s="1">
        <v>0.79992172622611701</v>
      </c>
      <c r="G44">
        <v>0.18662858260000001</v>
      </c>
      <c r="H44">
        <v>0.67589999999999995</v>
      </c>
      <c r="I44">
        <v>0.60770000000000002</v>
      </c>
      <c r="J44">
        <v>0.56850000000000001</v>
      </c>
      <c r="K44">
        <v>0.42809999999999998</v>
      </c>
      <c r="L44">
        <v>0.46639999999999998</v>
      </c>
      <c r="M44">
        <v>0.36120000000000002</v>
      </c>
      <c r="N44">
        <v>0.46329999999999999</v>
      </c>
      <c r="O44">
        <v>0.43070000000000003</v>
      </c>
      <c r="P44">
        <v>0.43659999999999999</v>
      </c>
    </row>
    <row r="45" spans="1:16" x14ac:dyDescent="0.25">
      <c r="A45" s="1" t="s">
        <v>1</v>
      </c>
      <c r="B45" s="1">
        <v>3</v>
      </c>
      <c r="C45" s="1">
        <v>57</v>
      </c>
      <c r="D45" s="3">
        <v>0.87290000000000001</v>
      </c>
      <c r="E45" s="1">
        <v>1.16333918131998</v>
      </c>
      <c r="G45">
        <v>0.39467710421052599</v>
      </c>
      <c r="H45">
        <v>0.70450000000000002</v>
      </c>
      <c r="I45">
        <v>0.56999999999999995</v>
      </c>
      <c r="J45">
        <v>0.53249999999999997</v>
      </c>
      <c r="K45">
        <v>0.50460000000000005</v>
      </c>
      <c r="L45">
        <v>0.47220000000000001</v>
      </c>
      <c r="M45">
        <v>0.4652</v>
      </c>
      <c r="N45">
        <v>0.42120000000000002</v>
      </c>
      <c r="O45">
        <v>0.4204</v>
      </c>
      <c r="P45">
        <v>0.41830000000000001</v>
      </c>
    </row>
    <row r="46" spans="1:16" x14ac:dyDescent="0.25">
      <c r="A46" s="1" t="s">
        <v>2</v>
      </c>
      <c r="B46" s="1">
        <v>1</v>
      </c>
      <c r="C46" s="1">
        <v>48</v>
      </c>
      <c r="D46" s="3">
        <v>1.2774000000000001</v>
      </c>
      <c r="E46" s="1">
        <v>1.94583246529869</v>
      </c>
      <c r="G46">
        <v>0.50035276031249998</v>
      </c>
      <c r="H46">
        <v>0.91100000000000003</v>
      </c>
      <c r="I46">
        <v>0.74490000000000001</v>
      </c>
      <c r="J46">
        <v>0.63719999999999999</v>
      </c>
      <c r="K46">
        <v>0.61890000000000001</v>
      </c>
      <c r="L46">
        <v>0.48459999999999998</v>
      </c>
      <c r="M46">
        <v>0.49509999999999998</v>
      </c>
      <c r="N46">
        <v>0.40329999999999999</v>
      </c>
      <c r="O46">
        <v>0.47110000000000002</v>
      </c>
      <c r="P46">
        <v>0.436</v>
      </c>
    </row>
    <row r="47" spans="1:16" x14ac:dyDescent="0.25">
      <c r="A47" s="1" t="s">
        <v>3</v>
      </c>
      <c r="B47" s="1">
        <v>2</v>
      </c>
      <c r="C47" s="1">
        <v>28</v>
      </c>
      <c r="D47" s="3">
        <v>0.65139999999999998</v>
      </c>
      <c r="E47" s="1">
        <v>1.5145625000059699</v>
      </c>
      <c r="G47">
        <v>0.63597504707142904</v>
      </c>
      <c r="H47">
        <v>0.45590000000000003</v>
      </c>
      <c r="I47">
        <v>0.43480000000000002</v>
      </c>
      <c r="J47">
        <v>0.31369999999999998</v>
      </c>
      <c r="K47">
        <v>0.36990000000000001</v>
      </c>
      <c r="L47">
        <v>0.2923</v>
      </c>
      <c r="M47">
        <v>0.19869999999999999</v>
      </c>
      <c r="N47">
        <v>0.26700000000000002</v>
      </c>
      <c r="O47">
        <v>0.24859999999999999</v>
      </c>
      <c r="P47">
        <v>0.26490000000000002</v>
      </c>
    </row>
    <row r="48" spans="1:16" x14ac:dyDescent="0.25">
      <c r="A48" s="1" t="s">
        <v>4</v>
      </c>
      <c r="B48" s="1">
        <v>5</v>
      </c>
      <c r="C48" s="1">
        <v>21</v>
      </c>
      <c r="D48" s="3">
        <v>1.7985</v>
      </c>
      <c r="E48" s="1">
        <v>3.25736111112148</v>
      </c>
      <c r="G48">
        <v>0.580367230761905</v>
      </c>
      <c r="H48">
        <v>1.3779999999999999</v>
      </c>
      <c r="I48">
        <v>1.0144</v>
      </c>
      <c r="J48">
        <v>1.0810999999999999</v>
      </c>
      <c r="K48">
        <v>0.94310000000000005</v>
      </c>
      <c r="L48">
        <v>0.84740000000000004</v>
      </c>
      <c r="M48">
        <v>0.53280000000000005</v>
      </c>
      <c r="N48">
        <v>0.8639</v>
      </c>
      <c r="O48">
        <v>0.80700000000000005</v>
      </c>
      <c r="P48">
        <v>0.79549999999999998</v>
      </c>
    </row>
    <row r="50" spans="1:16" x14ac:dyDescent="0.25">
      <c r="A50" s="1" t="s">
        <v>39</v>
      </c>
    </row>
    <row r="51" spans="1:16" x14ac:dyDescent="0.25">
      <c r="A51" s="1" t="s">
        <v>21</v>
      </c>
      <c r="B51" s="1" t="s">
        <v>23</v>
      </c>
      <c r="C51" s="1" t="s">
        <v>10</v>
      </c>
      <c r="D51" s="1" t="s">
        <v>8</v>
      </c>
      <c r="E51" s="1" t="s">
        <v>5</v>
      </c>
      <c r="F51" s="1" t="s">
        <v>6</v>
      </c>
      <c r="G51" s="1" t="s">
        <v>9</v>
      </c>
      <c r="H51" s="1" t="s">
        <v>24</v>
      </c>
      <c r="I51" s="1" t="s">
        <v>25</v>
      </c>
      <c r="J51" s="1" t="s">
        <v>26</v>
      </c>
      <c r="K51" s="1" t="s">
        <v>27</v>
      </c>
      <c r="L51" s="1" t="s">
        <v>28</v>
      </c>
      <c r="M51" s="1" t="s">
        <v>29</v>
      </c>
      <c r="N51" s="1" t="s">
        <v>30</v>
      </c>
      <c r="O51" s="1" t="s">
        <v>31</v>
      </c>
      <c r="P51" s="1" t="s">
        <v>32</v>
      </c>
    </row>
    <row r="52" spans="1:16" x14ac:dyDescent="0.25">
      <c r="A52" s="1" t="s">
        <v>0</v>
      </c>
      <c r="B52" s="1">
        <v>4</v>
      </c>
      <c r="C52" s="1">
        <v>35</v>
      </c>
      <c r="D52" s="3">
        <v>0.92669999999999997</v>
      </c>
      <c r="E52" s="1">
        <v>0.79992172622611701</v>
      </c>
      <c r="G52">
        <v>0.18662858260000001</v>
      </c>
      <c r="H52">
        <v>0.78349999999999997</v>
      </c>
      <c r="I52">
        <v>0.69359999999999999</v>
      </c>
      <c r="J52">
        <v>0.61880000000000002</v>
      </c>
      <c r="K52">
        <v>0.48609999999999998</v>
      </c>
      <c r="L52">
        <v>0.52459999999999996</v>
      </c>
      <c r="M52">
        <v>0.4511</v>
      </c>
      <c r="N52">
        <v>0.5181</v>
      </c>
      <c r="O52">
        <v>0.46739999999999998</v>
      </c>
      <c r="P52">
        <v>0.47749999999999998</v>
      </c>
    </row>
    <row r="53" spans="1:16" x14ac:dyDescent="0.25">
      <c r="A53" s="1" t="s">
        <v>1</v>
      </c>
      <c r="B53" s="1">
        <v>3</v>
      </c>
      <c r="C53" s="1">
        <v>57</v>
      </c>
      <c r="D53" s="3">
        <v>1.2096</v>
      </c>
      <c r="E53" s="1">
        <v>1.16333918131998</v>
      </c>
      <c r="G53">
        <v>0.39467710421052599</v>
      </c>
      <c r="H53">
        <v>0.99080000000000001</v>
      </c>
      <c r="I53">
        <v>0.80969999999999998</v>
      </c>
      <c r="J53">
        <v>0.77990000000000004</v>
      </c>
      <c r="K53">
        <v>0.7389</v>
      </c>
      <c r="L53">
        <v>0.71319999999999995</v>
      </c>
      <c r="M53">
        <v>0.71870000000000001</v>
      </c>
      <c r="N53">
        <v>0.62839999999999996</v>
      </c>
      <c r="O53">
        <v>0.62050000000000005</v>
      </c>
      <c r="P53">
        <v>0.62139999999999995</v>
      </c>
    </row>
    <row r="54" spans="1:16" x14ac:dyDescent="0.25">
      <c r="A54" s="1" t="s">
        <v>2</v>
      </c>
      <c r="B54" s="1">
        <v>1</v>
      </c>
      <c r="C54" s="1">
        <v>48</v>
      </c>
      <c r="D54" s="3">
        <v>1.6967000000000001</v>
      </c>
      <c r="E54" s="1">
        <v>1.94583246529869</v>
      </c>
      <c r="G54">
        <v>0.50035276031249998</v>
      </c>
      <c r="H54">
        <v>1.2323</v>
      </c>
      <c r="I54">
        <v>1.0502</v>
      </c>
      <c r="J54">
        <v>0.95509999999999995</v>
      </c>
      <c r="K54">
        <v>0.95169999999999999</v>
      </c>
      <c r="L54">
        <v>0.78490000000000004</v>
      </c>
      <c r="M54">
        <v>0.90759999999999996</v>
      </c>
      <c r="N54">
        <v>0.70140000000000002</v>
      </c>
      <c r="O54">
        <v>0.87019999999999997</v>
      </c>
      <c r="P54">
        <v>0.83430000000000004</v>
      </c>
    </row>
    <row r="55" spans="1:16" x14ac:dyDescent="0.25">
      <c r="A55" s="1" t="s">
        <v>3</v>
      </c>
      <c r="B55" s="1">
        <v>2</v>
      </c>
      <c r="C55" s="1">
        <v>28</v>
      </c>
      <c r="D55" s="3">
        <v>0.77039999999999997</v>
      </c>
      <c r="E55" s="1">
        <v>1.5145625000059699</v>
      </c>
      <c r="G55">
        <v>0.63597504707142904</v>
      </c>
      <c r="H55">
        <v>0.57089999999999996</v>
      </c>
      <c r="I55">
        <v>0.5454</v>
      </c>
      <c r="J55">
        <v>0.41089999999999999</v>
      </c>
      <c r="K55">
        <v>0.45390000000000003</v>
      </c>
      <c r="L55">
        <v>0.39560000000000001</v>
      </c>
      <c r="M55">
        <v>0.318</v>
      </c>
      <c r="N55">
        <v>0.40329999999999999</v>
      </c>
      <c r="O55">
        <v>0.38450000000000001</v>
      </c>
      <c r="P55">
        <v>0.35599999999999998</v>
      </c>
    </row>
    <row r="56" spans="1:16" x14ac:dyDescent="0.25">
      <c r="A56" s="1" t="s">
        <v>4</v>
      </c>
      <c r="B56" s="1">
        <v>5</v>
      </c>
      <c r="C56" s="1">
        <v>21</v>
      </c>
      <c r="D56" s="3">
        <v>2.3835999999999999</v>
      </c>
      <c r="E56" s="1">
        <v>3.25736111112148</v>
      </c>
      <c r="G56">
        <v>0.580367230761905</v>
      </c>
      <c r="H56">
        <v>2.0432000000000001</v>
      </c>
      <c r="I56">
        <v>1.3900999999999999</v>
      </c>
      <c r="J56">
        <v>1.6921999999999999</v>
      </c>
      <c r="K56">
        <v>1.6403000000000001</v>
      </c>
      <c r="L56">
        <v>1.4887999999999999</v>
      </c>
      <c r="M56">
        <v>0.78090000000000004</v>
      </c>
      <c r="N56">
        <v>1.3304</v>
      </c>
      <c r="O56">
        <v>1.3237000000000001</v>
      </c>
      <c r="P56">
        <v>1.3711</v>
      </c>
    </row>
    <row r="58" spans="1:16" x14ac:dyDescent="0.25">
      <c r="A58" s="1" t="s">
        <v>40</v>
      </c>
    </row>
    <row r="59" spans="1:16" x14ac:dyDescent="0.25">
      <c r="A59" s="1" t="s">
        <v>21</v>
      </c>
      <c r="B59" s="1" t="s">
        <v>23</v>
      </c>
      <c r="C59" s="1" t="s">
        <v>10</v>
      </c>
      <c r="D59" s="1" t="s">
        <v>8</v>
      </c>
      <c r="E59" s="1" t="s">
        <v>5</v>
      </c>
      <c r="F59" s="1" t="s">
        <v>6</v>
      </c>
      <c r="G59" s="1" t="s">
        <v>9</v>
      </c>
      <c r="H59" s="1" t="s">
        <v>24</v>
      </c>
      <c r="I59" s="1" t="s">
        <v>25</v>
      </c>
      <c r="J59" s="1" t="s">
        <v>26</v>
      </c>
      <c r="K59" s="1" t="s">
        <v>27</v>
      </c>
      <c r="L59" s="1" t="s">
        <v>28</v>
      </c>
      <c r="M59" s="1" t="s">
        <v>29</v>
      </c>
      <c r="N59" s="1" t="s">
        <v>30</v>
      </c>
      <c r="O59" s="1" t="s">
        <v>31</v>
      </c>
      <c r="P59" s="1" t="s">
        <v>32</v>
      </c>
    </row>
    <row r="60" spans="1:16" x14ac:dyDescent="0.25">
      <c r="A60" s="1" t="s">
        <v>0</v>
      </c>
      <c r="B60" s="1">
        <v>4</v>
      </c>
      <c r="C60" s="1">
        <v>35</v>
      </c>
      <c r="D60" s="3">
        <v>0.62960000000000005</v>
      </c>
      <c r="E60" s="1">
        <v>0.79992172622611701</v>
      </c>
      <c r="G60">
        <v>0.18662858260000001</v>
      </c>
      <c r="H60">
        <v>0.54149999999999998</v>
      </c>
      <c r="I60">
        <v>0.49159999999999998</v>
      </c>
      <c r="J60">
        <v>0.40670000000000001</v>
      </c>
      <c r="K60">
        <v>0.30399999999999999</v>
      </c>
      <c r="L60">
        <v>0.34960000000000002</v>
      </c>
      <c r="M60">
        <v>0.2427</v>
      </c>
      <c r="N60">
        <v>0.34229999999999999</v>
      </c>
      <c r="O60">
        <v>0.3286</v>
      </c>
      <c r="P60">
        <v>0.3417</v>
      </c>
    </row>
    <row r="61" spans="1:16" x14ac:dyDescent="0.25">
      <c r="A61" s="1" t="s">
        <v>1</v>
      </c>
      <c r="B61" s="1">
        <v>3</v>
      </c>
      <c r="C61" s="1">
        <v>57</v>
      </c>
      <c r="D61" s="3">
        <v>0.73780000000000001</v>
      </c>
      <c r="E61" s="1">
        <v>1.16333918131998</v>
      </c>
      <c r="G61">
        <v>0.39467710421052599</v>
      </c>
      <c r="H61">
        <v>0.60589999999999999</v>
      </c>
      <c r="I61">
        <v>0.47339999999999999</v>
      </c>
      <c r="J61">
        <v>0.49</v>
      </c>
      <c r="K61">
        <v>0.43559999999999999</v>
      </c>
      <c r="L61">
        <v>0.40279999999999999</v>
      </c>
      <c r="M61">
        <v>0.39900000000000002</v>
      </c>
      <c r="N61">
        <v>0.35610000000000003</v>
      </c>
      <c r="O61">
        <v>0.37590000000000001</v>
      </c>
      <c r="P61">
        <v>0.32619999999999999</v>
      </c>
    </row>
    <row r="62" spans="1:16" x14ac:dyDescent="0.25">
      <c r="A62" s="1" t="s">
        <v>2</v>
      </c>
      <c r="B62" s="1">
        <v>1</v>
      </c>
      <c r="C62" s="1">
        <v>48</v>
      </c>
      <c r="D62" s="3">
        <v>1.0615000000000001</v>
      </c>
      <c r="E62" s="1">
        <v>1.94583246529869</v>
      </c>
      <c r="G62">
        <v>0.50035276031249998</v>
      </c>
      <c r="H62">
        <v>0.78459999999999996</v>
      </c>
      <c r="I62">
        <v>0.63780000000000003</v>
      </c>
      <c r="J62">
        <v>0.55630000000000002</v>
      </c>
      <c r="K62">
        <v>0.53449999999999998</v>
      </c>
      <c r="L62">
        <v>0.4491</v>
      </c>
      <c r="M62">
        <v>0.48039999999999999</v>
      </c>
      <c r="N62">
        <v>0.38319999999999999</v>
      </c>
      <c r="O62">
        <v>0.42609999999999998</v>
      </c>
      <c r="P62">
        <v>0.40600000000000003</v>
      </c>
    </row>
    <row r="63" spans="1:16" x14ac:dyDescent="0.25">
      <c r="A63" s="1" t="s">
        <v>3</v>
      </c>
      <c r="B63" s="1">
        <v>2</v>
      </c>
      <c r="C63" s="1">
        <v>28</v>
      </c>
      <c r="D63" s="3">
        <v>0.57099999999999995</v>
      </c>
      <c r="E63" s="1">
        <v>1.5145625000059699</v>
      </c>
      <c r="G63">
        <v>0.63597504707142904</v>
      </c>
      <c r="H63">
        <v>0.43790000000000001</v>
      </c>
      <c r="I63">
        <v>0.41010000000000002</v>
      </c>
      <c r="J63">
        <v>0.27950000000000003</v>
      </c>
      <c r="K63">
        <v>0.31969999999999998</v>
      </c>
      <c r="L63">
        <v>0.30359999999999998</v>
      </c>
      <c r="M63">
        <v>0.19489999999999999</v>
      </c>
      <c r="N63">
        <v>0.26840000000000003</v>
      </c>
      <c r="O63">
        <v>0.28189999999999998</v>
      </c>
      <c r="P63">
        <v>0.25469999999999998</v>
      </c>
    </row>
    <row r="64" spans="1:16" x14ac:dyDescent="0.25">
      <c r="A64" s="1" t="s">
        <v>4</v>
      </c>
      <c r="B64" s="1">
        <v>5</v>
      </c>
      <c r="C64" s="1">
        <v>21</v>
      </c>
      <c r="D64" s="3">
        <v>1.3798999999999999</v>
      </c>
      <c r="E64" s="1">
        <v>3.25736111112148</v>
      </c>
      <c r="G64">
        <v>0.580367230761905</v>
      </c>
      <c r="H64">
        <v>1.0633999999999999</v>
      </c>
      <c r="I64">
        <v>0.80500000000000005</v>
      </c>
      <c r="J64">
        <v>0.82350000000000001</v>
      </c>
      <c r="K64">
        <v>0.76849999999999996</v>
      </c>
      <c r="L64">
        <v>0.76129999999999998</v>
      </c>
      <c r="M64">
        <v>0.42749999999999999</v>
      </c>
      <c r="N64">
        <v>0.6502</v>
      </c>
      <c r="O64">
        <v>0.68389999999999995</v>
      </c>
      <c r="P64">
        <v>0.64810000000000001</v>
      </c>
    </row>
    <row r="66" spans="1:16" x14ac:dyDescent="0.25">
      <c r="A66" s="1" t="s">
        <v>41</v>
      </c>
    </row>
    <row r="67" spans="1:16" x14ac:dyDescent="0.25">
      <c r="A67" s="1" t="s">
        <v>21</v>
      </c>
      <c r="B67" s="1" t="s">
        <v>23</v>
      </c>
      <c r="C67" s="1" t="s">
        <v>10</v>
      </c>
      <c r="D67" s="1" t="s">
        <v>8</v>
      </c>
      <c r="E67" s="1" t="s">
        <v>5</v>
      </c>
      <c r="F67" s="1" t="s">
        <v>6</v>
      </c>
      <c r="G67" s="1" t="s">
        <v>9</v>
      </c>
      <c r="H67" s="1" t="s">
        <v>24</v>
      </c>
      <c r="I67" s="1" t="s">
        <v>25</v>
      </c>
      <c r="J67" s="1" t="s">
        <v>26</v>
      </c>
      <c r="K67" s="1" t="s">
        <v>27</v>
      </c>
      <c r="L67" s="1" t="s">
        <v>28</v>
      </c>
      <c r="M67" s="1" t="s">
        <v>29</v>
      </c>
      <c r="N67" s="1" t="s">
        <v>30</v>
      </c>
      <c r="O67" s="1" t="s">
        <v>31</v>
      </c>
      <c r="P67" s="1" t="s">
        <v>32</v>
      </c>
    </row>
    <row r="68" spans="1:16" x14ac:dyDescent="0.25">
      <c r="A68" s="1" t="s">
        <v>0</v>
      </c>
      <c r="B68" s="1">
        <v>4</v>
      </c>
      <c r="C68" s="1">
        <v>35</v>
      </c>
      <c r="D68" s="3">
        <v>0.62239999999999995</v>
      </c>
      <c r="E68" s="1">
        <v>0.79992172622611701</v>
      </c>
      <c r="G68">
        <v>0.18662858260000001</v>
      </c>
      <c r="H68">
        <v>0.54239999999999999</v>
      </c>
      <c r="I68">
        <v>0.4829</v>
      </c>
      <c r="J68">
        <v>0.44359999999999999</v>
      </c>
      <c r="K68">
        <v>0.34949999999999998</v>
      </c>
      <c r="L68">
        <v>0.40010000000000001</v>
      </c>
      <c r="M68">
        <v>0.29909999999999998</v>
      </c>
      <c r="N68">
        <v>0.38690000000000002</v>
      </c>
      <c r="O68">
        <v>0.35299999999999998</v>
      </c>
      <c r="P68">
        <v>0.36280000000000001</v>
      </c>
    </row>
    <row r="69" spans="1:16" x14ac:dyDescent="0.25">
      <c r="A69" s="1" t="s">
        <v>1</v>
      </c>
      <c r="B69" s="1">
        <v>3</v>
      </c>
      <c r="C69" s="1">
        <v>57</v>
      </c>
      <c r="D69" s="3">
        <v>0.6865</v>
      </c>
      <c r="E69" s="1">
        <v>1.16333918131998</v>
      </c>
      <c r="G69">
        <v>0.39467710421052599</v>
      </c>
      <c r="H69">
        <v>0.55310000000000004</v>
      </c>
      <c r="I69">
        <v>0.4637</v>
      </c>
      <c r="J69">
        <v>0.42699999999999999</v>
      </c>
      <c r="K69">
        <v>0.3982</v>
      </c>
      <c r="L69">
        <v>0.3891</v>
      </c>
      <c r="M69">
        <v>0.34610000000000002</v>
      </c>
      <c r="N69">
        <v>0.316</v>
      </c>
      <c r="O69">
        <v>0.35580000000000001</v>
      </c>
      <c r="P69">
        <v>0.29730000000000001</v>
      </c>
    </row>
    <row r="70" spans="1:16" x14ac:dyDescent="0.25">
      <c r="A70" s="1" t="s">
        <v>2</v>
      </c>
      <c r="B70" s="1">
        <v>1</v>
      </c>
      <c r="C70" s="1">
        <v>48</v>
      </c>
      <c r="D70" s="3">
        <v>0.92469999999999997</v>
      </c>
      <c r="E70" s="1">
        <v>1.94583246529869</v>
      </c>
      <c r="G70">
        <v>0.50035276031249998</v>
      </c>
      <c r="H70">
        <v>0.70440000000000003</v>
      </c>
      <c r="I70">
        <v>0.58409999999999995</v>
      </c>
      <c r="J70">
        <v>0.48659999999999998</v>
      </c>
      <c r="K70">
        <v>0.48399999999999999</v>
      </c>
      <c r="L70">
        <v>0.37390000000000001</v>
      </c>
      <c r="M70">
        <v>0.42109999999999997</v>
      </c>
      <c r="N70">
        <v>0.36280000000000001</v>
      </c>
      <c r="O70">
        <v>0.37859999999999999</v>
      </c>
      <c r="P70">
        <v>0.40089999999999998</v>
      </c>
    </row>
    <row r="71" spans="1:16" x14ac:dyDescent="0.25">
      <c r="A71" s="1" t="s">
        <v>3</v>
      </c>
      <c r="B71" s="1">
        <v>2</v>
      </c>
      <c r="C71" s="1">
        <v>28</v>
      </c>
      <c r="D71" s="3">
        <v>0.51219999999999999</v>
      </c>
      <c r="E71" s="1">
        <v>1.5145625000059699</v>
      </c>
      <c r="G71">
        <v>0.63597504707142904</v>
      </c>
      <c r="H71">
        <v>0.36559999999999998</v>
      </c>
      <c r="I71">
        <v>0.32869999999999999</v>
      </c>
      <c r="J71">
        <v>0.24679999999999999</v>
      </c>
      <c r="K71">
        <v>0.28039999999999998</v>
      </c>
      <c r="L71">
        <v>0.2611</v>
      </c>
      <c r="M71">
        <v>0.1804</v>
      </c>
      <c r="N71">
        <v>0.23300000000000001</v>
      </c>
      <c r="O71">
        <v>0.22589999999999999</v>
      </c>
      <c r="P71">
        <v>0.2167</v>
      </c>
    </row>
    <row r="72" spans="1:16" x14ac:dyDescent="0.25">
      <c r="A72" s="1" t="s">
        <v>4</v>
      </c>
      <c r="B72" s="1">
        <v>5</v>
      </c>
      <c r="C72" s="1">
        <v>21</v>
      </c>
      <c r="D72" s="3">
        <v>1.5457000000000001</v>
      </c>
      <c r="E72" s="1">
        <v>3.25736111112148</v>
      </c>
      <c r="G72">
        <v>0.580367230761905</v>
      </c>
      <c r="H72">
        <v>1.2314000000000001</v>
      </c>
      <c r="I72">
        <v>0.8</v>
      </c>
      <c r="J72">
        <v>1.0118</v>
      </c>
      <c r="K72">
        <v>0.8962</v>
      </c>
      <c r="L72">
        <v>0.73499999999999999</v>
      </c>
      <c r="M72">
        <v>0.41339999999999999</v>
      </c>
      <c r="N72">
        <v>0.67900000000000005</v>
      </c>
      <c r="O72">
        <v>0.74329999999999996</v>
      </c>
      <c r="P72">
        <v>0.76249999999999996</v>
      </c>
    </row>
    <row r="74" spans="1:16" x14ac:dyDescent="0.25">
      <c r="A74" s="1" t="s">
        <v>42</v>
      </c>
    </row>
    <row r="75" spans="1:16" x14ac:dyDescent="0.25">
      <c r="A75" s="1" t="s">
        <v>21</v>
      </c>
      <c r="B75" s="1" t="s">
        <v>23</v>
      </c>
      <c r="C75" s="1" t="s">
        <v>10</v>
      </c>
      <c r="D75" s="1" t="s">
        <v>8</v>
      </c>
      <c r="E75" s="1" t="s">
        <v>5</v>
      </c>
      <c r="F75" s="1" t="s">
        <v>6</v>
      </c>
      <c r="G75" s="1" t="s">
        <v>9</v>
      </c>
      <c r="H75" s="1" t="s">
        <v>24</v>
      </c>
      <c r="I75" s="1" t="s">
        <v>25</v>
      </c>
      <c r="J75" s="1" t="s">
        <v>26</v>
      </c>
      <c r="K75" s="1" t="s">
        <v>27</v>
      </c>
      <c r="L75" s="1" t="s">
        <v>28</v>
      </c>
      <c r="M75" s="1" t="s">
        <v>29</v>
      </c>
      <c r="N75" s="1" t="s">
        <v>30</v>
      </c>
      <c r="O75" s="1" t="s">
        <v>31</v>
      </c>
      <c r="P75" s="1" t="s">
        <v>32</v>
      </c>
    </row>
    <row r="76" spans="1:16" x14ac:dyDescent="0.25">
      <c r="A76" s="1" t="s">
        <v>0</v>
      </c>
      <c r="B76" s="1">
        <v>4</v>
      </c>
      <c r="C76" s="1">
        <v>35</v>
      </c>
      <c r="D76" s="3">
        <v>0.57399999999999995</v>
      </c>
      <c r="E76" s="1">
        <v>0.79992172622611701</v>
      </c>
      <c r="G76">
        <v>0.18662858260000001</v>
      </c>
      <c r="H76">
        <v>0.48470000000000002</v>
      </c>
      <c r="I76">
        <v>0.44400000000000001</v>
      </c>
      <c r="J76">
        <v>0.38390000000000002</v>
      </c>
      <c r="K76">
        <v>0.29499999999999998</v>
      </c>
      <c r="L76">
        <v>0.33450000000000002</v>
      </c>
      <c r="M76">
        <v>0.23419999999999999</v>
      </c>
      <c r="N76">
        <v>0.3261</v>
      </c>
      <c r="O76">
        <v>0.2883</v>
      </c>
      <c r="P76">
        <v>0.28210000000000002</v>
      </c>
    </row>
    <row r="77" spans="1:16" x14ac:dyDescent="0.25">
      <c r="A77" s="1" t="s">
        <v>1</v>
      </c>
      <c r="B77" s="1">
        <v>3</v>
      </c>
      <c r="C77" s="1">
        <v>57</v>
      </c>
      <c r="D77" s="3">
        <v>0.60899999999999999</v>
      </c>
      <c r="E77" s="1">
        <v>1.16333918131998</v>
      </c>
      <c r="G77">
        <v>0.39467710421052599</v>
      </c>
      <c r="H77">
        <v>0.50190000000000001</v>
      </c>
      <c r="I77">
        <v>0.41749999999999998</v>
      </c>
      <c r="J77">
        <v>0.40260000000000001</v>
      </c>
      <c r="K77">
        <v>0.3831</v>
      </c>
      <c r="L77">
        <v>0.34560000000000002</v>
      </c>
      <c r="M77">
        <v>0.3286</v>
      </c>
      <c r="N77">
        <v>0.31380000000000002</v>
      </c>
      <c r="O77">
        <v>0.30630000000000002</v>
      </c>
      <c r="P77">
        <v>0.28560000000000002</v>
      </c>
    </row>
    <row r="78" spans="1:16" x14ac:dyDescent="0.25">
      <c r="A78" s="1" t="s">
        <v>2</v>
      </c>
      <c r="B78" s="1">
        <v>1</v>
      </c>
      <c r="C78" s="1">
        <v>48</v>
      </c>
      <c r="D78" s="3">
        <v>0.88270000000000004</v>
      </c>
      <c r="E78" s="1">
        <v>1.94583246529869</v>
      </c>
      <c r="G78">
        <v>0.50035276031249998</v>
      </c>
      <c r="H78">
        <v>0.66869999999999996</v>
      </c>
      <c r="I78">
        <v>0.53449999999999998</v>
      </c>
      <c r="J78">
        <v>0.47670000000000001</v>
      </c>
      <c r="K78">
        <v>0.44629999999999997</v>
      </c>
      <c r="L78">
        <v>0.35930000000000001</v>
      </c>
      <c r="M78">
        <v>0.38640000000000002</v>
      </c>
      <c r="N78">
        <v>0.30220000000000002</v>
      </c>
      <c r="O78">
        <v>0.36730000000000002</v>
      </c>
      <c r="P78">
        <v>0.3463</v>
      </c>
    </row>
    <row r="79" spans="1:16" x14ac:dyDescent="0.25">
      <c r="A79" s="1" t="s">
        <v>3</v>
      </c>
      <c r="B79" s="1">
        <v>2</v>
      </c>
      <c r="C79" s="1">
        <v>28</v>
      </c>
      <c r="D79" s="3">
        <v>0.43380000000000002</v>
      </c>
      <c r="E79" s="1">
        <v>1.5145625000059699</v>
      </c>
      <c r="G79">
        <v>0.63597504707142904</v>
      </c>
      <c r="H79">
        <v>0.31490000000000001</v>
      </c>
      <c r="I79">
        <v>0.29880000000000001</v>
      </c>
      <c r="J79">
        <v>0.22359999999999999</v>
      </c>
      <c r="K79">
        <v>0.24879999999999999</v>
      </c>
      <c r="L79">
        <v>0.22439999999999999</v>
      </c>
      <c r="M79">
        <v>0.16270000000000001</v>
      </c>
      <c r="N79">
        <v>0.18609999999999999</v>
      </c>
      <c r="O79">
        <v>0.18729999999999999</v>
      </c>
      <c r="P79">
        <v>0.17760000000000001</v>
      </c>
    </row>
    <row r="80" spans="1:16" x14ac:dyDescent="0.25">
      <c r="A80" s="1" t="s">
        <v>4</v>
      </c>
      <c r="B80" s="1">
        <v>5</v>
      </c>
      <c r="C80" s="1">
        <v>21</v>
      </c>
      <c r="D80" s="3">
        <v>1.2202999999999999</v>
      </c>
      <c r="E80" s="1">
        <v>3.25736111112148</v>
      </c>
      <c r="G80">
        <v>0.580367230761905</v>
      </c>
      <c r="H80">
        <v>1.0239</v>
      </c>
      <c r="I80">
        <v>0.74299999999999999</v>
      </c>
      <c r="J80">
        <v>0.83309999999999995</v>
      </c>
      <c r="K80">
        <v>0.83340000000000003</v>
      </c>
      <c r="L80">
        <v>0.75670000000000004</v>
      </c>
      <c r="M80">
        <v>0.45190000000000002</v>
      </c>
      <c r="N80">
        <v>0.6825</v>
      </c>
      <c r="O80">
        <v>0.68230000000000002</v>
      </c>
      <c r="P80">
        <v>0.66259999999999997</v>
      </c>
    </row>
    <row r="82" spans="1:16" x14ac:dyDescent="0.25">
      <c r="A82" s="1" t="s">
        <v>43</v>
      </c>
    </row>
    <row r="83" spans="1:16" x14ac:dyDescent="0.25">
      <c r="A83" s="1" t="s">
        <v>21</v>
      </c>
      <c r="B83" s="1" t="s">
        <v>23</v>
      </c>
      <c r="C83" s="1" t="s">
        <v>10</v>
      </c>
      <c r="D83" s="1" t="s">
        <v>8</v>
      </c>
      <c r="E83" s="1" t="s">
        <v>5</v>
      </c>
      <c r="F83" s="1" t="s">
        <v>6</v>
      </c>
      <c r="G83" s="1" t="s">
        <v>9</v>
      </c>
      <c r="H83" s="1" t="s">
        <v>24</v>
      </c>
      <c r="I83" s="1" t="s">
        <v>25</v>
      </c>
      <c r="J83" s="1" t="s">
        <v>26</v>
      </c>
      <c r="K83" s="1" t="s">
        <v>27</v>
      </c>
      <c r="L83" s="1" t="s">
        <v>28</v>
      </c>
      <c r="M83" s="1" t="s">
        <v>29</v>
      </c>
      <c r="N83" s="1" t="s">
        <v>30</v>
      </c>
      <c r="O83" s="1" t="s">
        <v>31</v>
      </c>
      <c r="P83" s="1" t="s">
        <v>32</v>
      </c>
    </row>
    <row r="84" spans="1:16" x14ac:dyDescent="0.25">
      <c r="A84" s="1" t="s">
        <v>0</v>
      </c>
      <c r="B84" s="1">
        <v>4</v>
      </c>
      <c r="C84" s="1">
        <v>35</v>
      </c>
      <c r="D84" s="3">
        <v>0.81830000000000003</v>
      </c>
      <c r="E84" s="1">
        <v>0.79992172622611701</v>
      </c>
      <c r="G84">
        <v>0.18662858260000001</v>
      </c>
      <c r="H84">
        <v>0.71679999999999999</v>
      </c>
      <c r="I84">
        <v>0.64870000000000005</v>
      </c>
      <c r="J84">
        <v>0.59030000000000005</v>
      </c>
      <c r="K84">
        <v>0.50309999999999999</v>
      </c>
      <c r="L84">
        <v>0.5343</v>
      </c>
      <c r="M84">
        <v>0.4022</v>
      </c>
      <c r="N84">
        <v>0.4884</v>
      </c>
      <c r="O84">
        <v>0.48780000000000001</v>
      </c>
      <c r="P84">
        <v>0.48970000000000002</v>
      </c>
    </row>
    <row r="85" spans="1:16" x14ac:dyDescent="0.25">
      <c r="A85" s="1" t="s">
        <v>1</v>
      </c>
      <c r="B85" s="1">
        <v>3</v>
      </c>
      <c r="C85" s="1">
        <v>57</v>
      </c>
      <c r="D85" s="3">
        <v>0.83550000000000002</v>
      </c>
      <c r="E85" s="1">
        <v>1.16333918131998</v>
      </c>
      <c r="G85">
        <v>0.39467710421052599</v>
      </c>
      <c r="H85">
        <v>0.72519999999999996</v>
      </c>
      <c r="I85">
        <v>0.6139</v>
      </c>
      <c r="J85">
        <v>0.59550000000000003</v>
      </c>
      <c r="K85">
        <v>0.58169999999999999</v>
      </c>
      <c r="L85">
        <v>0.55579999999999996</v>
      </c>
      <c r="M85">
        <v>0.53949999999999998</v>
      </c>
      <c r="N85">
        <v>0.49919999999999998</v>
      </c>
      <c r="O85">
        <v>0.53259999999999996</v>
      </c>
      <c r="P85">
        <v>0.49719999999999998</v>
      </c>
    </row>
    <row r="86" spans="1:16" x14ac:dyDescent="0.25">
      <c r="A86" s="1" t="s">
        <v>2</v>
      </c>
      <c r="B86" s="1">
        <v>1</v>
      </c>
      <c r="C86" s="1">
        <v>48</v>
      </c>
      <c r="D86" s="3">
        <v>1.1574</v>
      </c>
      <c r="E86" s="1">
        <v>1.94583246529869</v>
      </c>
      <c r="G86">
        <v>0.50035276031249998</v>
      </c>
      <c r="H86">
        <v>0.85940000000000005</v>
      </c>
      <c r="I86">
        <v>0.71550000000000002</v>
      </c>
      <c r="J86">
        <v>0.64700000000000002</v>
      </c>
      <c r="K86">
        <v>0.75729999999999997</v>
      </c>
      <c r="L86">
        <v>0.56579999999999997</v>
      </c>
      <c r="M86">
        <v>0.69</v>
      </c>
      <c r="N86">
        <v>0.4677</v>
      </c>
      <c r="O86">
        <v>0.68310000000000004</v>
      </c>
      <c r="P86">
        <v>0.65080000000000005</v>
      </c>
    </row>
    <row r="87" spans="1:16" x14ac:dyDescent="0.25">
      <c r="A87" s="1" t="s">
        <v>3</v>
      </c>
      <c r="B87" s="1">
        <v>2</v>
      </c>
      <c r="C87" s="1">
        <v>28</v>
      </c>
      <c r="D87" s="3">
        <v>0.66920000000000002</v>
      </c>
      <c r="E87" s="1">
        <v>1.5145625000059699</v>
      </c>
      <c r="G87">
        <v>0.63597504707142904</v>
      </c>
      <c r="H87">
        <v>0.4778</v>
      </c>
      <c r="I87">
        <v>0.52039999999999997</v>
      </c>
      <c r="J87">
        <v>0.40510000000000002</v>
      </c>
      <c r="K87">
        <v>0.48420000000000002</v>
      </c>
      <c r="L87">
        <v>0.4521</v>
      </c>
      <c r="M87">
        <v>0.32779999999999998</v>
      </c>
      <c r="N87">
        <v>0.43590000000000001</v>
      </c>
      <c r="O87">
        <v>0.44269999999999998</v>
      </c>
      <c r="P87">
        <v>0.43190000000000001</v>
      </c>
    </row>
    <row r="88" spans="1:16" x14ac:dyDescent="0.25">
      <c r="A88" s="1" t="s">
        <v>4</v>
      </c>
      <c r="B88" s="1">
        <v>5</v>
      </c>
      <c r="C88" s="1">
        <v>21</v>
      </c>
      <c r="D88" s="3">
        <v>1.9384999999999999</v>
      </c>
      <c r="E88" s="1">
        <v>3.25736111112148</v>
      </c>
      <c r="G88">
        <v>0.580367230761905</v>
      </c>
      <c r="H88">
        <v>1.6675</v>
      </c>
      <c r="I88">
        <v>1.2250000000000001</v>
      </c>
      <c r="J88">
        <v>1.5306999999999999</v>
      </c>
      <c r="K88">
        <v>1.4285000000000001</v>
      </c>
      <c r="L88">
        <v>1.361</v>
      </c>
      <c r="M88">
        <v>0.82650000000000001</v>
      </c>
      <c r="N88">
        <v>1.3733</v>
      </c>
      <c r="O88">
        <v>1.3525</v>
      </c>
      <c r="P88">
        <v>1.3723000000000001</v>
      </c>
    </row>
    <row r="90" spans="1:16" x14ac:dyDescent="0.25">
      <c r="A90" s="1" t="s">
        <v>44</v>
      </c>
    </row>
    <row r="91" spans="1:16" x14ac:dyDescent="0.25">
      <c r="A91" s="1" t="s">
        <v>21</v>
      </c>
      <c r="B91" s="1" t="s">
        <v>23</v>
      </c>
      <c r="C91" s="1" t="s">
        <v>10</v>
      </c>
      <c r="D91" s="1" t="s">
        <v>8</v>
      </c>
      <c r="E91" s="1" t="s">
        <v>5</v>
      </c>
      <c r="F91" s="1" t="s">
        <v>6</v>
      </c>
      <c r="G91" s="1" t="s">
        <v>9</v>
      </c>
      <c r="H91" s="1" t="s">
        <v>24</v>
      </c>
      <c r="I91" s="1" t="s">
        <v>25</v>
      </c>
      <c r="J91" s="1" t="s">
        <v>26</v>
      </c>
      <c r="K91" s="1" t="s">
        <v>27</v>
      </c>
      <c r="L91" s="1" t="s">
        <v>28</v>
      </c>
      <c r="M91" s="1" t="s">
        <v>29</v>
      </c>
      <c r="N91" s="1" t="s">
        <v>30</v>
      </c>
      <c r="O91" s="1" t="s">
        <v>31</v>
      </c>
      <c r="P91" s="1" t="s">
        <v>32</v>
      </c>
    </row>
    <row r="92" spans="1:16" x14ac:dyDescent="0.25">
      <c r="A92" s="1" t="s">
        <v>0</v>
      </c>
      <c r="B92" s="1">
        <v>4</v>
      </c>
      <c r="C92" s="1">
        <v>35</v>
      </c>
      <c r="D92" s="3">
        <v>0.70879999999999999</v>
      </c>
      <c r="E92" s="1">
        <v>0.79992172622611701</v>
      </c>
      <c r="G92">
        <v>0.18662858260000001</v>
      </c>
      <c r="H92">
        <v>0.5867</v>
      </c>
      <c r="I92">
        <v>0.50360000000000005</v>
      </c>
      <c r="J92">
        <v>0.45600000000000002</v>
      </c>
      <c r="K92">
        <v>0.36609999999999998</v>
      </c>
      <c r="L92">
        <v>0.40849999999999997</v>
      </c>
      <c r="M92">
        <v>0.30280000000000001</v>
      </c>
      <c r="N92">
        <v>0.3846</v>
      </c>
      <c r="O92">
        <v>0.32819999999999999</v>
      </c>
      <c r="P92">
        <v>0.31209999999999999</v>
      </c>
    </row>
    <row r="93" spans="1:16" x14ac:dyDescent="0.25">
      <c r="A93" s="1" t="s">
        <v>1</v>
      </c>
      <c r="B93" s="1">
        <v>3</v>
      </c>
      <c r="C93" s="1">
        <v>57</v>
      </c>
      <c r="D93" s="3">
        <v>0.84309999999999996</v>
      </c>
      <c r="E93" s="1">
        <v>1.16333918131998</v>
      </c>
      <c r="G93">
        <v>0.39467710421052599</v>
      </c>
      <c r="H93">
        <v>0.70330000000000004</v>
      </c>
      <c r="I93">
        <v>0.60270000000000001</v>
      </c>
      <c r="J93">
        <v>0.56020000000000003</v>
      </c>
      <c r="K93">
        <v>0.50629999999999997</v>
      </c>
      <c r="L93">
        <v>0.50419999999999998</v>
      </c>
      <c r="M93">
        <v>0.43619999999999998</v>
      </c>
      <c r="N93">
        <v>0.4269</v>
      </c>
      <c r="O93">
        <v>0.40550000000000003</v>
      </c>
      <c r="P93">
        <v>0.3856</v>
      </c>
    </row>
    <row r="94" spans="1:16" x14ac:dyDescent="0.25">
      <c r="A94" s="1" t="s">
        <v>2</v>
      </c>
      <c r="B94" s="1">
        <v>1</v>
      </c>
      <c r="C94" s="1">
        <v>48</v>
      </c>
      <c r="D94" s="3">
        <v>1.1234</v>
      </c>
      <c r="E94" s="1">
        <v>1.94583246529869</v>
      </c>
      <c r="G94">
        <v>0.50035276031249998</v>
      </c>
      <c r="H94">
        <v>0.83379999999999999</v>
      </c>
      <c r="I94">
        <v>0.71489999999999998</v>
      </c>
      <c r="J94">
        <v>0.63990000000000002</v>
      </c>
      <c r="K94">
        <v>0.64539999999999997</v>
      </c>
      <c r="L94">
        <v>0.54049999999999998</v>
      </c>
      <c r="M94">
        <v>0.55489999999999995</v>
      </c>
      <c r="N94">
        <v>0.44169999999999998</v>
      </c>
      <c r="O94">
        <v>0.54969999999999997</v>
      </c>
      <c r="P94">
        <v>0.55130000000000001</v>
      </c>
    </row>
    <row r="95" spans="1:16" x14ac:dyDescent="0.25">
      <c r="A95" s="1" t="s">
        <v>3</v>
      </c>
      <c r="B95" s="1">
        <v>2</v>
      </c>
      <c r="C95" s="1">
        <v>28</v>
      </c>
      <c r="D95" s="3">
        <v>0.92430000000000001</v>
      </c>
      <c r="E95" s="1">
        <v>1.5145625000059699</v>
      </c>
      <c r="G95">
        <v>0.63597504707142904</v>
      </c>
      <c r="H95">
        <v>0.68049999999999999</v>
      </c>
      <c r="I95">
        <v>0.68679999999999997</v>
      </c>
      <c r="J95">
        <v>0.50009999999999999</v>
      </c>
      <c r="K95">
        <v>0.55930000000000002</v>
      </c>
      <c r="L95">
        <v>0.56169999999999998</v>
      </c>
      <c r="M95">
        <v>0.4022</v>
      </c>
      <c r="N95">
        <v>0.51559999999999995</v>
      </c>
      <c r="O95">
        <v>0.44540000000000002</v>
      </c>
      <c r="P95">
        <v>0.46489999999999998</v>
      </c>
    </row>
    <row r="96" spans="1:16" x14ac:dyDescent="0.25">
      <c r="A96" s="1" t="s">
        <v>4</v>
      </c>
      <c r="B96" s="1">
        <v>5</v>
      </c>
      <c r="C96" s="1">
        <v>21</v>
      </c>
      <c r="D96" s="3">
        <v>1.4282999999999999</v>
      </c>
      <c r="E96" s="1">
        <v>3.25736111112148</v>
      </c>
      <c r="G96">
        <v>0.580367230761905</v>
      </c>
      <c r="H96">
        <v>1.1726000000000001</v>
      </c>
      <c r="I96">
        <v>0.82840000000000003</v>
      </c>
      <c r="J96">
        <v>0.97860000000000003</v>
      </c>
      <c r="K96">
        <v>0.90649999999999997</v>
      </c>
      <c r="L96">
        <v>0.83099999999999996</v>
      </c>
      <c r="M96">
        <v>0.47349999999999998</v>
      </c>
      <c r="N96">
        <v>0.75449999999999995</v>
      </c>
      <c r="O96">
        <v>0.7369</v>
      </c>
      <c r="P96">
        <v>0.78459999999999996</v>
      </c>
    </row>
    <row r="99" spans="4:16" x14ac:dyDescent="0.25"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4:16" x14ac:dyDescent="0.25">
      <c r="D100" s="3"/>
    </row>
    <row r="101" spans="4:16" x14ac:dyDescent="0.25">
      <c r="D101" s="3"/>
    </row>
    <row r="102" spans="4:16" x14ac:dyDescent="0.25">
      <c r="D102" s="3"/>
    </row>
    <row r="103" spans="4:16" x14ac:dyDescent="0.25">
      <c r="D103" s="3"/>
    </row>
    <row r="104" spans="4:16" x14ac:dyDescent="0.25">
      <c r="D104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opLeftCell="B4" workbookViewId="0">
      <selection activeCell="N8" sqref="N8:N12"/>
    </sheetView>
  </sheetViews>
  <sheetFormatPr defaultRowHeight="15" x14ac:dyDescent="0.25"/>
  <cols>
    <col min="3" max="3" width="9.140625" style="1"/>
    <col min="4" max="4" width="13.140625" style="1" bestFit="1" customWidth="1"/>
    <col min="5" max="5" width="11.5703125" style="1" bestFit="1" customWidth="1"/>
    <col min="6" max="6" width="15.7109375" style="1" bestFit="1" customWidth="1"/>
    <col min="7" max="7" width="12" style="1" bestFit="1" customWidth="1"/>
    <col min="8" max="8" width="23.7109375" style="1" bestFit="1" customWidth="1"/>
    <col min="9" max="9" width="28.7109375" style="1" bestFit="1" customWidth="1"/>
    <col min="12" max="12" width="5.28515625" bestFit="1" customWidth="1"/>
    <col min="13" max="13" width="11.5703125" bestFit="1" customWidth="1"/>
    <col min="14" max="14" width="15.42578125" bestFit="1" customWidth="1"/>
    <col min="15" max="15" width="13.28515625" bestFit="1" customWidth="1"/>
    <col min="16" max="16" width="23.85546875" bestFit="1" customWidth="1"/>
    <col min="17" max="17" width="28.85546875" bestFit="1" customWidth="1"/>
  </cols>
  <sheetData>
    <row r="1" spans="1:17" x14ac:dyDescent="0.25">
      <c r="A1">
        <v>0.68796410440063305</v>
      </c>
    </row>
    <row r="2" spans="1:17" x14ac:dyDescent="0.25">
      <c r="A2">
        <v>0.60475914151360199</v>
      </c>
    </row>
    <row r="3" spans="1:17" x14ac:dyDescent="0.25">
      <c r="A3">
        <v>0.39618256848820299</v>
      </c>
    </row>
    <row r="4" spans="1:17" x14ac:dyDescent="0.25">
      <c r="A4">
        <v>0.30079858107750601</v>
      </c>
    </row>
    <row r="5" spans="1:17" x14ac:dyDescent="0.25">
      <c r="A5">
        <v>0.22808551704198299</v>
      </c>
      <c r="F5" s="1" t="s">
        <v>19</v>
      </c>
      <c r="N5" s="1" t="s">
        <v>19</v>
      </c>
    </row>
    <row r="6" spans="1:17" x14ac:dyDescent="0.25">
      <c r="A6">
        <v>0.59324424401975895</v>
      </c>
      <c r="F6" s="1" t="s">
        <v>17</v>
      </c>
      <c r="N6" s="1" t="s">
        <v>17</v>
      </c>
    </row>
    <row r="7" spans="1:17" x14ac:dyDescent="0.25">
      <c r="A7">
        <v>0.65544605809235801</v>
      </c>
      <c r="D7" s="1" t="s">
        <v>11</v>
      </c>
      <c r="E7" s="1" t="s">
        <v>10</v>
      </c>
      <c r="F7" s="1" t="s">
        <v>9</v>
      </c>
      <c r="G7" s="1" t="s">
        <v>8</v>
      </c>
      <c r="H7" s="1" t="s">
        <v>5</v>
      </c>
      <c r="I7" s="1" t="s">
        <v>6</v>
      </c>
      <c r="L7" s="1"/>
      <c r="M7" s="1" t="s">
        <v>10</v>
      </c>
      <c r="N7" s="1" t="s">
        <v>9</v>
      </c>
      <c r="O7" s="1" t="s">
        <v>8</v>
      </c>
      <c r="P7" s="1" t="s">
        <v>5</v>
      </c>
      <c r="Q7" s="1" t="s">
        <v>6</v>
      </c>
    </row>
    <row r="8" spans="1:17" x14ac:dyDescent="0.25">
      <c r="A8">
        <v>0.38155271599809798</v>
      </c>
      <c r="C8" s="1" t="s">
        <v>0</v>
      </c>
      <c r="D8" s="1" t="s">
        <v>12</v>
      </c>
      <c r="E8" s="1">
        <v>37</v>
      </c>
      <c r="F8" s="1">
        <v>0.1923</v>
      </c>
      <c r="G8" s="1">
        <v>0.54</v>
      </c>
      <c r="H8" s="1">
        <v>0.83</v>
      </c>
      <c r="I8" s="1">
        <v>0.65</v>
      </c>
      <c r="L8" s="1" t="s">
        <v>0</v>
      </c>
      <c r="M8" s="1">
        <v>35</v>
      </c>
      <c r="N8">
        <v>0.18662858260000001</v>
      </c>
      <c r="O8">
        <v>0.53087931546711897</v>
      </c>
      <c r="P8">
        <v>0.79992172622611701</v>
      </c>
      <c r="Q8">
        <v>0.66366407869893795</v>
      </c>
    </row>
    <row r="9" spans="1:17" x14ac:dyDescent="0.25">
      <c r="A9">
        <v>0.612299194273207</v>
      </c>
      <c r="C9" s="1" t="s">
        <v>1</v>
      </c>
      <c r="D9" s="1" t="s">
        <v>13</v>
      </c>
      <c r="E9" s="1">
        <v>36</v>
      </c>
      <c r="F9" s="1">
        <v>0.35220000000000001</v>
      </c>
      <c r="G9" s="1">
        <v>0.75</v>
      </c>
      <c r="H9" s="1">
        <v>1.4</v>
      </c>
      <c r="I9" s="1">
        <v>0.54</v>
      </c>
      <c r="L9" s="1" t="s">
        <v>1</v>
      </c>
      <c r="M9" s="1">
        <v>57</v>
      </c>
      <c r="N9">
        <v>0.39467710421052599</v>
      </c>
      <c r="O9">
        <v>0.61145650584533495</v>
      </c>
      <c r="P9">
        <v>1.16333918131998</v>
      </c>
      <c r="Q9">
        <v>0.52560466944090101</v>
      </c>
    </row>
    <row r="10" spans="1:17" x14ac:dyDescent="0.25">
      <c r="A10">
        <v>0.40980015619759103</v>
      </c>
      <c r="C10" s="1" t="s">
        <v>2</v>
      </c>
      <c r="D10" s="1" t="s">
        <v>14</v>
      </c>
      <c r="E10" s="1">
        <v>41</v>
      </c>
      <c r="F10" s="1">
        <v>0.45379999999999998</v>
      </c>
      <c r="G10" s="1">
        <v>0.72</v>
      </c>
      <c r="H10" s="1">
        <v>1.45</v>
      </c>
      <c r="I10" s="1">
        <v>0.49</v>
      </c>
      <c r="L10" s="1" t="s">
        <v>2</v>
      </c>
      <c r="M10" s="1">
        <v>48</v>
      </c>
      <c r="N10">
        <v>0.50035276031249998</v>
      </c>
      <c r="O10">
        <v>0.91117330729034096</v>
      </c>
      <c r="P10">
        <v>1.94583246529869</v>
      </c>
      <c r="Q10">
        <v>0.46826914625996502</v>
      </c>
    </row>
    <row r="11" spans="1:17" x14ac:dyDescent="0.25">
      <c r="A11">
        <v>0.50785209381979102</v>
      </c>
      <c r="C11" s="1" t="s">
        <v>3</v>
      </c>
      <c r="D11" s="1" t="s">
        <v>15</v>
      </c>
      <c r="E11" s="1">
        <v>45</v>
      </c>
      <c r="F11" s="1">
        <v>0.54630000000000001</v>
      </c>
      <c r="G11" s="1">
        <v>0.85</v>
      </c>
      <c r="H11" s="1">
        <v>1.86</v>
      </c>
      <c r="I11" s="1">
        <v>0.46</v>
      </c>
      <c r="L11" s="1" t="s">
        <v>3</v>
      </c>
      <c r="M11" s="1">
        <v>28</v>
      </c>
      <c r="N11">
        <v>0.63597504707142904</v>
      </c>
      <c r="O11">
        <v>0.63777619047545397</v>
      </c>
      <c r="P11">
        <v>1.5145625000059699</v>
      </c>
      <c r="Q11">
        <v>0.421095986777</v>
      </c>
    </row>
    <row r="12" spans="1:17" x14ac:dyDescent="0.25">
      <c r="A12">
        <v>0.43692438227941199</v>
      </c>
      <c r="C12" s="1" t="s">
        <v>4</v>
      </c>
      <c r="D12" s="1" t="s">
        <v>16</v>
      </c>
      <c r="E12" s="1">
        <v>30</v>
      </c>
      <c r="F12" s="1">
        <v>0.66849999999999998</v>
      </c>
      <c r="G12" s="1">
        <v>0.92</v>
      </c>
      <c r="H12" s="1">
        <v>2.48</v>
      </c>
      <c r="I12" s="1">
        <v>0.37</v>
      </c>
      <c r="L12" s="1" t="s">
        <v>4</v>
      </c>
      <c r="M12" s="1">
        <v>21</v>
      </c>
      <c r="N12">
        <v>0.580367230761905</v>
      </c>
      <c r="O12">
        <v>1.3028902777771401</v>
      </c>
      <c r="P12">
        <v>3.25736111112148</v>
      </c>
      <c r="Q12">
        <v>0.39998337099584502</v>
      </c>
    </row>
    <row r="13" spans="1:17" x14ac:dyDescent="0.25">
      <c r="A13">
        <v>0.34837955124856601</v>
      </c>
    </row>
    <row r="14" spans="1:17" x14ac:dyDescent="0.25">
      <c r="A14">
        <v>0.17430716807617999</v>
      </c>
      <c r="O14">
        <f>CORREL(N8:N12,Q8:Q12)</f>
        <v>-0.98199150998179308</v>
      </c>
    </row>
    <row r="15" spans="1:17" x14ac:dyDescent="0.25">
      <c r="A15">
        <v>0.47347158962196101</v>
      </c>
      <c r="H15" s="1" t="s">
        <v>7</v>
      </c>
    </row>
    <row r="16" spans="1:17" x14ac:dyDescent="0.25">
      <c r="A16">
        <v>0.48984424066099702</v>
      </c>
      <c r="H16" s="1">
        <f>CORREL(F8:F12,I8:I12)</f>
        <v>-0.99364842533310993</v>
      </c>
    </row>
    <row r="17" spans="1:17" x14ac:dyDescent="0.25">
      <c r="A17">
        <v>0.59698892059224995</v>
      </c>
    </row>
    <row r="18" spans="1:17" x14ac:dyDescent="0.25">
      <c r="A18">
        <v>0.37337824271061598</v>
      </c>
    </row>
    <row r="19" spans="1:17" x14ac:dyDescent="0.25">
      <c r="A19">
        <v>0.184717458238875</v>
      </c>
    </row>
    <row r="20" spans="1:17" x14ac:dyDescent="0.25">
      <c r="A20">
        <v>0.24249010782396599</v>
      </c>
      <c r="I20" s="1">
        <v>-0.99364842533311004</v>
      </c>
    </row>
    <row r="21" spans="1:17" x14ac:dyDescent="0.25">
      <c r="A21">
        <v>0.28218362590233698</v>
      </c>
    </row>
    <row r="22" spans="1:17" x14ac:dyDescent="0.25">
      <c r="A22">
        <v>2.2513909609397101E-2</v>
      </c>
    </row>
    <row r="23" spans="1:17" x14ac:dyDescent="0.25">
      <c r="A23">
        <v>0.46894301507671099</v>
      </c>
    </row>
    <row r="24" spans="1:17" x14ac:dyDescent="0.25">
      <c r="A24">
        <v>-0.32985010114997498</v>
      </c>
      <c r="F24" s="1" t="s">
        <v>19</v>
      </c>
      <c r="N24" s="1" t="s">
        <v>20</v>
      </c>
    </row>
    <row r="25" spans="1:17" x14ac:dyDescent="0.25">
      <c r="A25">
        <v>0.118243158792425</v>
      </c>
      <c r="F25" s="1" t="s">
        <v>18</v>
      </c>
      <c r="N25" s="1" t="s">
        <v>18</v>
      </c>
    </row>
    <row r="26" spans="1:17" x14ac:dyDescent="0.25">
      <c r="A26">
        <v>0.361864140597631</v>
      </c>
      <c r="D26" s="1" t="s">
        <v>11</v>
      </c>
      <c r="E26" s="1" t="s">
        <v>10</v>
      </c>
      <c r="F26" s="1" t="s">
        <v>9</v>
      </c>
      <c r="G26" s="1" t="s">
        <v>8</v>
      </c>
      <c r="H26" s="1" t="s">
        <v>5</v>
      </c>
      <c r="I26" s="1" t="s">
        <v>6</v>
      </c>
      <c r="L26" s="1"/>
      <c r="M26" s="1" t="s">
        <v>10</v>
      </c>
      <c r="N26" s="1" t="s">
        <v>9</v>
      </c>
      <c r="O26" s="1" t="s">
        <v>8</v>
      </c>
      <c r="P26" s="1" t="s">
        <v>5</v>
      </c>
      <c r="Q26" s="1" t="s">
        <v>6</v>
      </c>
    </row>
    <row r="27" spans="1:17" x14ac:dyDescent="0.25">
      <c r="A27">
        <v>0.35159521489062701</v>
      </c>
      <c r="C27" s="1" t="s">
        <v>0</v>
      </c>
      <c r="D27" s="1" t="s">
        <v>12</v>
      </c>
      <c r="E27" s="1">
        <v>37</v>
      </c>
      <c r="F27" s="1">
        <v>0.1923</v>
      </c>
      <c r="G27" s="1">
        <v>0.74</v>
      </c>
      <c r="H27" s="1">
        <v>0.83</v>
      </c>
      <c r="I27" s="1">
        <v>0.89</v>
      </c>
      <c r="L27" s="1" t="s">
        <v>0</v>
      </c>
      <c r="M27" s="1">
        <v>35</v>
      </c>
      <c r="N27">
        <v>0.18662858260000001</v>
      </c>
      <c r="O27">
        <v>0.75242088780282301</v>
      </c>
      <c r="P27">
        <v>0.79992172622611701</v>
      </c>
      <c r="Q27">
        <v>0.94061814191821702</v>
      </c>
    </row>
    <row r="28" spans="1:17" x14ac:dyDescent="0.25">
      <c r="A28">
        <v>0.31925779467617899</v>
      </c>
      <c r="C28" s="1" t="s">
        <v>1</v>
      </c>
      <c r="D28" s="1" t="s">
        <v>13</v>
      </c>
      <c r="E28" s="1">
        <v>36</v>
      </c>
      <c r="F28" s="1">
        <v>0.35220000000000001</v>
      </c>
      <c r="G28" s="1">
        <v>1.07</v>
      </c>
      <c r="H28" s="1">
        <v>1.4</v>
      </c>
      <c r="I28" s="1">
        <v>0.77</v>
      </c>
      <c r="L28" s="1" t="s">
        <v>1</v>
      </c>
      <c r="M28" s="1">
        <v>57</v>
      </c>
      <c r="N28">
        <v>0.39467710421052599</v>
      </c>
      <c r="O28">
        <v>0.86605572660475105</v>
      </c>
      <c r="P28">
        <v>1.16333918131998</v>
      </c>
      <c r="Q28">
        <v>0.74445676764886803</v>
      </c>
    </row>
    <row r="29" spans="1:17" x14ac:dyDescent="0.25">
      <c r="A29">
        <v>0.61168157100471099</v>
      </c>
      <c r="C29" s="1" t="s">
        <v>2</v>
      </c>
      <c r="D29" s="1" t="s">
        <v>14</v>
      </c>
      <c r="E29" s="1">
        <v>41</v>
      </c>
      <c r="F29" s="1">
        <v>0.45379999999999998</v>
      </c>
      <c r="G29" s="1">
        <v>1.05</v>
      </c>
      <c r="H29" s="1">
        <v>1.45</v>
      </c>
      <c r="I29" s="1">
        <v>0.72</v>
      </c>
      <c r="L29" s="1" t="s">
        <v>2</v>
      </c>
      <c r="M29" s="1">
        <v>48</v>
      </c>
      <c r="N29">
        <v>0.50035276031249998</v>
      </c>
      <c r="O29">
        <v>1.1650039062381401</v>
      </c>
      <c r="P29">
        <v>1.94583246529869</v>
      </c>
      <c r="Q29">
        <v>0.59871747800205</v>
      </c>
    </row>
    <row r="30" spans="1:17" x14ac:dyDescent="0.25">
      <c r="A30">
        <v>0.53674000837806102</v>
      </c>
      <c r="C30" s="1" t="s">
        <v>3</v>
      </c>
      <c r="D30" s="1" t="s">
        <v>15</v>
      </c>
      <c r="E30" s="1">
        <v>45</v>
      </c>
      <c r="F30" s="1">
        <v>0.54630000000000001</v>
      </c>
      <c r="G30" s="1">
        <v>1.24</v>
      </c>
      <c r="H30" s="1">
        <v>1.86</v>
      </c>
      <c r="I30" s="1">
        <v>0.7</v>
      </c>
      <c r="L30" s="1" t="s">
        <v>3</v>
      </c>
      <c r="M30" s="1">
        <v>28</v>
      </c>
      <c r="N30">
        <v>0.63597504707142904</v>
      </c>
      <c r="O30">
        <v>1.00610459183894</v>
      </c>
      <c r="P30">
        <v>1.5145625000059699</v>
      </c>
      <c r="Q30">
        <v>0.66428727228818596</v>
      </c>
    </row>
    <row r="31" spans="1:17" x14ac:dyDescent="0.25">
      <c r="A31">
        <v>0.16944452696897599</v>
      </c>
      <c r="C31" s="1" t="s">
        <v>4</v>
      </c>
      <c r="D31" s="1" t="s">
        <v>16</v>
      </c>
      <c r="E31" s="1">
        <v>30</v>
      </c>
      <c r="F31" s="1">
        <v>0.66849999999999998</v>
      </c>
      <c r="G31" s="1">
        <v>1.53</v>
      </c>
      <c r="H31" s="1">
        <v>2.48</v>
      </c>
      <c r="I31" s="1">
        <v>0.62</v>
      </c>
      <c r="L31" s="1" t="s">
        <v>4</v>
      </c>
      <c r="M31" s="1">
        <v>21</v>
      </c>
      <c r="N31">
        <v>0.580367230761905</v>
      </c>
      <c r="O31">
        <v>2.1809071969670901</v>
      </c>
      <c r="P31">
        <v>3.25736111112148</v>
      </c>
      <c r="Q31">
        <v>0.66953190713823696</v>
      </c>
    </row>
    <row r="32" spans="1:17" x14ac:dyDescent="0.25">
      <c r="A32">
        <v>0.31677852186244598</v>
      </c>
    </row>
    <row r="33" spans="1:15" x14ac:dyDescent="0.25">
      <c r="A33">
        <v>0.28317384536253598</v>
      </c>
      <c r="H33" s="1">
        <f>CORREL(F27:F31,I27:I31)</f>
        <v>-0.98699180784592144</v>
      </c>
    </row>
    <row r="34" spans="1:15" x14ac:dyDescent="0.25">
      <c r="A34">
        <v>0.458895483072085</v>
      </c>
      <c r="O34">
        <f>CORREL(N27:N31,Q27:Q31)</f>
        <v>-0.88274511070043726</v>
      </c>
    </row>
    <row r="35" spans="1:15" x14ac:dyDescent="0.25">
      <c r="A35">
        <v>0.63762845272757995</v>
      </c>
    </row>
    <row r="36" spans="1:15" x14ac:dyDescent="0.25">
      <c r="A36">
        <v>0.46096227949896201</v>
      </c>
    </row>
    <row r="37" spans="1:15" x14ac:dyDescent="0.25">
      <c r="A37">
        <v>0.452709030444155</v>
      </c>
    </row>
    <row r="38" spans="1:15" x14ac:dyDescent="0.25">
      <c r="A38">
        <v>0.38286905768259999</v>
      </c>
    </row>
    <row r="39" spans="1:15" x14ac:dyDescent="0.25">
      <c r="A39">
        <v>0.48902753553733003</v>
      </c>
    </row>
    <row r="40" spans="1:15" x14ac:dyDescent="0.25">
      <c r="A40">
        <v>0.52989718047215095</v>
      </c>
    </row>
    <row r="41" spans="1:15" x14ac:dyDescent="0.25">
      <c r="A41">
        <v>0.48259759473216202</v>
      </c>
    </row>
    <row r="42" spans="1:15" x14ac:dyDescent="0.25">
      <c r="A42">
        <v>0.20968427310471599</v>
      </c>
    </row>
    <row r="43" spans="1:15" x14ac:dyDescent="0.25">
      <c r="A43">
        <v>0.55514019401572401</v>
      </c>
    </row>
    <row r="44" spans="1:15" x14ac:dyDescent="0.25">
      <c r="A44">
        <v>0.110332497283203</v>
      </c>
    </row>
    <row r="45" spans="1:15" x14ac:dyDescent="0.25">
      <c r="A45">
        <v>0.29936999504747802</v>
      </c>
    </row>
    <row r="46" spans="1:15" x14ac:dyDescent="0.25">
      <c r="A46">
        <v>0.27261829777873098</v>
      </c>
    </row>
    <row r="47" spans="1:15" x14ac:dyDescent="0.25">
      <c r="A47">
        <v>0.51274047242882503</v>
      </c>
    </row>
    <row r="48" spans="1:15" x14ac:dyDescent="0.25">
      <c r="A48">
        <v>0.43101054563132601</v>
      </c>
    </row>
    <row r="49" spans="1:1" x14ac:dyDescent="0.25">
      <c r="A49">
        <v>0.21304478371388899</v>
      </c>
    </row>
    <row r="50" spans="1:1" x14ac:dyDescent="0.25">
      <c r="A50">
        <v>0.58455228520978897</v>
      </c>
    </row>
    <row r="51" spans="1:1" x14ac:dyDescent="0.25">
      <c r="A51">
        <v>0.50665391016076999</v>
      </c>
    </row>
    <row r="52" spans="1:1" x14ac:dyDescent="0.25">
      <c r="A52">
        <v>0.26404483883416902</v>
      </c>
    </row>
    <row r="53" spans="1:1" x14ac:dyDescent="0.25">
      <c r="A53">
        <v>0.37444736634225401</v>
      </c>
    </row>
    <row r="54" spans="1:1" x14ac:dyDescent="0.25">
      <c r="A54">
        <v>0.50071747956010004</v>
      </c>
    </row>
    <row r="55" spans="1:1" x14ac:dyDescent="0.25">
      <c r="A55">
        <v>0.38100437919866997</v>
      </c>
    </row>
    <row r="56" spans="1:1" x14ac:dyDescent="0.25">
      <c r="A56">
        <v>0.61440102924538298</v>
      </c>
    </row>
    <row r="57" spans="1:1" x14ac:dyDescent="0.25">
      <c r="A57">
        <v>0.52454543740069504</v>
      </c>
    </row>
    <row r="58" spans="1:1" x14ac:dyDescent="0.25">
      <c r="A58">
        <v>0.67926746913005598</v>
      </c>
    </row>
    <row r="59" spans="1:1" x14ac:dyDescent="0.25">
      <c r="A59">
        <v>0.63146895042522899</v>
      </c>
    </row>
    <row r="60" spans="1:1" x14ac:dyDescent="0.25">
      <c r="A60">
        <v>0.19642769389037801</v>
      </c>
    </row>
    <row r="61" spans="1:1" x14ac:dyDescent="0.25">
      <c r="A61">
        <v>0.56060135975237801</v>
      </c>
    </row>
    <row r="62" spans="1:1" x14ac:dyDescent="0.25">
      <c r="A62">
        <v>0.30846186264483599</v>
      </c>
    </row>
    <row r="63" spans="1:1" x14ac:dyDescent="0.25">
      <c r="A63">
        <v>0.406767480050163</v>
      </c>
    </row>
    <row r="64" spans="1:1" x14ac:dyDescent="0.25">
      <c r="A64">
        <v>0.322154822548677</v>
      </c>
    </row>
    <row r="65" spans="1:1" x14ac:dyDescent="0.25">
      <c r="A65">
        <v>0.52766411788224699</v>
      </c>
    </row>
    <row r="66" spans="1:1" x14ac:dyDescent="0.25">
      <c r="A66">
        <v>0.55377602609298404</v>
      </c>
    </row>
    <row r="67" spans="1:1" x14ac:dyDescent="0.25">
      <c r="A67">
        <v>0.44702107329463697</v>
      </c>
    </row>
    <row r="68" spans="1:1" x14ac:dyDescent="0.25">
      <c r="A68">
        <v>0.56895727990807299</v>
      </c>
    </row>
    <row r="69" spans="1:1" x14ac:dyDescent="0.25">
      <c r="A69">
        <v>0.42553302228193202</v>
      </c>
    </row>
    <row r="70" spans="1:1" x14ac:dyDescent="0.25">
      <c r="A70">
        <v>0.47735552758808703</v>
      </c>
    </row>
    <row r="71" spans="1:1" x14ac:dyDescent="0.25">
      <c r="A71">
        <v>0.76927341001655902</v>
      </c>
    </row>
    <row r="72" spans="1:1" x14ac:dyDescent="0.25">
      <c r="A72">
        <v>0.362761207359031</v>
      </c>
    </row>
    <row r="73" spans="1:1" x14ac:dyDescent="0.25">
      <c r="A73">
        <v>0.73635005235315398</v>
      </c>
    </row>
    <row r="74" spans="1:1" x14ac:dyDescent="0.25">
      <c r="A74">
        <v>0.46746046650266598</v>
      </c>
    </row>
    <row r="75" spans="1:1" x14ac:dyDescent="0.25">
      <c r="A75">
        <v>0.20364212077266</v>
      </c>
    </row>
    <row r="76" spans="1:1" x14ac:dyDescent="0.25">
      <c r="A76">
        <v>0.33118261551829398</v>
      </c>
    </row>
    <row r="77" spans="1:1" x14ac:dyDescent="0.25">
      <c r="A77">
        <v>0.49428865186710902</v>
      </c>
    </row>
    <row r="78" spans="1:1" x14ac:dyDescent="0.25">
      <c r="A78">
        <v>0.34875726797767398</v>
      </c>
    </row>
    <row r="79" spans="1:1" x14ac:dyDescent="0.25">
      <c r="A79">
        <v>0.52393505712864696</v>
      </c>
    </row>
    <row r="80" spans="1:1" x14ac:dyDescent="0.25">
      <c r="A80">
        <v>0.77134781542405495</v>
      </c>
    </row>
    <row r="81" spans="1:1" x14ac:dyDescent="0.25">
      <c r="A81">
        <v>0.34959954677824301</v>
      </c>
    </row>
    <row r="82" spans="1:1" x14ac:dyDescent="0.25">
      <c r="A82">
        <v>0.37698769318582298</v>
      </c>
    </row>
    <row r="83" spans="1:1" x14ac:dyDescent="0.25">
      <c r="A83">
        <v>0.46304599879521702</v>
      </c>
    </row>
    <row r="84" spans="1:1" x14ac:dyDescent="0.25">
      <c r="A84">
        <v>0.67310148177151297</v>
      </c>
    </row>
    <row r="85" spans="1:1" x14ac:dyDescent="0.25">
      <c r="A85">
        <v>0.61528942330619496</v>
      </c>
    </row>
    <row r="86" spans="1:1" x14ac:dyDescent="0.25">
      <c r="A86">
        <v>0.77663304259508503</v>
      </c>
    </row>
    <row r="87" spans="1:1" x14ac:dyDescent="0.25">
      <c r="A87">
        <v>0.51506221013120801</v>
      </c>
    </row>
    <row r="88" spans="1:1" x14ac:dyDescent="0.25">
      <c r="A88">
        <v>0.51709723555693898</v>
      </c>
    </row>
    <row r="89" spans="1:1" x14ac:dyDescent="0.25">
      <c r="A89">
        <v>0.43537920152682302</v>
      </c>
    </row>
    <row r="90" spans="1:1" x14ac:dyDescent="0.25">
      <c r="A90">
        <v>0.38507577906442603</v>
      </c>
    </row>
    <row r="91" spans="1:1" x14ac:dyDescent="0.25">
      <c r="A91">
        <v>0.442809692581005</v>
      </c>
    </row>
    <row r="92" spans="1:1" x14ac:dyDescent="0.25">
      <c r="A92">
        <v>0.57115892622742204</v>
      </c>
    </row>
    <row r="93" spans="1:1" x14ac:dyDescent="0.25">
      <c r="A93">
        <v>0.50428884846205202</v>
      </c>
    </row>
    <row r="94" spans="1:1" x14ac:dyDescent="0.25">
      <c r="A94">
        <v>0.46209750948752598</v>
      </c>
    </row>
    <row r="95" spans="1:1" x14ac:dyDescent="0.25">
      <c r="A95">
        <v>0.63405843799763395</v>
      </c>
    </row>
    <row r="96" spans="1:1" x14ac:dyDescent="0.25">
      <c r="A96">
        <v>0.215846886966676</v>
      </c>
    </row>
    <row r="97" spans="1:1" x14ac:dyDescent="0.25">
      <c r="A97">
        <v>0.204560882297182</v>
      </c>
    </row>
    <row r="98" spans="1:1" x14ac:dyDescent="0.25">
      <c r="A98">
        <v>0.19757709433401799</v>
      </c>
    </row>
    <row r="99" spans="1:1" x14ac:dyDescent="0.25">
      <c r="A99">
        <v>0.25318659109054498</v>
      </c>
    </row>
    <row r="100" spans="1:1" x14ac:dyDescent="0.25">
      <c r="A100">
        <v>0.48572185530530199</v>
      </c>
    </row>
    <row r="101" spans="1:1" x14ac:dyDescent="0.25">
      <c r="A101">
        <v>0.64012507218877601</v>
      </c>
    </row>
    <row r="102" spans="1:1" x14ac:dyDescent="0.25">
      <c r="A102">
        <v>0.43448565979370002</v>
      </c>
    </row>
    <row r="103" spans="1:1" x14ac:dyDescent="0.25">
      <c r="A103">
        <v>0.34356084618166699</v>
      </c>
    </row>
    <row r="104" spans="1:1" x14ac:dyDescent="0.25">
      <c r="A104">
        <v>0.10314484868651901</v>
      </c>
    </row>
    <row r="105" spans="1:1" x14ac:dyDescent="0.25">
      <c r="A105">
        <v>0.654036218884259</v>
      </c>
    </row>
    <row r="106" spans="1:1" x14ac:dyDescent="0.25">
      <c r="A106">
        <v>0.320122683812469</v>
      </c>
    </row>
    <row r="107" spans="1:1" x14ac:dyDescent="0.25">
      <c r="A107">
        <v>0.49207295062027001</v>
      </c>
    </row>
    <row r="108" spans="1:1" x14ac:dyDescent="0.25">
      <c r="A108">
        <v>0.65593943526419596</v>
      </c>
    </row>
    <row r="109" spans="1:1" x14ac:dyDescent="0.25">
      <c r="A109">
        <v>0.59184614094566901</v>
      </c>
    </row>
    <row r="110" spans="1:1" x14ac:dyDescent="0.25">
      <c r="A110">
        <v>0.69660723475475395</v>
      </c>
    </row>
    <row r="111" spans="1:1" x14ac:dyDescent="0.25">
      <c r="A111">
        <v>0.68891496269196795</v>
      </c>
    </row>
    <row r="112" spans="1:1" x14ac:dyDescent="0.25">
      <c r="A112">
        <v>0.52270048742012698</v>
      </c>
    </row>
    <row r="113" spans="1:1" x14ac:dyDescent="0.25">
      <c r="A113">
        <v>0.61524446139572397</v>
      </c>
    </row>
    <row r="114" spans="1:1" x14ac:dyDescent="0.25">
      <c r="A114">
        <v>0.36113455275019501</v>
      </c>
    </row>
    <row r="115" spans="1:1" x14ac:dyDescent="0.25">
      <c r="A115">
        <v>0.58411655634244797</v>
      </c>
    </row>
    <row r="116" spans="1:1" x14ac:dyDescent="0.25">
      <c r="A116">
        <v>0.52448901457305397</v>
      </c>
    </row>
    <row r="117" spans="1:1" x14ac:dyDescent="0.25">
      <c r="A117">
        <v>0.25586242201215598</v>
      </c>
    </row>
    <row r="118" spans="1:1" x14ac:dyDescent="0.25">
      <c r="A118">
        <v>0.203049894431101</v>
      </c>
    </row>
    <row r="119" spans="1:1" x14ac:dyDescent="0.25">
      <c r="A119">
        <v>0.45787242052159099</v>
      </c>
    </row>
    <row r="120" spans="1:1" x14ac:dyDescent="0.25">
      <c r="A120">
        <v>0.53353005227431705</v>
      </c>
    </row>
    <row r="121" spans="1:1" x14ac:dyDescent="0.25">
      <c r="A121">
        <v>0.34008150999368397</v>
      </c>
    </row>
    <row r="122" spans="1:1" x14ac:dyDescent="0.25">
      <c r="A122">
        <v>0.59338075280987301</v>
      </c>
    </row>
    <row r="123" spans="1:1" x14ac:dyDescent="0.25">
      <c r="A123">
        <v>0.16464902449833499</v>
      </c>
    </row>
    <row r="124" spans="1:1" x14ac:dyDescent="0.25">
      <c r="A124">
        <v>0.31486846989608103</v>
      </c>
    </row>
    <row r="125" spans="1:1" x14ac:dyDescent="0.25">
      <c r="A125">
        <v>0.55250462915544396</v>
      </c>
    </row>
    <row r="126" spans="1:1" x14ac:dyDescent="0.25">
      <c r="A126">
        <v>0.40798621192976398</v>
      </c>
    </row>
    <row r="127" spans="1:1" x14ac:dyDescent="0.25">
      <c r="A127">
        <v>0.41799144469513599</v>
      </c>
    </row>
    <row r="128" spans="1:1" x14ac:dyDescent="0.25">
      <c r="A128">
        <v>0.27145775343393302</v>
      </c>
    </row>
    <row r="129" spans="1:1" x14ac:dyDescent="0.25">
      <c r="A129">
        <v>0.53439865759593097</v>
      </c>
    </row>
    <row r="130" spans="1:1" x14ac:dyDescent="0.25">
      <c r="A130">
        <v>0.62133415542735204</v>
      </c>
    </row>
    <row r="131" spans="1:1" x14ac:dyDescent="0.25">
      <c r="A131">
        <v>0.29163698568975799</v>
      </c>
    </row>
    <row r="132" spans="1:1" x14ac:dyDescent="0.25">
      <c r="A132">
        <v>0.24907173099268001</v>
      </c>
    </row>
    <row r="133" spans="1:1" x14ac:dyDescent="0.25">
      <c r="A133">
        <v>0.493337870385542</v>
      </c>
    </row>
    <row r="134" spans="1:1" x14ac:dyDescent="0.25">
      <c r="A134">
        <v>0.54576576051683701</v>
      </c>
    </row>
    <row r="135" spans="1:1" x14ac:dyDescent="0.25">
      <c r="A135">
        <v>0.50864455246412998</v>
      </c>
    </row>
    <row r="136" spans="1:1" x14ac:dyDescent="0.25">
      <c r="A136">
        <v>0.64816330641793496</v>
      </c>
    </row>
    <row r="137" spans="1:1" x14ac:dyDescent="0.25">
      <c r="A137">
        <v>0.38070813074638399</v>
      </c>
    </row>
    <row r="138" spans="1:1" x14ac:dyDescent="0.25">
      <c r="A138">
        <v>0.24076522074940401</v>
      </c>
    </row>
    <row r="139" spans="1:1" x14ac:dyDescent="0.25">
      <c r="A139">
        <v>0.366643611765125</v>
      </c>
    </row>
    <row r="140" spans="1:1" x14ac:dyDescent="0.25">
      <c r="A140">
        <v>0.42796202579187098</v>
      </c>
    </row>
    <row r="141" spans="1:1" x14ac:dyDescent="0.25">
      <c r="A141">
        <v>0.47808948348202202</v>
      </c>
    </row>
    <row r="142" spans="1:1" x14ac:dyDescent="0.25">
      <c r="A142">
        <v>0.35668247519075602</v>
      </c>
    </row>
    <row r="143" spans="1:1" x14ac:dyDescent="0.25">
      <c r="A143">
        <v>0.50990085048235001</v>
      </c>
    </row>
    <row r="144" spans="1:1" x14ac:dyDescent="0.25">
      <c r="A144">
        <v>0.442390548238144</v>
      </c>
    </row>
    <row r="145" spans="1:1" x14ac:dyDescent="0.25">
      <c r="A145">
        <v>0.49026694251143499</v>
      </c>
    </row>
    <row r="146" spans="1:1" x14ac:dyDescent="0.25">
      <c r="A146">
        <v>0.55297485018908399</v>
      </c>
    </row>
    <row r="147" spans="1:1" x14ac:dyDescent="0.25">
      <c r="A147">
        <v>0.53587457749163903</v>
      </c>
    </row>
    <row r="148" spans="1:1" x14ac:dyDescent="0.25">
      <c r="A148">
        <v>0.47512268448205303</v>
      </c>
    </row>
    <row r="149" spans="1:1" x14ac:dyDescent="0.25">
      <c r="A149">
        <v>0.42303710917304999</v>
      </c>
    </row>
    <row r="150" spans="1:1" x14ac:dyDescent="0.25">
      <c r="A150">
        <v>0.23951052183972099</v>
      </c>
    </row>
    <row r="151" spans="1:1" x14ac:dyDescent="0.25">
      <c r="A151">
        <v>0.53110193577462805</v>
      </c>
    </row>
    <row r="152" spans="1:1" x14ac:dyDescent="0.25">
      <c r="A152">
        <v>0.58291646566668698</v>
      </c>
    </row>
    <row r="153" spans="1:1" x14ac:dyDescent="0.25">
      <c r="A153">
        <v>0.75930693288406004</v>
      </c>
    </row>
    <row r="154" spans="1:1" x14ac:dyDescent="0.25">
      <c r="A154">
        <v>0.46392653379992199</v>
      </c>
    </row>
    <row r="155" spans="1:1" x14ac:dyDescent="0.25">
      <c r="A155">
        <v>0.33284352553076302</v>
      </c>
    </row>
    <row r="156" spans="1:1" x14ac:dyDescent="0.25">
      <c r="A156">
        <v>0.75180937667608805</v>
      </c>
    </row>
    <row r="157" spans="1:1" x14ac:dyDescent="0.25">
      <c r="A157">
        <v>0.25735976696217999</v>
      </c>
    </row>
    <row r="158" spans="1:1" x14ac:dyDescent="0.25">
      <c r="A158">
        <v>0.33286509843591</v>
      </c>
    </row>
    <row r="159" spans="1:1" x14ac:dyDescent="0.25">
      <c r="A159">
        <v>0.163909886471614</v>
      </c>
    </row>
    <row r="160" spans="1:1" x14ac:dyDescent="0.25">
      <c r="A160">
        <v>0.57478956060508701</v>
      </c>
    </row>
    <row r="161" spans="1:1" x14ac:dyDescent="0.25">
      <c r="A161">
        <v>0.42259779471277997</v>
      </c>
    </row>
    <row r="162" spans="1:1" x14ac:dyDescent="0.25">
      <c r="A162">
        <v>0.140434839458012</v>
      </c>
    </row>
    <row r="163" spans="1:1" x14ac:dyDescent="0.25">
      <c r="A163">
        <v>0.51216680297496997</v>
      </c>
    </row>
    <row r="164" spans="1:1" x14ac:dyDescent="0.25">
      <c r="A164">
        <v>0.38863599578767699</v>
      </c>
    </row>
    <row r="165" spans="1:1" x14ac:dyDescent="0.25">
      <c r="A165">
        <v>0.243503110446324</v>
      </c>
    </row>
    <row r="166" spans="1:1" x14ac:dyDescent="0.25">
      <c r="A166">
        <v>0.625629241743342</v>
      </c>
    </row>
    <row r="167" spans="1:1" x14ac:dyDescent="0.25">
      <c r="A167">
        <v>0.40391175196429302</v>
      </c>
    </row>
    <row r="168" spans="1:1" x14ac:dyDescent="0.25">
      <c r="A168">
        <v>0.54794448517993799</v>
      </c>
    </row>
    <row r="169" spans="1:1" x14ac:dyDescent="0.25">
      <c r="A169">
        <v>0.74994924150239906</v>
      </c>
    </row>
    <row r="170" spans="1:1" x14ac:dyDescent="0.25">
      <c r="A170">
        <v>0.59394908967027205</v>
      </c>
    </row>
    <row r="171" spans="1:1" x14ac:dyDescent="0.25">
      <c r="A171">
        <v>0.113125914894043</v>
      </c>
    </row>
    <row r="172" spans="1:1" x14ac:dyDescent="0.25">
      <c r="A172">
        <v>0.60688071241785302</v>
      </c>
    </row>
    <row r="173" spans="1:1" x14ac:dyDescent="0.25">
      <c r="A173">
        <v>0.33781446745322302</v>
      </c>
    </row>
    <row r="174" spans="1:1" x14ac:dyDescent="0.25">
      <c r="A174">
        <v>0.474523978100374</v>
      </c>
    </row>
    <row r="175" spans="1:1" x14ac:dyDescent="0.25">
      <c r="A175">
        <v>0.43312109887490202</v>
      </c>
    </row>
    <row r="176" spans="1:1" x14ac:dyDescent="0.25">
      <c r="A176">
        <v>0.37010990351906597</v>
      </c>
    </row>
    <row r="177" spans="1:1" x14ac:dyDescent="0.25">
      <c r="A177">
        <v>0.523439930702157</v>
      </c>
    </row>
    <row r="178" spans="1:1" x14ac:dyDescent="0.25">
      <c r="A178">
        <v>0.161417139945148</v>
      </c>
    </row>
    <row r="179" spans="1:1" x14ac:dyDescent="0.25">
      <c r="A179">
        <v>0.555777233316051</v>
      </c>
    </row>
    <row r="180" spans="1:1" x14ac:dyDescent="0.25">
      <c r="A180">
        <v>0.59272412560292398</v>
      </c>
    </row>
    <row r="181" spans="1:1" x14ac:dyDescent="0.25">
      <c r="A181">
        <v>0.39708945414671198</v>
      </c>
    </row>
    <row r="182" spans="1:1" x14ac:dyDescent="0.25">
      <c r="A182">
        <v>0.34958324908648297</v>
      </c>
    </row>
    <row r="183" spans="1:1" x14ac:dyDescent="0.25">
      <c r="A183">
        <v>0.53316163898424196</v>
      </c>
    </row>
    <row r="184" spans="1:1" x14ac:dyDescent="0.25">
      <c r="A184">
        <v>0.62862788576502604</v>
      </c>
    </row>
    <row r="185" spans="1:1" x14ac:dyDescent="0.25">
      <c r="A185">
        <v>0.58682672553069104</v>
      </c>
    </row>
    <row r="186" spans="1:1" x14ac:dyDescent="0.25">
      <c r="A186">
        <v>0.56877374342183296</v>
      </c>
    </row>
    <row r="187" spans="1:1" x14ac:dyDescent="0.25">
      <c r="A187">
        <v>0.41125922505404</v>
      </c>
    </row>
    <row r="188" spans="1:1" x14ac:dyDescent="0.25">
      <c r="A188">
        <v>0.314774889618402</v>
      </c>
    </row>
    <row r="189" spans="1:1" x14ac:dyDescent="0.25">
      <c r="A189">
        <v>0.49491711798493498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sqref="A1:A189"/>
    </sheetView>
  </sheetViews>
  <sheetFormatPr defaultRowHeight="15" x14ac:dyDescent="0.25"/>
  <sheetData>
    <row r="1" spans="1:1" x14ac:dyDescent="0.25">
      <c r="A1">
        <v>3.9246608606558402</v>
      </c>
    </row>
    <row r="2" spans="1:1" x14ac:dyDescent="0.25">
      <c r="A2">
        <v>2.22650876593785</v>
      </c>
    </row>
    <row r="3" spans="1:1" x14ac:dyDescent="0.25">
      <c r="A3">
        <v>0.85175922131151605</v>
      </c>
    </row>
    <row r="4" spans="1:1" x14ac:dyDescent="0.25">
      <c r="A4">
        <v>1.01972176684667</v>
      </c>
    </row>
    <row r="5" spans="1:1" x14ac:dyDescent="0.25">
      <c r="A5">
        <v>1.22805373406194</v>
      </c>
    </row>
    <row r="6" spans="1:1" x14ac:dyDescent="0.25">
      <c r="A6">
        <v>1.9433968579238401</v>
      </c>
    </row>
    <row r="7" spans="1:1" x14ac:dyDescent="0.25">
      <c r="A7">
        <v>1.6735749089254</v>
      </c>
    </row>
    <row r="8" spans="1:1" x14ac:dyDescent="0.25">
      <c r="A8">
        <v>0.96677049193226805</v>
      </c>
    </row>
    <row r="9" spans="1:1" x14ac:dyDescent="0.25">
      <c r="A9">
        <v>1.9773235428051199</v>
      </c>
    </row>
    <row r="10" spans="1:1" x14ac:dyDescent="0.25">
      <c r="A10">
        <v>2.1941172586521001</v>
      </c>
    </row>
    <row r="11" spans="1:1" x14ac:dyDescent="0.25">
      <c r="A11">
        <v>0.86648155737705002</v>
      </c>
    </row>
    <row r="12" spans="1:1" x14ac:dyDescent="0.25">
      <c r="A12">
        <v>1.15292509107468</v>
      </c>
    </row>
    <row r="13" spans="1:1" x14ac:dyDescent="0.25">
      <c r="A13">
        <v>1.3579696038250599</v>
      </c>
    </row>
    <row r="14" spans="1:1" x14ac:dyDescent="0.25">
      <c r="A14">
        <v>1.0186205601092799</v>
      </c>
    </row>
    <row r="15" spans="1:1" x14ac:dyDescent="0.25">
      <c r="A15">
        <v>2.2684061930783201</v>
      </c>
    </row>
    <row r="16" spans="1:1" x14ac:dyDescent="0.25">
      <c r="A16">
        <v>2.2415258424407898</v>
      </c>
    </row>
    <row r="17" spans="1:1" x14ac:dyDescent="0.25">
      <c r="A17">
        <v>1.4241020036429901</v>
      </c>
    </row>
    <row r="18" spans="1:1" x14ac:dyDescent="0.25">
      <c r="A18">
        <v>0.82999020947181101</v>
      </c>
    </row>
    <row r="19" spans="1:1" x14ac:dyDescent="0.25">
      <c r="A19">
        <v>0.74734836065586696</v>
      </c>
    </row>
    <row r="20" spans="1:1" x14ac:dyDescent="0.25">
      <c r="A20">
        <v>0.80754098360644999</v>
      </c>
    </row>
    <row r="21" spans="1:1" x14ac:dyDescent="0.25">
      <c r="A21">
        <v>1.0503087432121101</v>
      </c>
    </row>
    <row r="22" spans="1:1" x14ac:dyDescent="0.25">
      <c r="A22">
        <v>0.57289230418943504</v>
      </c>
    </row>
    <row r="23" spans="1:1" x14ac:dyDescent="0.25">
      <c r="A23">
        <v>0.96729815573724198</v>
      </c>
    </row>
    <row r="24" spans="1:1" x14ac:dyDescent="0.25">
      <c r="A24">
        <v>0.73307433970856195</v>
      </c>
    </row>
    <row r="25" spans="1:1" x14ac:dyDescent="0.25">
      <c r="A25">
        <v>0.92733868397085095</v>
      </c>
    </row>
    <row r="26" spans="1:1" x14ac:dyDescent="0.25">
      <c r="A26">
        <v>2.4065267531885399</v>
      </c>
    </row>
    <row r="27" spans="1:1" x14ac:dyDescent="0.25">
      <c r="A27">
        <v>1.68659892991936</v>
      </c>
    </row>
    <row r="28" spans="1:1" x14ac:dyDescent="0.25">
      <c r="A28">
        <v>1.65194285063752</v>
      </c>
    </row>
    <row r="29" spans="1:1" x14ac:dyDescent="0.25">
      <c r="A29">
        <v>2.6139460382513602</v>
      </c>
    </row>
    <row r="30" spans="1:1" x14ac:dyDescent="0.25">
      <c r="A30">
        <v>0.96376673497262599</v>
      </c>
    </row>
    <row r="31" spans="1:1" x14ac:dyDescent="0.25">
      <c r="A31">
        <v>0.36101482808611801</v>
      </c>
    </row>
    <row r="32" spans="1:1" x14ac:dyDescent="0.25">
      <c r="A32">
        <v>0.96545343806996897</v>
      </c>
    </row>
    <row r="33" spans="1:1" x14ac:dyDescent="0.25">
      <c r="A33">
        <v>1.3600273224045101</v>
      </c>
    </row>
    <row r="34" spans="1:1" x14ac:dyDescent="0.25">
      <c r="A34">
        <v>1.96342918947055</v>
      </c>
    </row>
    <row r="35" spans="1:1" x14ac:dyDescent="0.25">
      <c r="A35">
        <v>1.4296766848816</v>
      </c>
    </row>
    <row r="36" spans="1:1" x14ac:dyDescent="0.25">
      <c r="A36">
        <v>1.5059425091074601</v>
      </c>
    </row>
    <row r="37" spans="1:1" x14ac:dyDescent="0.25">
      <c r="A37">
        <v>2.2517613843351398</v>
      </c>
    </row>
    <row r="38" spans="1:1" x14ac:dyDescent="0.25">
      <c r="A38">
        <v>0.65800421220400596</v>
      </c>
    </row>
    <row r="39" spans="1:1" x14ac:dyDescent="0.25">
      <c r="A39">
        <v>1.0892223360793101</v>
      </c>
    </row>
    <row r="40" spans="1:1" x14ac:dyDescent="0.25">
      <c r="A40">
        <v>1.8387015027323499</v>
      </c>
    </row>
    <row r="41" spans="1:1" x14ac:dyDescent="0.25">
      <c r="A41">
        <v>1.4022242714717399</v>
      </c>
    </row>
    <row r="42" spans="1:1" x14ac:dyDescent="0.25">
      <c r="A42">
        <v>0.83562295081980997</v>
      </c>
    </row>
    <row r="43" spans="1:1" x14ac:dyDescent="0.25">
      <c r="A43">
        <v>0.77880464480866696</v>
      </c>
    </row>
    <row r="44" spans="1:1" x14ac:dyDescent="0.25">
      <c r="A44">
        <v>0.32979132513659398</v>
      </c>
    </row>
    <row r="45" spans="1:1" x14ac:dyDescent="0.25">
      <c r="A45">
        <v>1.7538822861286101</v>
      </c>
    </row>
    <row r="46" spans="1:1" x14ac:dyDescent="0.25">
      <c r="A46">
        <v>1.0607629781430801</v>
      </c>
    </row>
    <row r="47" spans="1:1" x14ac:dyDescent="0.25">
      <c r="A47">
        <v>0.968637864298728</v>
      </c>
    </row>
    <row r="48" spans="1:1" x14ac:dyDescent="0.25">
      <c r="A48">
        <v>1.0258713571567299</v>
      </c>
    </row>
    <row r="49" spans="1:1" x14ac:dyDescent="0.25">
      <c r="A49">
        <v>0.46621789643772199</v>
      </c>
    </row>
    <row r="50" spans="1:1" x14ac:dyDescent="0.25">
      <c r="A50">
        <v>0.94787067395270896</v>
      </c>
    </row>
    <row r="51" spans="1:1" x14ac:dyDescent="0.25">
      <c r="A51">
        <v>2.0609937386156298</v>
      </c>
    </row>
    <row r="52" spans="1:1" x14ac:dyDescent="0.25">
      <c r="A52">
        <v>1.0577505693318301</v>
      </c>
    </row>
    <row r="53" spans="1:1" x14ac:dyDescent="0.25">
      <c r="A53">
        <v>1.2486104280514501</v>
      </c>
    </row>
    <row r="54" spans="1:1" x14ac:dyDescent="0.25">
      <c r="A54">
        <v>1.67731158925318</v>
      </c>
    </row>
    <row r="55" spans="1:1" x14ac:dyDescent="0.25">
      <c r="A55">
        <v>1.50232479508197</v>
      </c>
    </row>
    <row r="56" spans="1:1" x14ac:dyDescent="0.25">
      <c r="A56">
        <v>2.7541351320583001</v>
      </c>
    </row>
    <row r="57" spans="1:1" x14ac:dyDescent="0.25">
      <c r="A57">
        <v>3.12023679423468</v>
      </c>
    </row>
    <row r="58" spans="1:1" x14ac:dyDescent="0.25">
      <c r="A58">
        <v>1.3299239526411599</v>
      </c>
    </row>
    <row r="59" spans="1:1" x14ac:dyDescent="0.25">
      <c r="A59">
        <v>5.2778230874316803</v>
      </c>
    </row>
    <row r="60" spans="1:1" x14ac:dyDescent="0.25">
      <c r="A60">
        <v>0.68792099271406804</v>
      </c>
    </row>
    <row r="61" spans="1:1" x14ac:dyDescent="0.25">
      <c r="A61">
        <v>1.5098417577413501</v>
      </c>
    </row>
    <row r="62" spans="1:1" x14ac:dyDescent="0.25">
      <c r="A62">
        <v>1.08046004098418</v>
      </c>
    </row>
    <row r="63" spans="1:1" x14ac:dyDescent="0.25">
      <c r="A63">
        <v>0.74507661657547297</v>
      </c>
    </row>
    <row r="64" spans="1:1" x14ac:dyDescent="0.25">
      <c r="A64">
        <v>0.93760052367943403</v>
      </c>
    </row>
    <row r="65" spans="1:1" x14ac:dyDescent="0.25">
      <c r="A65">
        <v>1.73839389799636</v>
      </c>
    </row>
    <row r="66" spans="1:1" x14ac:dyDescent="0.25">
      <c r="A66">
        <v>2.3194280510018301</v>
      </c>
    </row>
    <row r="67" spans="1:1" x14ac:dyDescent="0.25">
      <c r="A67">
        <v>0.34239719945351599</v>
      </c>
    </row>
    <row r="68" spans="1:1" x14ac:dyDescent="0.25">
      <c r="A68">
        <v>3.0223781876138398</v>
      </c>
    </row>
    <row r="69" spans="1:1" x14ac:dyDescent="0.25">
      <c r="A69">
        <v>1.07639207657763</v>
      </c>
    </row>
    <row r="70" spans="1:1" x14ac:dyDescent="0.25">
      <c r="A70">
        <v>1.4638917349726299</v>
      </c>
    </row>
    <row r="71" spans="1:1" x14ac:dyDescent="0.25">
      <c r="A71">
        <v>1.82472973588793</v>
      </c>
    </row>
    <row r="72" spans="1:1" x14ac:dyDescent="0.25">
      <c r="A72">
        <v>0.68754405753411796</v>
      </c>
    </row>
    <row r="73" spans="1:1" x14ac:dyDescent="0.25">
      <c r="A73">
        <v>1.42295673952641</v>
      </c>
    </row>
    <row r="74" spans="1:1" x14ac:dyDescent="0.25">
      <c r="A74">
        <v>3.5066544854281099</v>
      </c>
    </row>
    <row r="75" spans="1:1" x14ac:dyDescent="0.25">
      <c r="A75">
        <v>6.4543829734446403E-2</v>
      </c>
    </row>
    <row r="76" spans="1:1" x14ac:dyDescent="0.25">
      <c r="A76">
        <v>1.1206386612591399</v>
      </c>
    </row>
    <row r="77" spans="1:1" x14ac:dyDescent="0.25">
      <c r="A77">
        <v>2.35058948087452</v>
      </c>
    </row>
    <row r="78" spans="1:1" x14ac:dyDescent="0.25">
      <c r="A78">
        <v>1.1403768215458601</v>
      </c>
    </row>
    <row r="79" spans="1:1" x14ac:dyDescent="0.25">
      <c r="A79">
        <v>3.1658210382513698</v>
      </c>
    </row>
    <row r="80" spans="1:1" x14ac:dyDescent="0.25">
      <c r="A80">
        <v>4.2012471539182004</v>
      </c>
    </row>
    <row r="81" spans="1:1" x14ac:dyDescent="0.25">
      <c r="A81">
        <v>1.4343531420765201</v>
      </c>
    </row>
    <row r="82" spans="1:1" x14ac:dyDescent="0.25">
      <c r="A82">
        <v>2.9745219718615901</v>
      </c>
    </row>
    <row r="83" spans="1:1" x14ac:dyDescent="0.25">
      <c r="A83">
        <v>1.9162770947176699</v>
      </c>
    </row>
    <row r="84" spans="1:1" x14ac:dyDescent="0.25">
      <c r="A84">
        <v>1.32650956284156</v>
      </c>
    </row>
    <row r="85" spans="1:1" x14ac:dyDescent="0.25">
      <c r="A85">
        <v>1.2885974499089301</v>
      </c>
    </row>
    <row r="86" spans="1:1" x14ac:dyDescent="0.25">
      <c r="A86">
        <v>1.34565095637933</v>
      </c>
    </row>
    <row r="87" spans="1:1" x14ac:dyDescent="0.25">
      <c r="A87">
        <v>2.6251697404371601</v>
      </c>
    </row>
    <row r="88" spans="1:1" x14ac:dyDescent="0.25">
      <c r="A88">
        <v>2.9639976092896201</v>
      </c>
    </row>
    <row r="89" spans="1:1" x14ac:dyDescent="0.25">
      <c r="A89">
        <v>1.2774964708560901</v>
      </c>
    </row>
    <row r="90" spans="1:1" x14ac:dyDescent="0.25">
      <c r="A90">
        <v>1.72498246812404</v>
      </c>
    </row>
    <row r="91" spans="1:1" x14ac:dyDescent="0.25">
      <c r="A91">
        <v>1.6891982012750399</v>
      </c>
    </row>
    <row r="92" spans="1:1" x14ac:dyDescent="0.25">
      <c r="A92">
        <v>1.5983415300547801</v>
      </c>
    </row>
    <row r="93" spans="1:1" x14ac:dyDescent="0.25">
      <c r="A93">
        <v>1.6303183060078801</v>
      </c>
    </row>
    <row r="94" spans="1:1" x14ac:dyDescent="0.25">
      <c r="A94">
        <v>1.56576627968416</v>
      </c>
    </row>
    <row r="95" spans="1:1" x14ac:dyDescent="0.25">
      <c r="A95">
        <v>0.96444706284152204</v>
      </c>
    </row>
    <row r="96" spans="1:1" x14ac:dyDescent="0.25">
      <c r="A96">
        <v>0.568955031963017</v>
      </c>
    </row>
    <row r="97" spans="1:1" x14ac:dyDescent="0.25">
      <c r="A97">
        <v>1.8054941939890601</v>
      </c>
    </row>
    <row r="98" spans="1:1" x14ac:dyDescent="0.25">
      <c r="A98">
        <v>0.93587704926178295</v>
      </c>
    </row>
    <row r="99" spans="1:1" x14ac:dyDescent="0.25">
      <c r="A99">
        <v>1.42123827413479</v>
      </c>
    </row>
    <row r="100" spans="1:1" x14ac:dyDescent="0.25">
      <c r="A100">
        <v>2.1665864071551</v>
      </c>
    </row>
    <row r="101" spans="1:1" x14ac:dyDescent="0.25">
      <c r="A101">
        <v>2.3409976092896199</v>
      </c>
    </row>
    <row r="102" spans="1:1" x14ac:dyDescent="0.25">
      <c r="A102">
        <v>2.1942348588342502</v>
      </c>
    </row>
    <row r="103" spans="1:1" x14ac:dyDescent="0.25">
      <c r="A103">
        <v>1.6529916895074099</v>
      </c>
    </row>
    <row r="104" spans="1:1" x14ac:dyDescent="0.25">
      <c r="A104">
        <v>1.3586934198542999</v>
      </c>
    </row>
    <row r="105" spans="1:1" x14ac:dyDescent="0.25">
      <c r="A105">
        <v>3.4754371584699499</v>
      </c>
    </row>
    <row r="106" spans="1:1" x14ac:dyDescent="0.25">
      <c r="A106">
        <v>1.9623093125333499</v>
      </c>
    </row>
    <row r="107" spans="1:1" x14ac:dyDescent="0.25">
      <c r="A107">
        <v>1.84603574681238</v>
      </c>
    </row>
    <row r="108" spans="1:1" x14ac:dyDescent="0.25">
      <c r="A108">
        <v>2.7566755465384798</v>
      </c>
    </row>
    <row r="109" spans="1:1" x14ac:dyDescent="0.25">
      <c r="A109">
        <v>1.4630604508196601</v>
      </c>
    </row>
    <row r="110" spans="1:1" x14ac:dyDescent="0.25">
      <c r="A110">
        <v>1.8727078780322901</v>
      </c>
    </row>
    <row r="111" spans="1:1" x14ac:dyDescent="0.25">
      <c r="A111">
        <v>1.1347427140255</v>
      </c>
    </row>
    <row r="112" spans="1:1" x14ac:dyDescent="0.25">
      <c r="A112">
        <v>3.3719073315120598</v>
      </c>
    </row>
    <row r="113" spans="1:1" x14ac:dyDescent="0.25">
      <c r="A113">
        <v>1.38149590163936</v>
      </c>
    </row>
    <row r="114" spans="1:1" x14ac:dyDescent="0.25">
      <c r="A114">
        <v>2.4705800318765601</v>
      </c>
    </row>
    <row r="115" spans="1:1" x14ac:dyDescent="0.25">
      <c r="A115">
        <v>2.8441892076502699</v>
      </c>
    </row>
    <row r="116" spans="1:1" x14ac:dyDescent="0.25">
      <c r="A116">
        <v>2.6698564436110401</v>
      </c>
    </row>
    <row r="117" spans="1:1" x14ac:dyDescent="0.25">
      <c r="A117">
        <v>0.98472062841529395</v>
      </c>
    </row>
    <row r="118" spans="1:1" x14ac:dyDescent="0.25">
      <c r="A118">
        <v>1.0070845857481301</v>
      </c>
    </row>
    <row r="119" spans="1:1" x14ac:dyDescent="0.25">
      <c r="A119">
        <v>1.4933554189434499</v>
      </c>
    </row>
    <row r="120" spans="1:1" x14ac:dyDescent="0.25">
      <c r="A120">
        <v>0.74877390710383096</v>
      </c>
    </row>
    <row r="121" spans="1:1" x14ac:dyDescent="0.25">
      <c r="A121">
        <v>1.2878235428051099</v>
      </c>
    </row>
    <row r="122" spans="1:1" x14ac:dyDescent="0.25">
      <c r="A122">
        <v>1.2470397313296899</v>
      </c>
    </row>
    <row r="123" spans="1:1" x14ac:dyDescent="0.25">
      <c r="A123">
        <v>1.01451605190723</v>
      </c>
    </row>
    <row r="124" spans="1:1" x14ac:dyDescent="0.25">
      <c r="A124">
        <v>0.87308321948996903</v>
      </c>
    </row>
    <row r="125" spans="1:1" x14ac:dyDescent="0.25">
      <c r="A125">
        <v>2.2481255693003299</v>
      </c>
    </row>
    <row r="126" spans="1:1" x14ac:dyDescent="0.25">
      <c r="A126">
        <v>1.3534124545770001</v>
      </c>
    </row>
    <row r="127" spans="1:1" x14ac:dyDescent="0.25">
      <c r="A127">
        <v>2.0427684428260302</v>
      </c>
    </row>
    <row r="128" spans="1:1" x14ac:dyDescent="0.25">
      <c r="A128">
        <v>0.84737408925318403</v>
      </c>
    </row>
    <row r="129" spans="1:1" x14ac:dyDescent="0.25">
      <c r="A129">
        <v>2.93473850182149</v>
      </c>
    </row>
    <row r="130" spans="1:1" x14ac:dyDescent="0.25">
      <c r="A130">
        <v>2.3926405965391502</v>
      </c>
    </row>
    <row r="131" spans="1:1" x14ac:dyDescent="0.25">
      <c r="A131">
        <v>0.86078859289617105</v>
      </c>
    </row>
    <row r="132" spans="1:1" x14ac:dyDescent="0.25">
      <c r="A132">
        <v>1.1610505465926599</v>
      </c>
    </row>
    <row r="133" spans="1:1" x14ac:dyDescent="0.25">
      <c r="A133">
        <v>1.8000980192545699</v>
      </c>
    </row>
    <row r="134" spans="1:1" x14ac:dyDescent="0.25">
      <c r="A134">
        <v>2.0169707991803398</v>
      </c>
    </row>
    <row r="135" spans="1:1" x14ac:dyDescent="0.25">
      <c r="A135">
        <v>0.79011168032787005</v>
      </c>
    </row>
    <row r="136" spans="1:1" x14ac:dyDescent="0.25">
      <c r="A136">
        <v>2.2974283925318599</v>
      </c>
    </row>
    <row r="137" spans="1:1" x14ac:dyDescent="0.25">
      <c r="A137">
        <v>2.37551127049321</v>
      </c>
    </row>
    <row r="138" spans="1:1" x14ac:dyDescent="0.25">
      <c r="A138">
        <v>1.30122256375156</v>
      </c>
    </row>
    <row r="139" spans="1:1" x14ac:dyDescent="0.25">
      <c r="A139">
        <v>1.67967497723189</v>
      </c>
    </row>
    <row r="140" spans="1:1" x14ac:dyDescent="0.25">
      <c r="A140">
        <v>1.77089321493758</v>
      </c>
    </row>
    <row r="141" spans="1:1" x14ac:dyDescent="0.25">
      <c r="A141">
        <v>0.88072233606556605</v>
      </c>
    </row>
    <row r="142" spans="1:1" x14ac:dyDescent="0.25">
      <c r="A142">
        <v>2.3365428051351702</v>
      </c>
    </row>
    <row r="143" spans="1:1" x14ac:dyDescent="0.25">
      <c r="A143">
        <v>1.6653097677595601</v>
      </c>
    </row>
    <row r="144" spans="1:1" x14ac:dyDescent="0.25">
      <c r="A144">
        <v>1.6903617943990299</v>
      </c>
    </row>
    <row r="145" spans="1:1" x14ac:dyDescent="0.25">
      <c r="A145">
        <v>0.67371265938069003</v>
      </c>
    </row>
    <row r="146" spans="1:1" x14ac:dyDescent="0.25">
      <c r="A146">
        <v>1.4311326275045499</v>
      </c>
    </row>
    <row r="147" spans="1:1" x14ac:dyDescent="0.25">
      <c r="A147">
        <v>1.9724502504553001</v>
      </c>
    </row>
    <row r="148" spans="1:1" x14ac:dyDescent="0.25">
      <c r="A148">
        <v>0.95577607011349397</v>
      </c>
    </row>
    <row r="149" spans="1:1" x14ac:dyDescent="0.25">
      <c r="A149">
        <v>1.9481969490761899</v>
      </c>
    </row>
    <row r="150" spans="1:1" x14ac:dyDescent="0.25">
      <c r="A150">
        <v>0.71733925318761205</v>
      </c>
    </row>
    <row r="151" spans="1:1" x14ac:dyDescent="0.25">
      <c r="A151">
        <v>1.78158686247724</v>
      </c>
    </row>
    <row r="152" spans="1:1" x14ac:dyDescent="0.25">
      <c r="A152">
        <v>3.3975686475409401</v>
      </c>
    </row>
    <row r="153" spans="1:1" x14ac:dyDescent="0.25">
      <c r="A153">
        <v>0.56957377049180902</v>
      </c>
    </row>
    <row r="154" spans="1:1" x14ac:dyDescent="0.25">
      <c r="A154">
        <v>1.9607244992308701</v>
      </c>
    </row>
    <row r="155" spans="1:1" x14ac:dyDescent="0.25">
      <c r="A155">
        <v>1.7831892076504301</v>
      </c>
    </row>
    <row r="156" spans="1:1" x14ac:dyDescent="0.25">
      <c r="A156">
        <v>1.7407251821493599</v>
      </c>
    </row>
    <row r="157" spans="1:1" x14ac:dyDescent="0.25">
      <c r="A157">
        <v>1.4792147085611</v>
      </c>
    </row>
    <row r="158" spans="1:1" x14ac:dyDescent="0.25">
      <c r="A158">
        <v>1.97789002743187</v>
      </c>
    </row>
    <row r="159" spans="1:1" x14ac:dyDescent="0.25">
      <c r="A159">
        <v>1.21533390255011</v>
      </c>
    </row>
    <row r="160" spans="1:1" x14ac:dyDescent="0.25">
      <c r="A160">
        <v>0.99002288251440296</v>
      </c>
    </row>
    <row r="161" spans="1:1" x14ac:dyDescent="0.25">
      <c r="A161">
        <v>2.27595321038251</v>
      </c>
    </row>
    <row r="162" spans="1:1" x14ac:dyDescent="0.25">
      <c r="A162">
        <v>0.99115152550091001</v>
      </c>
    </row>
    <row r="163" spans="1:1" x14ac:dyDescent="0.25">
      <c r="A163">
        <v>1.22510405288485</v>
      </c>
    </row>
    <row r="164" spans="1:1" x14ac:dyDescent="0.25">
      <c r="A164">
        <v>1.42307377050565</v>
      </c>
    </row>
    <row r="165" spans="1:1" x14ac:dyDescent="0.25">
      <c r="A165">
        <v>0.75543932149361404</v>
      </c>
    </row>
    <row r="166" spans="1:1" x14ac:dyDescent="0.25">
      <c r="A166">
        <v>2.1681334244080301</v>
      </c>
    </row>
    <row r="167" spans="1:1" x14ac:dyDescent="0.25">
      <c r="A167">
        <v>2.0682323542808998</v>
      </c>
    </row>
    <row r="168" spans="1:1" x14ac:dyDescent="0.25">
      <c r="A168">
        <v>0.81978438069236104</v>
      </c>
    </row>
    <row r="169" spans="1:1" x14ac:dyDescent="0.25">
      <c r="A169">
        <v>1.84085348360655</v>
      </c>
    </row>
    <row r="170" spans="1:1" x14ac:dyDescent="0.25">
      <c r="A170">
        <v>4.0826172586521103</v>
      </c>
    </row>
    <row r="171" spans="1:1" x14ac:dyDescent="0.25">
      <c r="A171">
        <v>0.856534608378278</v>
      </c>
    </row>
    <row r="172" spans="1:1" x14ac:dyDescent="0.25">
      <c r="A172">
        <v>2.6627592213115499</v>
      </c>
    </row>
    <row r="173" spans="1:1" x14ac:dyDescent="0.25">
      <c r="A173">
        <v>1.4359856558139099</v>
      </c>
    </row>
    <row r="174" spans="1:1" x14ac:dyDescent="0.25">
      <c r="A174">
        <v>3.2881951275049701</v>
      </c>
    </row>
    <row r="175" spans="1:1" x14ac:dyDescent="0.25">
      <c r="A175">
        <v>1.8420816256830499</v>
      </c>
    </row>
    <row r="176" spans="1:1" x14ac:dyDescent="0.25">
      <c r="A176">
        <v>1.5281598360655699</v>
      </c>
    </row>
    <row r="177" spans="1:1" x14ac:dyDescent="0.25">
      <c r="A177">
        <v>3.13170867486334</v>
      </c>
    </row>
    <row r="178" spans="1:1" x14ac:dyDescent="0.25">
      <c r="A178">
        <v>1.01437716302388</v>
      </c>
    </row>
    <row r="179" spans="1:1" x14ac:dyDescent="0.25">
      <c r="A179">
        <v>2.04220571493657</v>
      </c>
    </row>
    <row r="180" spans="1:1" x14ac:dyDescent="0.25">
      <c r="A180">
        <v>3.7339872495453101</v>
      </c>
    </row>
    <row r="181" spans="1:1" x14ac:dyDescent="0.25">
      <c r="A181">
        <v>1.5712934881716101</v>
      </c>
    </row>
    <row r="182" spans="1:1" x14ac:dyDescent="0.25">
      <c r="A182">
        <v>0.94330100182150201</v>
      </c>
    </row>
    <row r="183" spans="1:1" x14ac:dyDescent="0.25">
      <c r="A183">
        <v>3.5568450591985501</v>
      </c>
    </row>
    <row r="184" spans="1:1" x14ac:dyDescent="0.25">
      <c r="A184">
        <v>4.94682866575583</v>
      </c>
    </row>
    <row r="185" spans="1:1" x14ac:dyDescent="0.25">
      <c r="A185">
        <v>2.2876660975570702</v>
      </c>
    </row>
    <row r="186" spans="1:1" x14ac:dyDescent="0.25">
      <c r="A186">
        <v>1.7101962659380701</v>
      </c>
    </row>
    <row r="187" spans="1:1" x14ac:dyDescent="0.25">
      <c r="A187">
        <v>1.49643647540984</v>
      </c>
    </row>
    <row r="188" spans="1:1" x14ac:dyDescent="0.25">
      <c r="A188">
        <v>1.22672688980008</v>
      </c>
    </row>
    <row r="189" spans="1:1" x14ac:dyDescent="0.25">
      <c r="A189">
        <v>1.85232137978161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workbookViewId="0">
      <selection activeCell="E19" sqref="E19"/>
    </sheetView>
  </sheetViews>
  <sheetFormatPr defaultRowHeight="15" x14ac:dyDescent="0.25"/>
  <sheetData>
    <row r="1" spans="1:1" x14ac:dyDescent="0.25">
      <c r="A1">
        <v>15.23</v>
      </c>
    </row>
    <row r="2" spans="1:1" x14ac:dyDescent="0.25">
      <c r="A2">
        <v>17.079999999999998</v>
      </c>
    </row>
    <row r="3" spans="1:1" x14ac:dyDescent="0.25">
      <c r="A3">
        <v>9.23</v>
      </c>
    </row>
    <row r="4" spans="1:1" x14ac:dyDescent="0.25">
      <c r="A4">
        <v>11.21</v>
      </c>
    </row>
    <row r="5" spans="1:1" x14ac:dyDescent="0.25">
      <c r="A5">
        <v>12.77</v>
      </c>
    </row>
    <row r="6" spans="1:1" x14ac:dyDescent="0.25">
      <c r="A6">
        <v>10.56</v>
      </c>
    </row>
    <row r="7" spans="1:1" x14ac:dyDescent="0.25">
      <c r="A7">
        <v>11.36</v>
      </c>
    </row>
    <row r="8" spans="1:1" x14ac:dyDescent="0.25">
      <c r="A8">
        <v>9.4020000000950006</v>
      </c>
    </row>
    <row r="9" spans="1:1" x14ac:dyDescent="0.25">
      <c r="A9">
        <v>12.18</v>
      </c>
    </row>
    <row r="10" spans="1:1" x14ac:dyDescent="0.25">
      <c r="A10">
        <v>16.2</v>
      </c>
    </row>
    <row r="11" spans="1:1" x14ac:dyDescent="0.25">
      <c r="A11">
        <v>8.8699999999999992</v>
      </c>
    </row>
    <row r="12" spans="1:1" x14ac:dyDescent="0.25">
      <c r="A12">
        <v>13.04</v>
      </c>
    </row>
    <row r="13" spans="1:1" x14ac:dyDescent="0.25">
      <c r="A13">
        <v>10.36</v>
      </c>
    </row>
    <row r="14" spans="1:1" x14ac:dyDescent="0.25">
      <c r="A14">
        <v>9.11</v>
      </c>
    </row>
    <row r="15" spans="1:1" x14ac:dyDescent="0.25">
      <c r="A15">
        <v>13.58</v>
      </c>
    </row>
    <row r="16" spans="1:1" x14ac:dyDescent="0.25">
      <c r="A16">
        <v>12.08</v>
      </c>
    </row>
    <row r="17" spans="1:1" x14ac:dyDescent="0.25">
      <c r="A17">
        <v>11.45</v>
      </c>
    </row>
    <row r="18" spans="1:1" x14ac:dyDescent="0.25">
      <c r="A18">
        <v>8.9</v>
      </c>
    </row>
    <row r="19" spans="1:1" x14ac:dyDescent="0.25">
      <c r="A19">
        <v>13.53</v>
      </c>
    </row>
    <row r="20" spans="1:1" x14ac:dyDescent="0.25">
      <c r="A20">
        <v>7.19</v>
      </c>
    </row>
    <row r="21" spans="1:1" x14ac:dyDescent="0.25">
      <c r="A21">
        <v>9.86</v>
      </c>
    </row>
    <row r="22" spans="1:1" x14ac:dyDescent="0.25">
      <c r="A22">
        <v>9.56</v>
      </c>
    </row>
    <row r="23" spans="1:1" x14ac:dyDescent="0.25">
      <c r="A23">
        <v>10.029999999999999</v>
      </c>
    </row>
    <row r="24" spans="1:1" x14ac:dyDescent="0.25">
      <c r="A24">
        <v>6.88</v>
      </c>
    </row>
    <row r="25" spans="1:1" x14ac:dyDescent="0.25">
      <c r="A25">
        <v>11.38</v>
      </c>
    </row>
    <row r="26" spans="1:1" x14ac:dyDescent="0.25">
      <c r="A26">
        <v>15.9</v>
      </c>
    </row>
    <row r="27" spans="1:1" x14ac:dyDescent="0.25">
      <c r="A27">
        <v>13.98</v>
      </c>
    </row>
    <row r="28" spans="1:1" x14ac:dyDescent="0.25">
      <c r="A28">
        <v>13.39</v>
      </c>
    </row>
    <row r="29" spans="1:1" x14ac:dyDescent="0.25">
      <c r="A29">
        <v>12.97</v>
      </c>
    </row>
    <row r="30" spans="1:1" x14ac:dyDescent="0.25">
      <c r="A30">
        <v>10.26</v>
      </c>
    </row>
    <row r="31" spans="1:1" x14ac:dyDescent="0.25">
      <c r="A31">
        <v>3.32</v>
      </c>
    </row>
    <row r="32" spans="1:1" x14ac:dyDescent="0.25">
      <c r="A32">
        <v>9.6</v>
      </c>
    </row>
    <row r="33" spans="1:1" x14ac:dyDescent="0.25">
      <c r="A33">
        <v>10.35</v>
      </c>
    </row>
    <row r="34" spans="1:1" x14ac:dyDescent="0.25">
      <c r="A34">
        <v>13.38</v>
      </c>
    </row>
    <row r="35" spans="1:1" x14ac:dyDescent="0.25">
      <c r="A35">
        <v>9.9600000000000009</v>
      </c>
    </row>
    <row r="36" spans="1:1" x14ac:dyDescent="0.25">
      <c r="A36">
        <v>11.96</v>
      </c>
    </row>
    <row r="37" spans="1:1" x14ac:dyDescent="0.25">
      <c r="A37">
        <v>14.61</v>
      </c>
    </row>
    <row r="38" spans="1:1" x14ac:dyDescent="0.25">
      <c r="A38">
        <v>9.09</v>
      </c>
    </row>
    <row r="39" spans="1:1" x14ac:dyDescent="0.25">
      <c r="A39">
        <v>16.051000000047502</v>
      </c>
    </row>
    <row r="40" spans="1:1" x14ac:dyDescent="0.25">
      <c r="A40">
        <v>14.89</v>
      </c>
    </row>
    <row r="41" spans="1:1" x14ac:dyDescent="0.25">
      <c r="A41">
        <v>9.6310000000475</v>
      </c>
    </row>
    <row r="42" spans="1:1" x14ac:dyDescent="0.25">
      <c r="A42">
        <v>9.31</v>
      </c>
    </row>
    <row r="43" spans="1:1" x14ac:dyDescent="0.25">
      <c r="A43">
        <v>4.58</v>
      </c>
    </row>
    <row r="44" spans="1:1" x14ac:dyDescent="0.25">
      <c r="A44">
        <v>7.67</v>
      </c>
    </row>
    <row r="45" spans="1:1" x14ac:dyDescent="0.25">
      <c r="A45">
        <v>14.02</v>
      </c>
    </row>
    <row r="46" spans="1:1" x14ac:dyDescent="0.25">
      <c r="A46">
        <v>9.43</v>
      </c>
    </row>
    <row r="47" spans="1:1" x14ac:dyDescent="0.25">
      <c r="A47">
        <v>7.34</v>
      </c>
    </row>
    <row r="48" spans="1:1" x14ac:dyDescent="0.25">
      <c r="A48">
        <v>11.33</v>
      </c>
    </row>
    <row r="49" spans="1:1" x14ac:dyDescent="0.25">
      <c r="A49">
        <v>8.58</v>
      </c>
    </row>
    <row r="50" spans="1:1" x14ac:dyDescent="0.25">
      <c r="A50">
        <v>11.73</v>
      </c>
    </row>
    <row r="51" spans="1:1" x14ac:dyDescent="0.25">
      <c r="A51">
        <v>13.95</v>
      </c>
    </row>
    <row r="52" spans="1:1" x14ac:dyDescent="0.25">
      <c r="A52">
        <v>11.99</v>
      </c>
    </row>
    <row r="53" spans="1:1" x14ac:dyDescent="0.25">
      <c r="A53">
        <v>8.73</v>
      </c>
    </row>
    <row r="54" spans="1:1" x14ac:dyDescent="0.25">
      <c r="A54">
        <v>16.43</v>
      </c>
    </row>
    <row r="55" spans="1:1" x14ac:dyDescent="0.25">
      <c r="A55">
        <v>10.59</v>
      </c>
    </row>
    <row r="56" spans="1:1" x14ac:dyDescent="0.25">
      <c r="A56">
        <v>14.8</v>
      </c>
    </row>
    <row r="57" spans="1:1" x14ac:dyDescent="0.25">
      <c r="A57">
        <v>16.28</v>
      </c>
    </row>
    <row r="58" spans="1:1" x14ac:dyDescent="0.25">
      <c r="A58">
        <v>7.33</v>
      </c>
    </row>
    <row r="59" spans="1:1" x14ac:dyDescent="0.25">
      <c r="A59">
        <v>27.31</v>
      </c>
    </row>
    <row r="60" spans="1:1" x14ac:dyDescent="0.25">
      <c r="A60">
        <v>7.13</v>
      </c>
    </row>
    <row r="61" spans="1:1" x14ac:dyDescent="0.25">
      <c r="A61">
        <v>13.64</v>
      </c>
    </row>
    <row r="62" spans="1:1" x14ac:dyDescent="0.25">
      <c r="A62">
        <v>11.39</v>
      </c>
    </row>
    <row r="63" spans="1:1" x14ac:dyDescent="0.25">
      <c r="A63">
        <v>18.489999999999998</v>
      </c>
    </row>
    <row r="64" spans="1:1" x14ac:dyDescent="0.25">
      <c r="A64">
        <v>15.1</v>
      </c>
    </row>
    <row r="65" spans="1:1" x14ac:dyDescent="0.25">
      <c r="A65">
        <v>17.05</v>
      </c>
    </row>
    <row r="66" spans="1:1" x14ac:dyDescent="0.25">
      <c r="A66">
        <v>17.12</v>
      </c>
    </row>
    <row r="67" spans="1:1" x14ac:dyDescent="0.25">
      <c r="A67">
        <v>7.53</v>
      </c>
    </row>
    <row r="68" spans="1:1" x14ac:dyDescent="0.25">
      <c r="A68">
        <v>13.83</v>
      </c>
    </row>
    <row r="69" spans="1:1" x14ac:dyDescent="0.25">
      <c r="A69">
        <v>10.59</v>
      </c>
    </row>
    <row r="70" spans="1:1" x14ac:dyDescent="0.25">
      <c r="A70">
        <v>14.24</v>
      </c>
    </row>
    <row r="71" spans="1:1" x14ac:dyDescent="0.25">
      <c r="A71">
        <v>14.81</v>
      </c>
    </row>
    <row r="72" spans="1:1" x14ac:dyDescent="0.25">
      <c r="A72">
        <v>6.81</v>
      </c>
    </row>
    <row r="73" spans="1:1" x14ac:dyDescent="0.25">
      <c r="A73">
        <v>8.74</v>
      </c>
    </row>
    <row r="74" spans="1:1" x14ac:dyDescent="0.25">
      <c r="A74">
        <v>28.33</v>
      </c>
    </row>
    <row r="75" spans="1:1" x14ac:dyDescent="0.25">
      <c r="A75">
        <v>2.5510000000474999</v>
      </c>
    </row>
    <row r="76" spans="1:1" x14ac:dyDescent="0.25">
      <c r="A76">
        <v>15.85</v>
      </c>
    </row>
    <row r="77" spans="1:1" x14ac:dyDescent="0.25">
      <c r="A77">
        <v>15.71</v>
      </c>
    </row>
    <row r="78" spans="1:1" x14ac:dyDescent="0.25">
      <c r="A78">
        <v>10.47</v>
      </c>
    </row>
    <row r="79" spans="1:1" x14ac:dyDescent="0.25">
      <c r="A79">
        <v>18.27</v>
      </c>
    </row>
    <row r="80" spans="1:1" x14ac:dyDescent="0.25">
      <c r="A80">
        <v>16.48</v>
      </c>
    </row>
    <row r="81" spans="1:1" x14ac:dyDescent="0.25">
      <c r="A81">
        <v>9.99</v>
      </c>
    </row>
    <row r="82" spans="1:1" x14ac:dyDescent="0.25">
      <c r="A82">
        <v>16.899999999999999</v>
      </c>
    </row>
    <row r="83" spans="1:1" x14ac:dyDescent="0.25">
      <c r="A83">
        <v>14.72</v>
      </c>
    </row>
    <row r="84" spans="1:1" x14ac:dyDescent="0.25">
      <c r="A84">
        <v>11.05</v>
      </c>
    </row>
    <row r="85" spans="1:1" x14ac:dyDescent="0.25">
      <c r="A85">
        <v>8.19</v>
      </c>
    </row>
    <row r="86" spans="1:1" x14ac:dyDescent="0.25">
      <c r="A86">
        <v>7.8950000001210698</v>
      </c>
    </row>
    <row r="87" spans="1:1" x14ac:dyDescent="0.25">
      <c r="A87">
        <v>18.05</v>
      </c>
    </row>
    <row r="88" spans="1:1" x14ac:dyDescent="0.25">
      <c r="A88">
        <v>16.3</v>
      </c>
    </row>
    <row r="89" spans="1:1" x14ac:dyDescent="0.25">
      <c r="A89">
        <v>8.76</v>
      </c>
    </row>
    <row r="90" spans="1:1" x14ac:dyDescent="0.25">
      <c r="A90">
        <v>10.76</v>
      </c>
    </row>
    <row r="91" spans="1:1" x14ac:dyDescent="0.25">
      <c r="A91">
        <v>11.78</v>
      </c>
    </row>
    <row r="92" spans="1:1" x14ac:dyDescent="0.25">
      <c r="A92">
        <v>7.83</v>
      </c>
    </row>
    <row r="93" spans="1:1" x14ac:dyDescent="0.25">
      <c r="A93">
        <v>13.86</v>
      </c>
    </row>
    <row r="94" spans="1:1" x14ac:dyDescent="0.25">
      <c r="A94">
        <v>13.49</v>
      </c>
    </row>
    <row r="95" spans="1:1" x14ac:dyDescent="0.25">
      <c r="A95">
        <v>9.4499999999999993</v>
      </c>
    </row>
    <row r="96" spans="1:1" x14ac:dyDescent="0.25">
      <c r="A96">
        <v>9.7899999999999991</v>
      </c>
    </row>
    <row r="97" spans="1:1" x14ac:dyDescent="0.25">
      <c r="A97">
        <v>16.309999999999999</v>
      </c>
    </row>
    <row r="98" spans="1:1" x14ac:dyDescent="0.25">
      <c r="A98">
        <v>14.39</v>
      </c>
    </row>
    <row r="99" spans="1:1" x14ac:dyDescent="0.25">
      <c r="A99">
        <v>13.12</v>
      </c>
    </row>
    <row r="100" spans="1:1" x14ac:dyDescent="0.25">
      <c r="A100">
        <v>14.63</v>
      </c>
    </row>
    <row r="101" spans="1:1" x14ac:dyDescent="0.25">
      <c r="A101">
        <v>14.26</v>
      </c>
    </row>
    <row r="102" spans="1:1" x14ac:dyDescent="0.25">
      <c r="A102">
        <v>17.93</v>
      </c>
    </row>
    <row r="103" spans="1:1" x14ac:dyDescent="0.25">
      <c r="A103">
        <v>13.45</v>
      </c>
    </row>
    <row r="104" spans="1:1" x14ac:dyDescent="0.25">
      <c r="A104">
        <v>12.1</v>
      </c>
    </row>
    <row r="105" spans="1:1" x14ac:dyDescent="0.25">
      <c r="A105">
        <v>17.22</v>
      </c>
    </row>
    <row r="106" spans="1:1" x14ac:dyDescent="0.25">
      <c r="A106">
        <v>13.56</v>
      </c>
    </row>
    <row r="107" spans="1:1" x14ac:dyDescent="0.25">
      <c r="A107">
        <v>10.44</v>
      </c>
    </row>
    <row r="108" spans="1:1" x14ac:dyDescent="0.25">
      <c r="A108">
        <v>19.399999999999999</v>
      </c>
    </row>
    <row r="109" spans="1:1" x14ac:dyDescent="0.25">
      <c r="A109">
        <v>10.46</v>
      </c>
    </row>
    <row r="110" spans="1:1" x14ac:dyDescent="0.25">
      <c r="A110">
        <v>8.9</v>
      </c>
    </row>
    <row r="111" spans="1:1" x14ac:dyDescent="0.25">
      <c r="A111">
        <v>7.38</v>
      </c>
    </row>
    <row r="112" spans="1:1" x14ac:dyDescent="0.25">
      <c r="A112">
        <v>17.670000000000002</v>
      </c>
    </row>
    <row r="113" spans="1:1" x14ac:dyDescent="0.25">
      <c r="A113">
        <v>13.57</v>
      </c>
    </row>
    <row r="114" spans="1:1" x14ac:dyDescent="0.25">
      <c r="A114">
        <v>17.86</v>
      </c>
    </row>
    <row r="115" spans="1:1" x14ac:dyDescent="0.25">
      <c r="A115">
        <v>15.94</v>
      </c>
    </row>
    <row r="116" spans="1:1" x14ac:dyDescent="0.25">
      <c r="A116">
        <v>18.13</v>
      </c>
    </row>
    <row r="117" spans="1:1" x14ac:dyDescent="0.25">
      <c r="A117">
        <v>8.2799999999999994</v>
      </c>
    </row>
    <row r="118" spans="1:1" x14ac:dyDescent="0.25">
      <c r="A118">
        <v>11.89</v>
      </c>
    </row>
    <row r="119" spans="1:1" x14ac:dyDescent="0.25">
      <c r="A119">
        <v>12.75</v>
      </c>
    </row>
    <row r="120" spans="1:1" x14ac:dyDescent="0.25">
      <c r="A120">
        <v>4.96</v>
      </c>
    </row>
    <row r="121" spans="1:1" x14ac:dyDescent="0.25">
      <c r="A121">
        <v>13.06</v>
      </c>
    </row>
    <row r="122" spans="1:1" x14ac:dyDescent="0.25">
      <c r="A122">
        <v>8.68</v>
      </c>
    </row>
    <row r="123" spans="1:1" x14ac:dyDescent="0.25">
      <c r="A123">
        <v>7.95</v>
      </c>
    </row>
    <row r="124" spans="1:1" x14ac:dyDescent="0.25">
      <c r="A124">
        <v>13.79</v>
      </c>
    </row>
    <row r="125" spans="1:1" x14ac:dyDescent="0.25">
      <c r="A125">
        <v>15.52</v>
      </c>
    </row>
    <row r="126" spans="1:1" x14ac:dyDescent="0.25">
      <c r="A126">
        <v>12.95</v>
      </c>
    </row>
    <row r="127" spans="1:1" x14ac:dyDescent="0.25">
      <c r="A127">
        <v>11.7</v>
      </c>
    </row>
    <row r="128" spans="1:1" x14ac:dyDescent="0.25">
      <c r="A128">
        <v>9.8000000000000007</v>
      </c>
    </row>
    <row r="129" spans="1:1" x14ac:dyDescent="0.25">
      <c r="A129">
        <v>17.07</v>
      </c>
    </row>
    <row r="130" spans="1:1" x14ac:dyDescent="0.25">
      <c r="A130">
        <v>12.04</v>
      </c>
    </row>
    <row r="131" spans="1:1" x14ac:dyDescent="0.25">
      <c r="A131">
        <v>8.9</v>
      </c>
    </row>
    <row r="132" spans="1:1" x14ac:dyDescent="0.25">
      <c r="A132">
        <v>11.83</v>
      </c>
    </row>
    <row r="133" spans="1:1" x14ac:dyDescent="0.25">
      <c r="A133">
        <v>10.67</v>
      </c>
    </row>
    <row r="134" spans="1:1" x14ac:dyDescent="0.25">
      <c r="A134">
        <v>12.08</v>
      </c>
    </row>
    <row r="135" spans="1:1" x14ac:dyDescent="0.25">
      <c r="A135">
        <v>11.29</v>
      </c>
    </row>
    <row r="136" spans="1:1" x14ac:dyDescent="0.25">
      <c r="A136">
        <v>13.52</v>
      </c>
    </row>
    <row r="137" spans="1:1" x14ac:dyDescent="0.25">
      <c r="A137">
        <v>14.44</v>
      </c>
    </row>
    <row r="138" spans="1:1" x14ac:dyDescent="0.25">
      <c r="A138">
        <v>13</v>
      </c>
    </row>
    <row r="139" spans="1:1" x14ac:dyDescent="0.25">
      <c r="A139">
        <v>9.4499999999999993</v>
      </c>
    </row>
    <row r="140" spans="1:1" x14ac:dyDescent="0.25">
      <c r="A140">
        <v>17.11</v>
      </c>
    </row>
    <row r="141" spans="1:1" x14ac:dyDescent="0.25">
      <c r="A141">
        <v>11.66</v>
      </c>
    </row>
    <row r="142" spans="1:1" x14ac:dyDescent="0.25">
      <c r="A142">
        <v>14.46</v>
      </c>
    </row>
    <row r="143" spans="1:1" x14ac:dyDescent="0.25">
      <c r="A143">
        <v>14.23</v>
      </c>
    </row>
    <row r="144" spans="1:1" x14ac:dyDescent="0.25">
      <c r="A144">
        <v>16.09</v>
      </c>
    </row>
    <row r="145" spans="1:1" x14ac:dyDescent="0.25">
      <c r="A145">
        <v>5.14</v>
      </c>
    </row>
    <row r="146" spans="1:1" x14ac:dyDescent="0.25">
      <c r="A146">
        <v>12.05</v>
      </c>
    </row>
    <row r="147" spans="1:1" x14ac:dyDescent="0.25">
      <c r="A147">
        <v>13.7</v>
      </c>
    </row>
    <row r="148" spans="1:1" x14ac:dyDescent="0.25">
      <c r="A148">
        <v>8.4600000000000009</v>
      </c>
    </row>
    <row r="149" spans="1:1" x14ac:dyDescent="0.25">
      <c r="A149">
        <v>13.7</v>
      </c>
    </row>
    <row r="150" spans="1:1" x14ac:dyDescent="0.25">
      <c r="A150">
        <v>10</v>
      </c>
    </row>
    <row r="151" spans="1:1" x14ac:dyDescent="0.25">
      <c r="A151">
        <v>15.08</v>
      </c>
    </row>
    <row r="152" spans="1:1" x14ac:dyDescent="0.25">
      <c r="A152">
        <v>18.57</v>
      </c>
    </row>
    <row r="153" spans="1:1" x14ac:dyDescent="0.25">
      <c r="A153">
        <v>2.81</v>
      </c>
    </row>
    <row r="154" spans="1:1" x14ac:dyDescent="0.25">
      <c r="A154">
        <v>11.66</v>
      </c>
    </row>
    <row r="155" spans="1:1" x14ac:dyDescent="0.25">
      <c r="A155">
        <v>14.5</v>
      </c>
    </row>
    <row r="156" spans="1:1" x14ac:dyDescent="0.25">
      <c r="A156">
        <v>7.1</v>
      </c>
    </row>
    <row r="157" spans="1:1" x14ac:dyDescent="0.25">
      <c r="A157">
        <v>14.58</v>
      </c>
    </row>
    <row r="158" spans="1:1" x14ac:dyDescent="0.25">
      <c r="A158">
        <v>16.3</v>
      </c>
    </row>
    <row r="159" spans="1:1" x14ac:dyDescent="0.25">
      <c r="A159">
        <v>15.69</v>
      </c>
    </row>
    <row r="160" spans="1:1" x14ac:dyDescent="0.25">
      <c r="A160">
        <v>7.46</v>
      </c>
    </row>
    <row r="161" spans="1:1" x14ac:dyDescent="0.25">
      <c r="A161">
        <v>14.99</v>
      </c>
    </row>
    <row r="162" spans="1:1" x14ac:dyDescent="0.25">
      <c r="A162">
        <v>10.54</v>
      </c>
    </row>
    <row r="163" spans="1:1" x14ac:dyDescent="0.25">
      <c r="A163">
        <v>12.11</v>
      </c>
    </row>
    <row r="164" spans="1:1" x14ac:dyDescent="0.25">
      <c r="A164">
        <v>11.07</v>
      </c>
    </row>
    <row r="165" spans="1:1" x14ac:dyDescent="0.25">
      <c r="A165">
        <v>9.5399999999999991</v>
      </c>
    </row>
    <row r="166" spans="1:1" x14ac:dyDescent="0.25">
      <c r="A166">
        <v>11.78</v>
      </c>
    </row>
    <row r="167" spans="1:1" x14ac:dyDescent="0.25">
      <c r="A167">
        <v>11.54</v>
      </c>
    </row>
    <row r="168" spans="1:1" x14ac:dyDescent="0.25">
      <c r="A168">
        <v>6.14</v>
      </c>
    </row>
    <row r="169" spans="1:1" x14ac:dyDescent="0.25">
      <c r="A169">
        <v>11.44</v>
      </c>
    </row>
    <row r="170" spans="1:1" x14ac:dyDescent="0.25">
      <c r="A170">
        <v>18.39</v>
      </c>
    </row>
    <row r="171" spans="1:1" x14ac:dyDescent="0.25">
      <c r="A171">
        <v>11.77</v>
      </c>
    </row>
    <row r="172" spans="1:1" x14ac:dyDescent="0.25">
      <c r="A172">
        <v>18.86</v>
      </c>
    </row>
    <row r="173" spans="1:1" x14ac:dyDescent="0.25">
      <c r="A173">
        <v>13.77</v>
      </c>
    </row>
    <row r="174" spans="1:1" x14ac:dyDescent="0.25">
      <c r="A174">
        <v>17.68</v>
      </c>
    </row>
    <row r="175" spans="1:1" x14ac:dyDescent="0.25">
      <c r="A175">
        <v>12.12</v>
      </c>
    </row>
    <row r="176" spans="1:1" x14ac:dyDescent="0.25">
      <c r="A176">
        <v>12.77</v>
      </c>
    </row>
    <row r="177" spans="1:1" x14ac:dyDescent="0.25">
      <c r="A177">
        <v>17.309999999999999</v>
      </c>
    </row>
    <row r="178" spans="1:1" x14ac:dyDescent="0.25">
      <c r="A178">
        <v>11.28</v>
      </c>
    </row>
    <row r="179" spans="1:1" x14ac:dyDescent="0.25">
      <c r="A179">
        <v>12.82</v>
      </c>
    </row>
    <row r="180" spans="1:1" x14ac:dyDescent="0.25">
      <c r="A180">
        <v>19.440000000000001</v>
      </c>
    </row>
    <row r="181" spans="1:1" x14ac:dyDescent="0.25">
      <c r="A181">
        <v>14.94</v>
      </c>
    </row>
    <row r="182" spans="1:1" x14ac:dyDescent="0.25">
      <c r="A182">
        <v>9.39</v>
      </c>
    </row>
    <row r="183" spans="1:1" x14ac:dyDescent="0.25">
      <c r="A183">
        <v>17.850000000000001</v>
      </c>
    </row>
    <row r="184" spans="1:1" x14ac:dyDescent="0.25">
      <c r="A184">
        <v>24.12</v>
      </c>
    </row>
    <row r="185" spans="1:1" x14ac:dyDescent="0.25">
      <c r="A185">
        <v>16.260000000000002</v>
      </c>
    </row>
    <row r="186" spans="1:1" x14ac:dyDescent="0.25">
      <c r="A186">
        <v>10.23</v>
      </c>
    </row>
    <row r="187" spans="1:1" x14ac:dyDescent="0.25">
      <c r="A187">
        <v>14.36</v>
      </c>
    </row>
    <row r="188" spans="1:1" x14ac:dyDescent="0.25">
      <c r="A188">
        <v>8.5500000000000007</v>
      </c>
    </row>
    <row r="189" spans="1:1" x14ac:dyDescent="0.25">
      <c r="A189">
        <v>11.77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Clustering-CAISO-Shuffled-modi</vt:lpstr>
      <vt:lpstr>Clustering-CAISO-Shuffled</vt:lpstr>
      <vt:lpstr>Clustering-PJM-modified</vt:lpstr>
      <vt:lpstr>Clustering-PJM</vt:lpstr>
      <vt:lpstr>CAISO-random</vt:lpstr>
      <vt:lpstr>Clustering-CAISO</vt:lpstr>
      <vt:lpstr>P_index</vt:lpstr>
      <vt:lpstr>Average</vt:lpstr>
      <vt:lpstr>Peak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2017-03-06T23:52:00Z</dcterms:modified>
</cp:coreProperties>
</file>