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Ex1.xml" ContentType="application/vnd.ms-office.chartex+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chart5.xml" ContentType="application/vnd.openxmlformats-officedocument.drawingml.chart+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mc:AlternateContent xmlns:mc="http://schemas.openxmlformats.org/markup-compatibility/2006">
    <mc:Choice Requires="x15">
      <x15ac:absPath xmlns:x15ac="http://schemas.microsoft.com/office/spreadsheetml/2010/11/ac" url="C:\Users\simon\Google Drive\Uni\Psych\Lehre\Quanti\Quanti1\WiSe2122\Trolley_2021\"/>
    </mc:Choice>
  </mc:AlternateContent>
  <xr:revisionPtr revIDLastSave="0" documentId="13_ncr:1_{AAF1F38B-B052-4847-A890-2D5000508595}" xr6:coauthVersionLast="46" xr6:coauthVersionMax="46" xr10:uidLastSave="{00000000-0000-0000-0000-000000000000}"/>
  <bookViews>
    <workbookView xWindow="-120" yWindow="-120" windowWidth="29040" windowHeight="15840" xr2:uid="{00000000-000D-0000-FFFF-FFFF00000000}"/>
  </bookViews>
  <sheets>
    <sheet name="Trolley_Daten_WiSe2122" sheetId="3" r:id="rId1"/>
    <sheet name="Ergebnisse (Lösung)" sheetId="4" r:id="rId2"/>
    <sheet name="kompletter_Datensatz (Zusatz)" sheetId="5" r:id="rId3"/>
  </sheets>
  <definedNames>
    <definedName name="_xlchart.v1.0" hidden="1">'Ergebnisse (Lösung)'!$B$2:$B$48</definedName>
    <definedName name="_xlchart.v1.1" hidden="1">'Ergebnisse (Lösung)'!$C$2:$C$48</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5" i="4" l="1"/>
  <c r="H5" i="4"/>
  <c r="N26" i="4" l="1"/>
  <c r="N25" i="4"/>
  <c r="N24" i="4"/>
  <c r="N23" i="4"/>
  <c r="M26" i="4"/>
  <c r="M25" i="4"/>
  <c r="M24" i="4"/>
  <c r="M23" i="4"/>
  <c r="N22" i="4"/>
  <c r="M22" i="4"/>
  <c r="H4" i="4"/>
  <c r="G4" i="4"/>
  <c r="H3" i="4"/>
  <c r="G3" i="4"/>
</calcChain>
</file>

<file path=xl/sharedStrings.xml><?xml version="1.0" encoding="utf-8"?>
<sst xmlns="http://schemas.openxmlformats.org/spreadsheetml/2006/main" count="218" uniqueCount="29">
  <si>
    <t>number/ sID</t>
  </si>
  <si>
    <t xml:space="preserve">answer </t>
  </si>
  <si>
    <t>push</t>
  </si>
  <si>
    <t xml:space="preserve">first dilemma </t>
  </si>
  <si>
    <t xml:space="preserve">switch </t>
  </si>
  <si>
    <t>Mittelwert</t>
  </si>
  <si>
    <t>sID</t>
  </si>
  <si>
    <t>Scenario_Order</t>
  </si>
  <si>
    <t>Name_Order</t>
  </si>
  <si>
    <t>Push_query</t>
  </si>
  <si>
    <t>Switch_query</t>
  </si>
  <si>
    <t>Duration (sek)</t>
  </si>
  <si>
    <t>push_switch</t>
  </si>
  <si>
    <t>Carl_Martin</t>
  </si>
  <si>
    <t>Martin_Carl</t>
  </si>
  <si>
    <t>switch_push</t>
  </si>
  <si>
    <t xml:space="preserve">Push </t>
  </si>
  <si>
    <t xml:space="preserve">Switch </t>
  </si>
  <si>
    <t>Stabw</t>
  </si>
  <si>
    <t>Minimum</t>
  </si>
  <si>
    <t>Switch</t>
  </si>
  <si>
    <t xml:space="preserve">1st Quartil </t>
  </si>
  <si>
    <t xml:space="preserve">Median </t>
  </si>
  <si>
    <t xml:space="preserve">3rd Quartil </t>
  </si>
  <si>
    <t>Maximum</t>
  </si>
  <si>
    <t>Klasse</t>
  </si>
  <si>
    <t>und größer</t>
  </si>
  <si>
    <t>Häufigkeit</t>
  </si>
  <si>
    <t>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</si>
</sst>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i/>
      <sz val="11"/>
      <color theme="1"/>
      <name val="Calibri"/>
      <family val="2"/>
      <scheme val="minor"/>
    </font>
  </fonts>
  <fills count="2">
    <fill>
      <patternFill patternType="none"/>
    </fill>
    <fill>
      <patternFill patternType="gray125"/>
    </fill>
  </fills>
  <borders count="3">
    <border>
      <left/>
      <right/>
      <top/>
      <bottom/>
      <diagonal/>
    </border>
    <border>
      <left/>
      <right/>
      <top/>
      <bottom style="medium">
        <color indexed="64"/>
      </bottom>
      <diagonal/>
    </border>
    <border>
      <left/>
      <right/>
      <top style="medium">
        <color indexed="64"/>
      </top>
      <bottom style="thin">
        <color indexed="64"/>
      </bottom>
      <diagonal/>
    </border>
  </borders>
  <cellStyleXfs count="1">
    <xf numFmtId="0" fontId="0" fillId="0" borderId="0"/>
  </cellStyleXfs>
  <cellXfs count="17">
    <xf numFmtId="0" fontId="0" fillId="0" borderId="0" xfId="0"/>
    <xf numFmtId="0" fontId="0" fillId="0" borderId="0" xfId="0" applyProtection="1">
      <protection locked="0"/>
    </xf>
    <xf numFmtId="0" fontId="1" fillId="0" borderId="0" xfId="0" applyFont="1" applyProtection="1">
      <protection locked="0"/>
    </xf>
    <xf numFmtId="2" fontId="0" fillId="0" borderId="0" xfId="0" applyNumberFormat="1" applyBorder="1" applyProtection="1">
      <protection locked="0"/>
    </xf>
    <xf numFmtId="0" fontId="0" fillId="0" borderId="0" xfId="0" applyBorder="1" applyProtection="1">
      <protection locked="0"/>
    </xf>
    <xf numFmtId="0" fontId="1" fillId="0" borderId="0" xfId="0" applyFont="1" applyBorder="1" applyProtection="1">
      <protection locked="0"/>
    </xf>
    <xf numFmtId="1" fontId="0" fillId="0" borderId="0" xfId="0" applyNumberFormat="1" applyBorder="1" applyProtection="1">
      <protection locked="0"/>
    </xf>
    <xf numFmtId="1" fontId="0" fillId="0" borderId="0" xfId="0" applyNumberFormat="1" applyFill="1" applyBorder="1" applyProtection="1">
      <protection locked="0"/>
    </xf>
    <xf numFmtId="0" fontId="0" fillId="0" borderId="0" xfId="0" applyFill="1" applyBorder="1" applyAlignment="1"/>
    <xf numFmtId="1" fontId="0" fillId="0" borderId="0" xfId="0" applyNumberFormat="1" applyFill="1" applyBorder="1" applyAlignment="1"/>
    <xf numFmtId="0" fontId="2" fillId="0" borderId="0" xfId="0" applyFont="1" applyFill="1" applyBorder="1" applyAlignment="1">
      <alignment horizontal="center"/>
    </xf>
    <xf numFmtId="0" fontId="0" fillId="0" borderId="0" xfId="0" applyFill="1" applyProtection="1">
      <protection locked="0"/>
    </xf>
    <xf numFmtId="2" fontId="0" fillId="0" borderId="0" xfId="0" applyNumberFormat="1" applyProtection="1">
      <protection locked="0"/>
    </xf>
    <xf numFmtId="0" fontId="0" fillId="0" borderId="1" xfId="0" applyFill="1" applyBorder="1" applyAlignment="1"/>
    <xf numFmtId="0" fontId="2" fillId="0" borderId="2" xfId="0" applyFont="1" applyFill="1" applyBorder="1" applyAlignment="1">
      <alignment horizontal="center"/>
    </xf>
    <xf numFmtId="0" fontId="0" fillId="0" borderId="0" xfId="0" applyNumberFormat="1" applyFill="1" applyBorder="1" applyAlignment="1"/>
    <xf numFmtId="0" fontId="0" fillId="0" borderId="0" xfId="0" applyNumberFormat="1" applyBorder="1" applyProtection="1">
      <protection locked="0"/>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Reihenfolge 1: erst push, dann switch</a:t>
            </a:r>
          </a:p>
          <a:p>
            <a:pPr>
              <a:defRPr/>
            </a:pPr>
            <a:r>
              <a:rPr lang="en-US"/>
              <a:t>n = 46</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val>
            <c:numRef>
              <c:f>Trolley_Lösung!#REF!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Trolley_Lösung!#REF!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Trolley_Lösung!#REF!</c15:sqref>
                        </c15:formulaRef>
                      </c:ext>
                    </c:extLst>
                  </c:multiLvlStrRef>
                </c15:cat>
              </c15:filteredCategoryTitle>
            </c:ext>
            <c:ext xmlns:c16="http://schemas.microsoft.com/office/drawing/2014/chart" uri="{C3380CC4-5D6E-409C-BE32-E72D297353CC}">
              <c16:uniqueId val="{00000000-F2ED-47F9-BAA8-9125C12EB369}"/>
            </c:ext>
          </c:extLst>
        </c:ser>
        <c:dLbls>
          <c:showLegendKey val="0"/>
          <c:showVal val="0"/>
          <c:showCatName val="0"/>
          <c:showSerName val="0"/>
          <c:showPercent val="0"/>
          <c:showBubbleSize val="0"/>
        </c:dLbls>
        <c:gapWidth val="219"/>
        <c:overlap val="-27"/>
        <c:axId val="596446088"/>
        <c:axId val="596447072"/>
      </c:barChart>
      <c:catAx>
        <c:axId val="5964460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Szenario</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6447072"/>
        <c:crosses val="autoZero"/>
        <c:auto val="1"/>
        <c:lblAlgn val="ctr"/>
        <c:lblOffset val="100"/>
        <c:noMultiLvlLbl val="0"/>
      </c:catAx>
      <c:valAx>
        <c:axId val="596447072"/>
        <c:scaling>
          <c:orientation val="minMax"/>
          <c:max val="6"/>
          <c:min val="1"/>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Rating</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6446088"/>
        <c:crosses val="autoZero"/>
        <c:crossBetween val="between"/>
        <c:majorUnit val="1"/>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7" r="0.7" t="0.78740157499999996"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Reihenfolge 1: erst push, dann switch</a:t>
            </a:r>
          </a:p>
          <a:p>
            <a:pPr>
              <a:defRPr/>
            </a:pPr>
            <a:r>
              <a:rPr lang="en-US"/>
              <a:t>n = 46</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val>
            <c:numRef>
              <c:f>Trolley_Lösung!#REF!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Trolley_Lösung!#REF!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Trolley_Lösung!#REF!</c15:sqref>
                        </c15:formulaRef>
                      </c:ext>
                    </c:extLst>
                  </c:multiLvlStrRef>
                </c15:cat>
              </c15:filteredCategoryTitle>
            </c:ext>
            <c:ext xmlns:c16="http://schemas.microsoft.com/office/drawing/2014/chart" uri="{C3380CC4-5D6E-409C-BE32-E72D297353CC}">
              <c16:uniqueId val="{00000000-2F25-4F0C-B4C2-BD66AC323C53}"/>
            </c:ext>
          </c:extLst>
        </c:ser>
        <c:dLbls>
          <c:showLegendKey val="0"/>
          <c:showVal val="0"/>
          <c:showCatName val="0"/>
          <c:showSerName val="0"/>
          <c:showPercent val="0"/>
          <c:showBubbleSize val="0"/>
        </c:dLbls>
        <c:gapWidth val="219"/>
        <c:overlap val="-27"/>
        <c:axId val="596446088"/>
        <c:axId val="596447072"/>
      </c:barChart>
      <c:catAx>
        <c:axId val="5964460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Szenario</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6447072"/>
        <c:crosses val="autoZero"/>
        <c:auto val="1"/>
        <c:lblAlgn val="ctr"/>
        <c:lblOffset val="100"/>
        <c:noMultiLvlLbl val="0"/>
      </c:catAx>
      <c:valAx>
        <c:axId val="596447072"/>
        <c:scaling>
          <c:orientation val="minMax"/>
          <c:max val="6"/>
          <c:min val="1"/>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Rating</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6446088"/>
        <c:crosses val="autoZero"/>
        <c:crossBetween val="between"/>
        <c:majorUnit val="1"/>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7" r="0.7" t="0.78740157499999996"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solidFill>
                  <a:schemeClr val="tx1"/>
                </a:solidFill>
              </a:rPr>
              <a:t>Mittelwerte der</a:t>
            </a:r>
            <a:r>
              <a:rPr lang="en-US" baseline="0">
                <a:solidFill>
                  <a:schemeClr val="tx1"/>
                </a:solidFill>
              </a:rPr>
              <a:t> Akzeptabilitätsbewertungen</a:t>
            </a:r>
            <a:endParaRPr lang="en-US">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'Ergebnisse (Lösung)'!$G$2:$H$2</c:f>
              <c:strCache>
                <c:ptCount val="2"/>
                <c:pt idx="0">
                  <c:v>Push </c:v>
                </c:pt>
                <c:pt idx="1">
                  <c:v>Switch </c:v>
                </c:pt>
              </c:strCache>
            </c:strRef>
          </c:cat>
          <c:val>
            <c:numRef>
              <c:f>'Ergebnisse (Lösung)'!$G$3:$H$3</c:f>
              <c:numCache>
                <c:formatCode>0.00</c:formatCode>
                <c:ptCount val="2"/>
                <c:pt idx="0">
                  <c:v>2.6666666666666665</c:v>
                </c:pt>
                <c:pt idx="1">
                  <c:v>4.0769230769230766</c:v>
                </c:pt>
              </c:numCache>
            </c:numRef>
          </c:val>
          <c:extLst>
            <c:ext xmlns:c16="http://schemas.microsoft.com/office/drawing/2014/chart" uri="{C3380CC4-5D6E-409C-BE32-E72D297353CC}">
              <c16:uniqueId val="{00000000-BAAE-4527-9EDB-F4897DBBCFBD}"/>
            </c:ext>
          </c:extLst>
        </c:ser>
        <c:dLbls>
          <c:showLegendKey val="0"/>
          <c:showVal val="0"/>
          <c:showCatName val="0"/>
          <c:showSerName val="0"/>
          <c:showPercent val="0"/>
          <c:showBubbleSize val="0"/>
        </c:dLbls>
        <c:gapWidth val="219"/>
        <c:overlap val="-27"/>
        <c:axId val="338295392"/>
        <c:axId val="338291648"/>
      </c:barChart>
      <c:catAx>
        <c:axId val="3382953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US">
                    <a:solidFill>
                      <a:schemeClr val="tx1"/>
                    </a:solidFill>
                  </a:rPr>
                  <a:t>Dilemma</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338291648"/>
        <c:crosses val="autoZero"/>
        <c:auto val="1"/>
        <c:lblAlgn val="ctr"/>
        <c:lblOffset val="100"/>
        <c:noMultiLvlLbl val="0"/>
      </c:catAx>
      <c:valAx>
        <c:axId val="338291648"/>
        <c:scaling>
          <c:orientation val="minMax"/>
          <c:max val="6"/>
          <c:min val="1"/>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US">
                    <a:solidFill>
                      <a:schemeClr val="tx1"/>
                    </a:solidFill>
                  </a:rPr>
                  <a:t>Akzeptabilität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0.00" sourceLinked="1"/>
        <c:majorTickMark val="none"/>
        <c:minorTickMark val="none"/>
        <c:tickLblPos val="nextTo"/>
        <c:spPr>
          <a:noFill/>
          <a:ln>
            <a:solidFill>
              <a:schemeClr val="tx1"/>
            </a:solid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338295392"/>
        <c:crosses val="autoZero"/>
        <c:crossBetween val="between"/>
        <c:maj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7" r="0.7" t="0.78740157499999996"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Histogramm Push</a:t>
            </a:r>
          </a:p>
        </c:rich>
      </c:tx>
      <c:overlay val="0"/>
    </c:title>
    <c:autoTitleDeleted val="0"/>
    <c:plotArea>
      <c:layout/>
      <c:barChart>
        <c:barDir val="col"/>
        <c:grouping val="clustered"/>
        <c:varyColors val="0"/>
        <c:ser>
          <c:idx val="0"/>
          <c:order val="0"/>
          <c:tx>
            <c:v>Häufigkeit</c:v>
          </c:tx>
          <c:invertIfNegative val="0"/>
          <c:cat>
            <c:strRef>
              <c:f>'Ergebnisse (Lösung)'!$K$31:$K$34</c:f>
              <c:strCache>
                <c:ptCount val="4"/>
                <c:pt idx="0">
                  <c:v>1.5</c:v>
                </c:pt>
                <c:pt idx="1">
                  <c:v>2</c:v>
                </c:pt>
                <c:pt idx="2">
                  <c:v>4</c:v>
                </c:pt>
                <c:pt idx="3">
                  <c:v>und größer</c:v>
                </c:pt>
              </c:strCache>
            </c:strRef>
          </c:cat>
          <c:val>
            <c:numRef>
              <c:f>'Ergebnisse (Lösung)'!$L$31:$L$34</c:f>
              <c:numCache>
                <c:formatCode>General</c:formatCode>
                <c:ptCount val="4"/>
                <c:pt idx="0">
                  <c:v>5</c:v>
                </c:pt>
                <c:pt idx="1">
                  <c:v>8</c:v>
                </c:pt>
                <c:pt idx="2">
                  <c:v>6</c:v>
                </c:pt>
                <c:pt idx="3">
                  <c:v>2</c:v>
                </c:pt>
              </c:numCache>
            </c:numRef>
          </c:val>
          <c:extLst>
            <c:ext xmlns:c16="http://schemas.microsoft.com/office/drawing/2014/chart" uri="{C3380CC4-5D6E-409C-BE32-E72D297353CC}">
              <c16:uniqueId val="{00000001-F3F2-48AD-ACFA-96D9016AAA14}"/>
            </c:ext>
          </c:extLst>
        </c:ser>
        <c:dLbls>
          <c:showLegendKey val="0"/>
          <c:showVal val="0"/>
          <c:showCatName val="0"/>
          <c:showSerName val="0"/>
          <c:showPercent val="0"/>
          <c:showBubbleSize val="0"/>
        </c:dLbls>
        <c:gapWidth val="150"/>
        <c:axId val="470548160"/>
        <c:axId val="521888800"/>
      </c:barChart>
      <c:catAx>
        <c:axId val="470548160"/>
        <c:scaling>
          <c:orientation val="minMax"/>
        </c:scaling>
        <c:delete val="0"/>
        <c:axPos val="b"/>
        <c:title>
          <c:tx>
            <c:rich>
              <a:bodyPr/>
              <a:lstStyle/>
              <a:p>
                <a:pPr>
                  <a:defRPr/>
                </a:pPr>
                <a:r>
                  <a:rPr lang="en-US"/>
                  <a:t>Klasse</a:t>
                </a:r>
              </a:p>
            </c:rich>
          </c:tx>
          <c:overlay val="0"/>
        </c:title>
        <c:numFmt formatCode="General" sourceLinked="1"/>
        <c:majorTickMark val="out"/>
        <c:minorTickMark val="none"/>
        <c:tickLblPos val="nextTo"/>
        <c:crossAx val="521888800"/>
        <c:crosses val="autoZero"/>
        <c:auto val="1"/>
        <c:lblAlgn val="ctr"/>
        <c:lblOffset val="100"/>
        <c:noMultiLvlLbl val="0"/>
      </c:catAx>
      <c:valAx>
        <c:axId val="521888800"/>
        <c:scaling>
          <c:orientation val="minMax"/>
        </c:scaling>
        <c:delete val="0"/>
        <c:axPos val="l"/>
        <c:title>
          <c:tx>
            <c:rich>
              <a:bodyPr/>
              <a:lstStyle/>
              <a:p>
                <a:pPr>
                  <a:defRPr/>
                </a:pPr>
                <a:r>
                  <a:rPr lang="en-US"/>
                  <a:t>Häufigkeit</a:t>
                </a:r>
              </a:p>
            </c:rich>
          </c:tx>
          <c:overlay val="0"/>
        </c:title>
        <c:numFmt formatCode="General" sourceLinked="1"/>
        <c:majorTickMark val="out"/>
        <c:minorTickMark val="none"/>
        <c:tickLblPos val="nextTo"/>
        <c:crossAx val="470548160"/>
        <c:crosses val="autoZero"/>
        <c:crossBetween val="between"/>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8740157499999996" l="0.7" r="0.7" t="0.78740157499999996"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Histogramm Switch</a:t>
            </a:r>
          </a:p>
        </c:rich>
      </c:tx>
      <c:overlay val="0"/>
    </c:title>
    <c:autoTitleDeleted val="0"/>
    <c:plotArea>
      <c:layout/>
      <c:barChart>
        <c:barDir val="col"/>
        <c:grouping val="clustered"/>
        <c:varyColors val="0"/>
        <c:ser>
          <c:idx val="0"/>
          <c:order val="0"/>
          <c:tx>
            <c:v>Häufigkeit</c:v>
          </c:tx>
          <c:invertIfNegative val="0"/>
          <c:cat>
            <c:strRef>
              <c:f>'Ergebnisse (Lösung)'!$K$42:$K$45</c:f>
              <c:strCache>
                <c:ptCount val="4"/>
                <c:pt idx="0">
                  <c:v>1.5</c:v>
                </c:pt>
                <c:pt idx="1">
                  <c:v>2</c:v>
                </c:pt>
                <c:pt idx="2">
                  <c:v>4</c:v>
                </c:pt>
                <c:pt idx="3">
                  <c:v>und größer</c:v>
                </c:pt>
              </c:strCache>
            </c:strRef>
          </c:cat>
          <c:val>
            <c:numRef>
              <c:f>'Ergebnisse (Lösung)'!$L$42:$L$45</c:f>
              <c:numCache>
                <c:formatCode>General</c:formatCode>
                <c:ptCount val="4"/>
                <c:pt idx="0">
                  <c:v>4</c:v>
                </c:pt>
                <c:pt idx="1">
                  <c:v>1</c:v>
                </c:pt>
                <c:pt idx="2">
                  <c:v>9</c:v>
                </c:pt>
                <c:pt idx="3">
                  <c:v>12</c:v>
                </c:pt>
              </c:numCache>
            </c:numRef>
          </c:val>
          <c:extLst>
            <c:ext xmlns:c16="http://schemas.microsoft.com/office/drawing/2014/chart" uri="{C3380CC4-5D6E-409C-BE32-E72D297353CC}">
              <c16:uniqueId val="{00000001-F16C-4E6B-8F3B-F6225070CE89}"/>
            </c:ext>
          </c:extLst>
        </c:ser>
        <c:dLbls>
          <c:showLegendKey val="0"/>
          <c:showVal val="0"/>
          <c:showCatName val="0"/>
          <c:showSerName val="0"/>
          <c:showPercent val="0"/>
          <c:showBubbleSize val="0"/>
        </c:dLbls>
        <c:gapWidth val="150"/>
        <c:axId val="374734240"/>
        <c:axId val="374730080"/>
      </c:barChart>
      <c:catAx>
        <c:axId val="374734240"/>
        <c:scaling>
          <c:orientation val="minMax"/>
        </c:scaling>
        <c:delete val="0"/>
        <c:axPos val="b"/>
        <c:title>
          <c:tx>
            <c:rich>
              <a:bodyPr/>
              <a:lstStyle/>
              <a:p>
                <a:pPr>
                  <a:defRPr/>
                </a:pPr>
                <a:r>
                  <a:rPr lang="en-US"/>
                  <a:t>Klasse</a:t>
                </a:r>
              </a:p>
            </c:rich>
          </c:tx>
          <c:overlay val="0"/>
        </c:title>
        <c:numFmt formatCode="General" sourceLinked="1"/>
        <c:majorTickMark val="out"/>
        <c:minorTickMark val="none"/>
        <c:tickLblPos val="nextTo"/>
        <c:crossAx val="374730080"/>
        <c:crosses val="autoZero"/>
        <c:auto val="1"/>
        <c:lblAlgn val="ctr"/>
        <c:lblOffset val="100"/>
        <c:noMultiLvlLbl val="0"/>
      </c:catAx>
      <c:valAx>
        <c:axId val="374730080"/>
        <c:scaling>
          <c:orientation val="minMax"/>
        </c:scaling>
        <c:delete val="0"/>
        <c:axPos val="l"/>
        <c:title>
          <c:tx>
            <c:rich>
              <a:bodyPr/>
              <a:lstStyle/>
              <a:p>
                <a:pPr>
                  <a:defRPr/>
                </a:pPr>
                <a:r>
                  <a:rPr lang="en-US"/>
                  <a:t>Häufigkeit</a:t>
                </a:r>
              </a:p>
            </c:rich>
          </c:tx>
          <c:overlay val="0"/>
        </c:title>
        <c:numFmt formatCode="General" sourceLinked="1"/>
        <c:majorTickMark val="out"/>
        <c:minorTickMark val="none"/>
        <c:tickLblPos val="nextTo"/>
        <c:crossAx val="374734240"/>
        <c:crosses val="autoZero"/>
        <c:crossBetween val="between"/>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8740157499999996" l="0.7" r="0.7" t="0.78740157499999996"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_xlchart.v1.1</cx:f>
      </cx:numDim>
    </cx:data>
  </cx:chartData>
  <cx:chart>
    <cx:title pos="t" align="ctr" overlay="0">
      <cx:tx>
        <cx:txData>
          <cx:v>Boxplots der Akzeptabilitätsbewertungen</cx:v>
        </cx:txData>
      </cx:tx>
      <cx:txPr>
        <a:bodyPr spcFirstLastPara="1" vertOverflow="ellipsis" horzOverflow="overflow" wrap="square" lIns="0" tIns="0" rIns="0" bIns="0" anchor="ctr" anchorCtr="1"/>
        <a:lstStyle/>
        <a:p>
          <a:pPr algn="ctr" rtl="0">
            <a:defRPr/>
          </a:pPr>
          <a:r>
            <a:rPr lang="de-DE" sz="1400" b="0" i="0" u="none" strike="noStrike" baseline="0">
              <a:solidFill>
                <a:sysClr val="windowText" lastClr="000000">
                  <a:lumMod val="65000"/>
                  <a:lumOff val="35000"/>
                </a:sysClr>
              </a:solidFill>
              <a:latin typeface="Calibri" panose="020F0502020204030204"/>
            </a:rPr>
            <a:t>Boxplots der Akzeptabilitätsbewertungen</a:t>
          </a:r>
        </a:p>
      </cx:txPr>
    </cx:title>
    <cx:plotArea>
      <cx:plotAreaRegion>
        <cx:series layoutId="boxWhisker" uniqueId="{836C3BBA-21E1-4DF4-9739-2DE47E4E805D}">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7" Type="http://schemas.openxmlformats.org/officeDocument/2006/relationships/image" Target="../media/image6.png"/><Relationship Id="rId2" Type="http://schemas.openxmlformats.org/officeDocument/2006/relationships/image" Target="../media/image1.png"/><Relationship Id="rId1" Type="http://schemas.openxmlformats.org/officeDocument/2006/relationships/chart" Target="../charts/chart1.xml"/><Relationship Id="rId6" Type="http://schemas.openxmlformats.org/officeDocument/2006/relationships/image" Target="../media/image5.png"/><Relationship Id="rId5" Type="http://schemas.openxmlformats.org/officeDocument/2006/relationships/image" Target="../media/image4.png"/><Relationship Id="rId4" Type="http://schemas.openxmlformats.org/officeDocument/2006/relationships/image" Target="../media/image3.png"/></Relationships>
</file>

<file path=xl/drawings/_rels/drawing2.xml.rels><?xml version="1.0" encoding="UTF-8" standalone="yes"?>
<Relationships xmlns="http://schemas.openxmlformats.org/package/2006/relationships"><Relationship Id="rId3" Type="http://schemas.openxmlformats.org/officeDocument/2006/relationships/image" Target="../media/image2.png"/><Relationship Id="rId7" Type="http://schemas.openxmlformats.org/officeDocument/2006/relationships/chart" Target="../charts/chart5.xml"/><Relationship Id="rId2" Type="http://schemas.openxmlformats.org/officeDocument/2006/relationships/image" Target="../media/image1.png"/><Relationship Id="rId1" Type="http://schemas.openxmlformats.org/officeDocument/2006/relationships/chart" Target="../charts/chart2.xml"/><Relationship Id="rId6" Type="http://schemas.openxmlformats.org/officeDocument/2006/relationships/chart" Target="../charts/chart4.xml"/><Relationship Id="rId5" Type="http://schemas.microsoft.com/office/2014/relationships/chartEx" Target="../charts/chartEx1.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9</xdr:col>
      <xdr:colOff>742950</xdr:colOff>
      <xdr:row>0</xdr:row>
      <xdr:rowOff>0</xdr:rowOff>
    </xdr:from>
    <xdr:to>
      <xdr:col>15</xdr:col>
      <xdr:colOff>95250</xdr:colOff>
      <xdr:row>0</xdr:row>
      <xdr:rowOff>0</xdr:rowOff>
    </xdr:to>
    <xdr:graphicFrame macro="">
      <xdr:nvGraphicFramePr>
        <xdr:cNvPr id="2" name="Diagramm 1">
          <a:extLst>
            <a:ext uri="{FF2B5EF4-FFF2-40B4-BE49-F238E27FC236}">
              <a16:creationId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335615</xdr:colOff>
      <xdr:row>42</xdr:row>
      <xdr:rowOff>57150</xdr:rowOff>
    </xdr:from>
    <xdr:to>
      <xdr:col>17</xdr:col>
      <xdr:colOff>51057</xdr:colOff>
      <xdr:row>47</xdr:row>
      <xdr:rowOff>156552</xdr:rowOff>
    </xdr:to>
    <xdr:pic>
      <xdr:nvPicPr>
        <xdr:cNvPr id="7" name="Grafik 6">
          <a:extLst>
            <a:ext uri="{FF2B5EF4-FFF2-40B4-BE49-F238E27FC236}">
              <a16:creationId xmlns:a16="http://schemas.microsoft.com/office/drawing/2014/main" id="{00000000-0008-0000-0000-000007000000}"/>
            </a:ext>
          </a:extLst>
        </xdr:cNvPr>
        <xdr:cNvPicPr>
          <a:picLocks noChangeAspect="1"/>
        </xdr:cNvPicPr>
      </xdr:nvPicPr>
      <xdr:blipFill>
        <a:blip xmlns:r="http://schemas.openxmlformats.org/officeDocument/2006/relationships" r:embed="rId2"/>
        <a:stretch>
          <a:fillRect/>
        </a:stretch>
      </xdr:blipFill>
      <xdr:spPr>
        <a:xfrm>
          <a:off x="10327340" y="8058150"/>
          <a:ext cx="5049442" cy="1051902"/>
        </a:xfrm>
        <a:prstGeom prst="rect">
          <a:avLst/>
        </a:prstGeom>
        <a:ln>
          <a:solidFill>
            <a:sysClr val="windowText" lastClr="000000"/>
          </a:solidFill>
        </a:ln>
      </xdr:spPr>
    </xdr:pic>
    <xdr:clientData/>
  </xdr:twoCellAnchor>
  <xdr:twoCellAnchor editAs="oneCell">
    <xdr:from>
      <xdr:col>9</xdr:col>
      <xdr:colOff>97490</xdr:colOff>
      <xdr:row>14</xdr:row>
      <xdr:rowOff>76200</xdr:rowOff>
    </xdr:from>
    <xdr:to>
      <xdr:col>15</xdr:col>
      <xdr:colOff>575351</xdr:colOff>
      <xdr:row>19</xdr:row>
      <xdr:rowOff>171319</xdr:rowOff>
    </xdr:to>
    <xdr:pic>
      <xdr:nvPicPr>
        <xdr:cNvPr id="8" name="Grafik 7">
          <a:extLst>
            <a:ext uri="{FF2B5EF4-FFF2-40B4-BE49-F238E27FC236}">
              <a16:creationId xmlns:a16="http://schemas.microsoft.com/office/drawing/2014/main" id="{00000000-0008-0000-0000-000008000000}"/>
            </a:ext>
          </a:extLst>
        </xdr:cNvPr>
        <xdr:cNvPicPr>
          <a:picLocks noChangeAspect="1"/>
        </xdr:cNvPicPr>
      </xdr:nvPicPr>
      <xdr:blipFill>
        <a:blip xmlns:r="http://schemas.openxmlformats.org/officeDocument/2006/relationships" r:embed="rId3"/>
        <a:stretch>
          <a:fillRect/>
        </a:stretch>
      </xdr:blipFill>
      <xdr:spPr>
        <a:xfrm>
          <a:off x="9327215" y="2743200"/>
          <a:ext cx="5049861" cy="1047619"/>
        </a:xfrm>
        <a:prstGeom prst="rect">
          <a:avLst/>
        </a:prstGeom>
        <a:ln>
          <a:solidFill>
            <a:sysClr val="windowText" lastClr="000000"/>
          </a:solidFill>
        </a:ln>
      </xdr:spPr>
    </xdr:pic>
    <xdr:clientData/>
  </xdr:twoCellAnchor>
  <xdr:twoCellAnchor editAs="oneCell">
    <xdr:from>
      <xdr:col>7</xdr:col>
      <xdr:colOff>323851</xdr:colOff>
      <xdr:row>20</xdr:row>
      <xdr:rowOff>142875</xdr:rowOff>
    </xdr:from>
    <xdr:to>
      <xdr:col>17</xdr:col>
      <xdr:colOff>469693</xdr:colOff>
      <xdr:row>26</xdr:row>
      <xdr:rowOff>57150</xdr:rowOff>
    </xdr:to>
    <xdr:pic>
      <xdr:nvPicPr>
        <xdr:cNvPr id="3" name="Grafik 2">
          <a:extLst>
            <a:ext uri="{FF2B5EF4-FFF2-40B4-BE49-F238E27FC236}">
              <a16:creationId xmlns:a16="http://schemas.microsoft.com/office/drawing/2014/main" id="{B12E2CEC-B9B3-41B3-A74F-CED9427A9834}"/>
            </a:ext>
          </a:extLst>
        </xdr:cNvPr>
        <xdr:cNvPicPr>
          <a:picLocks noChangeAspect="1"/>
        </xdr:cNvPicPr>
      </xdr:nvPicPr>
      <xdr:blipFill>
        <a:blip xmlns:r="http://schemas.openxmlformats.org/officeDocument/2006/relationships" r:embed="rId4"/>
        <a:stretch>
          <a:fillRect/>
        </a:stretch>
      </xdr:blipFill>
      <xdr:spPr>
        <a:xfrm>
          <a:off x="7762876" y="3952875"/>
          <a:ext cx="8032542" cy="1057275"/>
        </a:xfrm>
        <a:prstGeom prst="rect">
          <a:avLst/>
        </a:prstGeom>
      </xdr:spPr>
    </xdr:pic>
    <xdr:clientData/>
  </xdr:twoCellAnchor>
  <xdr:twoCellAnchor editAs="oneCell">
    <xdr:from>
      <xdr:col>6</xdr:col>
      <xdr:colOff>485775</xdr:colOff>
      <xdr:row>0</xdr:row>
      <xdr:rowOff>180975</xdr:rowOff>
    </xdr:from>
    <xdr:to>
      <xdr:col>20</xdr:col>
      <xdr:colOff>389152</xdr:colOff>
      <xdr:row>13</xdr:row>
      <xdr:rowOff>85427</xdr:rowOff>
    </xdr:to>
    <xdr:pic>
      <xdr:nvPicPr>
        <xdr:cNvPr id="4" name="Grafik 3">
          <a:extLst>
            <a:ext uri="{FF2B5EF4-FFF2-40B4-BE49-F238E27FC236}">
              <a16:creationId xmlns:a16="http://schemas.microsoft.com/office/drawing/2014/main" id="{87402027-AC37-48A1-997A-D38FBD7950FC}"/>
            </a:ext>
          </a:extLst>
        </xdr:cNvPr>
        <xdr:cNvPicPr>
          <a:picLocks noChangeAspect="1"/>
        </xdr:cNvPicPr>
      </xdr:nvPicPr>
      <xdr:blipFill>
        <a:blip xmlns:r="http://schemas.openxmlformats.org/officeDocument/2006/relationships" r:embed="rId5"/>
        <a:stretch>
          <a:fillRect/>
        </a:stretch>
      </xdr:blipFill>
      <xdr:spPr>
        <a:xfrm>
          <a:off x="7019925" y="180975"/>
          <a:ext cx="10980952" cy="2380952"/>
        </a:xfrm>
        <a:prstGeom prst="rect">
          <a:avLst/>
        </a:prstGeom>
      </xdr:spPr>
    </xdr:pic>
    <xdr:clientData/>
  </xdr:twoCellAnchor>
  <xdr:twoCellAnchor editAs="oneCell">
    <xdr:from>
      <xdr:col>6</xdr:col>
      <xdr:colOff>857250</xdr:colOff>
      <xdr:row>28</xdr:row>
      <xdr:rowOff>114300</xdr:rowOff>
    </xdr:from>
    <xdr:to>
      <xdr:col>21</xdr:col>
      <xdr:colOff>74818</xdr:colOff>
      <xdr:row>40</xdr:row>
      <xdr:rowOff>190205</xdr:rowOff>
    </xdr:to>
    <xdr:pic>
      <xdr:nvPicPr>
        <xdr:cNvPr id="5" name="Grafik 4">
          <a:extLst>
            <a:ext uri="{FF2B5EF4-FFF2-40B4-BE49-F238E27FC236}">
              <a16:creationId xmlns:a16="http://schemas.microsoft.com/office/drawing/2014/main" id="{460A6C2F-2F4A-4BBC-A1DC-6EF77C7C4A96}"/>
            </a:ext>
          </a:extLst>
        </xdr:cNvPr>
        <xdr:cNvPicPr>
          <a:picLocks noChangeAspect="1"/>
        </xdr:cNvPicPr>
      </xdr:nvPicPr>
      <xdr:blipFill>
        <a:blip xmlns:r="http://schemas.openxmlformats.org/officeDocument/2006/relationships" r:embed="rId6"/>
        <a:stretch>
          <a:fillRect/>
        </a:stretch>
      </xdr:blipFill>
      <xdr:spPr>
        <a:xfrm>
          <a:off x="7391400" y="5448300"/>
          <a:ext cx="11057143" cy="2361905"/>
        </a:xfrm>
        <a:prstGeom prst="rect">
          <a:avLst/>
        </a:prstGeom>
      </xdr:spPr>
    </xdr:pic>
    <xdr:clientData/>
  </xdr:twoCellAnchor>
  <xdr:twoCellAnchor editAs="oneCell">
    <xdr:from>
      <xdr:col>7</xdr:col>
      <xdr:colOff>695325</xdr:colOff>
      <xdr:row>48</xdr:row>
      <xdr:rowOff>114301</xdr:rowOff>
    </xdr:from>
    <xdr:to>
      <xdr:col>19</xdr:col>
      <xdr:colOff>465353</xdr:colOff>
      <xdr:row>53</xdr:row>
      <xdr:rowOff>126096</xdr:rowOff>
    </xdr:to>
    <xdr:pic>
      <xdr:nvPicPr>
        <xdr:cNvPr id="6" name="Grafik 5">
          <a:extLst>
            <a:ext uri="{FF2B5EF4-FFF2-40B4-BE49-F238E27FC236}">
              <a16:creationId xmlns:a16="http://schemas.microsoft.com/office/drawing/2014/main" id="{EECC562E-B2CA-4A8D-A523-1C62A1250CE4}"/>
            </a:ext>
          </a:extLst>
        </xdr:cNvPr>
        <xdr:cNvPicPr>
          <a:picLocks noChangeAspect="1"/>
        </xdr:cNvPicPr>
      </xdr:nvPicPr>
      <xdr:blipFill>
        <a:blip xmlns:r="http://schemas.openxmlformats.org/officeDocument/2006/relationships" r:embed="rId7"/>
        <a:stretch>
          <a:fillRect/>
        </a:stretch>
      </xdr:blipFill>
      <xdr:spPr>
        <a:xfrm>
          <a:off x="8134350" y="9258301"/>
          <a:ext cx="9180728" cy="96429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8</xdr:col>
      <xdr:colOff>742950</xdr:colOff>
      <xdr:row>0</xdr:row>
      <xdr:rowOff>0</xdr:rowOff>
    </xdr:from>
    <xdr:to>
      <xdr:col>14</xdr:col>
      <xdr:colOff>95250</xdr:colOff>
      <xdr:row>0</xdr:row>
      <xdr:rowOff>0</xdr:rowOff>
    </xdr:to>
    <xdr:graphicFrame macro="">
      <xdr:nvGraphicFramePr>
        <xdr:cNvPr id="2" name="Diagramm 1">
          <a:extLst>
            <a:ext uri="{FF2B5EF4-FFF2-40B4-BE49-F238E27FC236}">
              <a16:creationId xmlns:a16="http://schemas.microsoft.com/office/drawing/2014/main" id="{F1C48CEF-6AAB-431E-8604-FEBC4E7B1C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573740</xdr:colOff>
      <xdr:row>28</xdr:row>
      <xdr:rowOff>57150</xdr:rowOff>
    </xdr:from>
    <xdr:to>
      <xdr:col>9</xdr:col>
      <xdr:colOff>371475</xdr:colOff>
      <xdr:row>30</xdr:row>
      <xdr:rowOff>156268</xdr:rowOff>
    </xdr:to>
    <xdr:pic>
      <xdr:nvPicPr>
        <xdr:cNvPr id="3" name="Grafik 2">
          <a:extLst>
            <a:ext uri="{FF2B5EF4-FFF2-40B4-BE49-F238E27FC236}">
              <a16:creationId xmlns:a16="http://schemas.microsoft.com/office/drawing/2014/main" id="{459BE94C-F107-4CE3-B313-4292E8C4D4DB}"/>
            </a:ext>
          </a:extLst>
        </xdr:cNvPr>
        <xdr:cNvPicPr>
          <a:picLocks noChangeAspect="1"/>
        </xdr:cNvPicPr>
      </xdr:nvPicPr>
      <xdr:blipFill>
        <a:blip xmlns:r="http://schemas.openxmlformats.org/officeDocument/2006/relationships" r:embed="rId2"/>
        <a:stretch>
          <a:fillRect/>
        </a:stretch>
      </xdr:blipFill>
      <xdr:spPr>
        <a:xfrm>
          <a:off x="7250765" y="5391150"/>
          <a:ext cx="2350435" cy="489643"/>
        </a:xfrm>
        <a:prstGeom prst="rect">
          <a:avLst/>
        </a:prstGeom>
        <a:ln>
          <a:solidFill>
            <a:sysClr val="windowText" lastClr="000000"/>
          </a:solidFill>
        </a:ln>
      </xdr:spPr>
    </xdr:pic>
    <xdr:clientData/>
  </xdr:twoCellAnchor>
  <xdr:twoCellAnchor editAs="oneCell">
    <xdr:from>
      <xdr:col>4</xdr:col>
      <xdr:colOff>688041</xdr:colOff>
      <xdr:row>28</xdr:row>
      <xdr:rowOff>57150</xdr:rowOff>
    </xdr:from>
    <xdr:to>
      <xdr:col>6</xdr:col>
      <xdr:colOff>353108</xdr:colOff>
      <xdr:row>30</xdr:row>
      <xdr:rowOff>152400</xdr:rowOff>
    </xdr:to>
    <xdr:pic>
      <xdr:nvPicPr>
        <xdr:cNvPr id="4" name="Grafik 3">
          <a:extLst>
            <a:ext uri="{FF2B5EF4-FFF2-40B4-BE49-F238E27FC236}">
              <a16:creationId xmlns:a16="http://schemas.microsoft.com/office/drawing/2014/main" id="{8CA15673-39E1-42AE-BFD2-D17FCE9F5E66}"/>
            </a:ext>
          </a:extLst>
        </xdr:cNvPr>
        <xdr:cNvPicPr>
          <a:picLocks noChangeAspect="1"/>
        </xdr:cNvPicPr>
      </xdr:nvPicPr>
      <xdr:blipFill>
        <a:blip xmlns:r="http://schemas.openxmlformats.org/officeDocument/2006/relationships" r:embed="rId3"/>
        <a:stretch>
          <a:fillRect/>
        </a:stretch>
      </xdr:blipFill>
      <xdr:spPr>
        <a:xfrm>
          <a:off x="4688541" y="5391150"/>
          <a:ext cx="2341592" cy="485775"/>
        </a:xfrm>
        <a:prstGeom prst="rect">
          <a:avLst/>
        </a:prstGeom>
        <a:ln>
          <a:solidFill>
            <a:sysClr val="windowText" lastClr="000000"/>
          </a:solidFill>
        </a:ln>
      </xdr:spPr>
    </xdr:pic>
    <xdr:clientData/>
  </xdr:twoCellAnchor>
  <xdr:twoCellAnchor>
    <xdr:from>
      <xdr:col>4</xdr:col>
      <xdr:colOff>247649</xdr:colOff>
      <xdr:row>7</xdr:row>
      <xdr:rowOff>138112</xdr:rowOff>
    </xdr:from>
    <xdr:to>
      <xdr:col>9</xdr:col>
      <xdr:colOff>419099</xdr:colOff>
      <xdr:row>28</xdr:row>
      <xdr:rowOff>38100</xdr:rowOff>
    </xdr:to>
    <xdr:graphicFrame macro="">
      <xdr:nvGraphicFramePr>
        <xdr:cNvPr id="5" name="Diagramm 4">
          <a:extLst>
            <a:ext uri="{FF2B5EF4-FFF2-40B4-BE49-F238E27FC236}">
              <a16:creationId xmlns:a16="http://schemas.microsoft.com/office/drawing/2014/main" id="{A8D415E6-37A4-4181-9466-6A9FD2F35C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695325</xdr:colOff>
      <xdr:row>5</xdr:row>
      <xdr:rowOff>14287</xdr:rowOff>
    </xdr:from>
    <xdr:to>
      <xdr:col>15</xdr:col>
      <xdr:colOff>695325</xdr:colOff>
      <xdr:row>19</xdr:row>
      <xdr:rowOff>90487</xdr:rowOff>
    </xdr:to>
    <mc:AlternateContent xmlns:mc="http://schemas.openxmlformats.org/markup-compatibility/2006">
      <mc:Choice xmlns:cx1="http://schemas.microsoft.com/office/drawing/2015/9/8/chartex" Requires="cx1">
        <xdr:graphicFrame macro="">
          <xdr:nvGraphicFramePr>
            <xdr:cNvPr id="6" name="Diagramm 5">
              <a:extLst>
                <a:ext uri="{FF2B5EF4-FFF2-40B4-BE49-F238E27FC236}">
                  <a16:creationId xmlns:a16="http://schemas.microsoft.com/office/drawing/2014/main" id="{6D9FC737-C6DB-4E65-BE24-CD448FA0EA8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10687050" y="966787"/>
              <a:ext cx="4572000" cy="2743200"/>
            </a:xfrm>
            <a:prstGeom prst="rect">
              <a:avLst/>
            </a:prstGeom>
            <a:solidFill>
              <a:prstClr val="white"/>
            </a:solidFill>
            <a:ln w="1">
              <a:solidFill>
                <a:prstClr val="green"/>
              </a:solidFill>
            </a:ln>
          </xdr:spPr>
          <xdr:txBody>
            <a:bodyPr vertOverflow="clip" horzOverflow="clip"/>
            <a:lstStyle/>
            <a:p>
              <a:r>
                <a:rPr lang="en-US" sz="1100"/>
                <a:t>Dieses Diagramm ist in Ihrer Version von Excel nicht verfügbar.
Wenn Sie diese Form bearbeiten oder diese Arbeitsmappe in einem anderen Dateiformat speichern, wird das Diagramm dauerhaft beschädigt.</a:t>
              </a:r>
            </a:p>
          </xdr:txBody>
        </xdr:sp>
      </mc:Fallback>
    </mc:AlternateContent>
    <xdr:clientData/>
  </xdr:twoCellAnchor>
  <xdr:twoCellAnchor>
    <xdr:from>
      <xdr:col>12</xdr:col>
      <xdr:colOff>219075</xdr:colOff>
      <xdr:row>28</xdr:row>
      <xdr:rowOff>142875</xdr:rowOff>
    </xdr:from>
    <xdr:to>
      <xdr:col>18</xdr:col>
      <xdr:colOff>219075</xdr:colOff>
      <xdr:row>38</xdr:row>
      <xdr:rowOff>133350</xdr:rowOff>
    </xdr:to>
    <xdr:graphicFrame macro="">
      <xdr:nvGraphicFramePr>
        <xdr:cNvPr id="9" name="Diagramm 8">
          <a:extLst>
            <a:ext uri="{FF2B5EF4-FFF2-40B4-BE49-F238E27FC236}">
              <a16:creationId xmlns:a16="http://schemas.microsoft.com/office/drawing/2014/main" id="{678B62BE-4B31-426B-B6FF-44E99674DAD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12</xdr:col>
      <xdr:colOff>333375</xdr:colOff>
      <xdr:row>39</xdr:row>
      <xdr:rowOff>57150</xdr:rowOff>
    </xdr:from>
    <xdr:to>
      <xdr:col>18</xdr:col>
      <xdr:colOff>333375</xdr:colOff>
      <xdr:row>49</xdr:row>
      <xdr:rowOff>38100</xdr:rowOff>
    </xdr:to>
    <xdr:graphicFrame macro="">
      <xdr:nvGraphicFramePr>
        <xdr:cNvPr id="10" name="Diagramm 9">
          <a:extLst>
            <a:ext uri="{FF2B5EF4-FFF2-40B4-BE49-F238E27FC236}">
              <a16:creationId xmlns:a16="http://schemas.microsoft.com/office/drawing/2014/main" id="{DA8624EA-EA16-436C-9006-BF47177935D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8</xdr:col>
      <xdr:colOff>180975</xdr:colOff>
      <xdr:row>4</xdr:row>
      <xdr:rowOff>104775</xdr:rowOff>
    </xdr:from>
    <xdr:to>
      <xdr:col>16</xdr:col>
      <xdr:colOff>266700</xdr:colOff>
      <xdr:row>23</xdr:row>
      <xdr:rowOff>47625</xdr:rowOff>
    </xdr:to>
    <xdr:sp macro="" textlink="">
      <xdr:nvSpPr>
        <xdr:cNvPr id="2" name="Textfeld 1">
          <a:extLst>
            <a:ext uri="{FF2B5EF4-FFF2-40B4-BE49-F238E27FC236}">
              <a16:creationId xmlns:a16="http://schemas.microsoft.com/office/drawing/2014/main" id="{5559D4B2-5D37-4EA9-9DA5-426B54D0B1AE}"/>
            </a:ext>
          </a:extLst>
        </xdr:cNvPr>
        <xdr:cNvSpPr txBox="1"/>
      </xdr:nvSpPr>
      <xdr:spPr>
        <a:xfrm>
          <a:off x="8353425" y="866775"/>
          <a:ext cx="6181725" cy="35623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Das eigentliche Experiment war etwas</a:t>
          </a:r>
          <a:r>
            <a:rPr lang="en-US" sz="1100" baseline="0"/>
            <a:t> komplexer. Sie erinnern sich vllt., dass Sie beide Szenarien (Brücke und Weiche) gesehen und beurteilt haben. Was in dem Experiment aber auch manipuliert wurde, war die Reihenfolge der Darbietung der beiden Szenarien. Welche Frage lässt sich durch diese Manipulation beantworten? Antwort: Macht es für die moralische Bewertung einen Unterschied, in welcher Reihenfolge man von den Situationen erfährt? </a:t>
          </a:r>
        </a:p>
        <a:p>
          <a:endParaRPr lang="en-US" sz="1100" baseline="0"/>
        </a:p>
        <a:p>
          <a:r>
            <a:rPr lang="en-US" sz="1100" baseline="0"/>
            <a:t>Legende: </a:t>
          </a:r>
        </a:p>
        <a:p>
          <a:r>
            <a:rPr lang="en-US" sz="1100" baseline="0"/>
            <a:t>Spalte B: die Reihenfolge der Präsentation der Szenarien </a:t>
          </a:r>
        </a:p>
        <a:p>
          <a:r>
            <a:rPr lang="en-US" sz="1100" baseline="0"/>
            <a:t>Spalte C: die Zuordnung der Namen der in den Szenarien dargestellten Personen (nur ein Kontrollfaktor)</a:t>
          </a:r>
        </a:p>
        <a:p>
          <a:r>
            <a:rPr lang="en-US" sz="1100" baseline="0"/>
            <a:t>Spalte D: die Ratings für das Brückenszenario</a:t>
          </a:r>
        </a:p>
        <a:p>
          <a:r>
            <a:rPr lang="en-US" sz="1100" baseline="0"/>
            <a:t>Spalte E: die Ratings für das Weichenszenario </a:t>
          </a:r>
        </a:p>
        <a:p>
          <a:r>
            <a:rPr lang="en-US" sz="1100" baseline="0"/>
            <a:t>Spalte F: die Dauer in Sekunden, die die Versuchspersonen für das Experiment gebraucht haben</a:t>
          </a:r>
        </a:p>
        <a:p>
          <a:endParaRPr lang="en-US" sz="1100" baseline="0"/>
        </a:p>
        <a:p>
          <a:endParaRPr lang="en-US" sz="1100" baseline="0"/>
        </a:p>
        <a:p>
          <a:r>
            <a:rPr lang="en-US" sz="1100"/>
            <a:t>Zusatzaufgabe: Erstellen</a:t>
          </a:r>
          <a:r>
            <a:rPr lang="en-US" sz="1100" baseline="0"/>
            <a:t> Sie Abbildungen, die für die Beantwortung der oben gestellten Frage hilfreich wären.</a:t>
          </a:r>
          <a:endParaRPr lang="en-US" sz="1100"/>
        </a:p>
      </xdr:txBody>
    </xdr:sp>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92"/>
  <sheetViews>
    <sheetView tabSelected="1" zoomScaleNormal="100" workbookViewId="0"/>
  </sheetViews>
  <sheetFormatPr baseColWidth="10" defaultColWidth="11.42578125" defaultRowHeight="15" x14ac:dyDescent="0.25"/>
  <cols>
    <col min="1" max="1" width="17.7109375" style="1" customWidth="1"/>
    <col min="2" max="2" width="16.5703125" style="1" customWidth="1"/>
    <col min="3" max="3" width="14.28515625" style="1" customWidth="1"/>
    <col min="4" max="5" width="11.42578125" style="1"/>
    <col min="6" max="6" width="26.5703125" style="1" customWidth="1"/>
    <col min="7" max="7" width="13.5703125" style="1" customWidth="1"/>
    <col min="8" max="8" width="15.42578125" style="1" customWidth="1"/>
    <col min="9" max="16384" width="11.42578125" style="1"/>
  </cols>
  <sheetData>
    <row r="1" spans="1:8" x14ac:dyDescent="0.25">
      <c r="A1" s="2" t="s">
        <v>0</v>
      </c>
      <c r="B1" s="2" t="s">
        <v>3</v>
      </c>
      <c r="C1" s="2" t="s">
        <v>1</v>
      </c>
      <c r="F1" s="4"/>
      <c r="G1" s="5"/>
      <c r="H1" s="5"/>
    </row>
    <row r="2" spans="1:8" x14ac:dyDescent="0.25">
      <c r="A2">
        <v>99</v>
      </c>
      <c r="B2" s="11" t="s">
        <v>2</v>
      </c>
      <c r="C2">
        <v>4</v>
      </c>
      <c r="F2" s="5"/>
      <c r="G2" s="3"/>
      <c r="H2" s="3"/>
    </row>
    <row r="3" spans="1:8" x14ac:dyDescent="0.25">
      <c r="A3">
        <v>100</v>
      </c>
      <c r="B3" s="11" t="s">
        <v>2</v>
      </c>
      <c r="C3">
        <v>6</v>
      </c>
      <c r="F3" s="5"/>
      <c r="G3" s="3"/>
      <c r="H3" s="3"/>
    </row>
    <row r="4" spans="1:8" x14ac:dyDescent="0.25">
      <c r="A4">
        <v>101</v>
      </c>
      <c r="B4" s="11" t="s">
        <v>4</v>
      </c>
      <c r="C4">
        <v>5</v>
      </c>
      <c r="F4" s="4"/>
      <c r="G4" s="4"/>
      <c r="H4" s="4"/>
    </row>
    <row r="5" spans="1:8" x14ac:dyDescent="0.25">
      <c r="A5">
        <v>102</v>
      </c>
      <c r="B5" s="11" t="s">
        <v>4</v>
      </c>
      <c r="C5">
        <v>1</v>
      </c>
      <c r="F5" s="5"/>
      <c r="G5" s="3"/>
      <c r="H5" s="3"/>
    </row>
    <row r="6" spans="1:8" x14ac:dyDescent="0.25">
      <c r="A6">
        <v>103</v>
      </c>
      <c r="B6" s="11" t="s">
        <v>2</v>
      </c>
      <c r="C6">
        <v>4</v>
      </c>
      <c r="F6" s="5"/>
      <c r="G6" s="3"/>
      <c r="H6" s="3"/>
    </row>
    <row r="7" spans="1:8" x14ac:dyDescent="0.25">
      <c r="A7">
        <v>104</v>
      </c>
      <c r="B7" s="11" t="s">
        <v>4</v>
      </c>
      <c r="C7">
        <v>1</v>
      </c>
      <c r="F7" s="4"/>
      <c r="G7" s="4"/>
      <c r="H7" s="4"/>
    </row>
    <row r="8" spans="1:8" x14ac:dyDescent="0.25">
      <c r="A8">
        <v>106</v>
      </c>
      <c r="B8" s="11" t="s">
        <v>2</v>
      </c>
      <c r="C8">
        <v>1</v>
      </c>
      <c r="F8" s="4"/>
      <c r="G8" s="4"/>
      <c r="H8" s="4"/>
    </row>
    <row r="9" spans="1:8" x14ac:dyDescent="0.25">
      <c r="A9">
        <v>107</v>
      </c>
      <c r="B9" s="11" t="s">
        <v>4</v>
      </c>
      <c r="C9">
        <v>6</v>
      </c>
      <c r="F9" s="5"/>
      <c r="G9" s="6"/>
      <c r="H9" s="6"/>
    </row>
    <row r="10" spans="1:8" x14ac:dyDescent="0.25">
      <c r="A10">
        <v>109</v>
      </c>
      <c r="B10" s="11" t="s">
        <v>4</v>
      </c>
      <c r="C10">
        <v>4</v>
      </c>
      <c r="F10" s="4"/>
      <c r="G10" s="6"/>
      <c r="H10" s="6"/>
    </row>
    <row r="11" spans="1:8" x14ac:dyDescent="0.25">
      <c r="A11">
        <v>110</v>
      </c>
      <c r="B11" s="11" t="s">
        <v>2</v>
      </c>
      <c r="C11">
        <v>2</v>
      </c>
      <c r="F11" s="5"/>
      <c r="G11" s="6"/>
      <c r="H11" s="6"/>
    </row>
    <row r="12" spans="1:8" x14ac:dyDescent="0.25">
      <c r="A12">
        <v>111</v>
      </c>
      <c r="B12" s="11" t="s">
        <v>2</v>
      </c>
      <c r="C12">
        <v>2</v>
      </c>
      <c r="F12" s="5"/>
      <c r="G12" s="6"/>
      <c r="H12" s="6"/>
    </row>
    <row r="13" spans="1:8" x14ac:dyDescent="0.25">
      <c r="A13">
        <v>112</v>
      </c>
      <c r="B13" s="11" t="s">
        <v>2</v>
      </c>
      <c r="C13">
        <v>4</v>
      </c>
      <c r="F13" s="5"/>
      <c r="G13" s="6"/>
      <c r="H13" s="6"/>
    </row>
    <row r="14" spans="1:8" x14ac:dyDescent="0.25">
      <c r="A14">
        <v>114</v>
      </c>
      <c r="B14" s="11" t="s">
        <v>4</v>
      </c>
      <c r="C14">
        <v>5</v>
      </c>
      <c r="F14" s="5"/>
      <c r="G14" s="6"/>
      <c r="H14" s="6"/>
    </row>
    <row r="15" spans="1:8" x14ac:dyDescent="0.25">
      <c r="A15">
        <v>115</v>
      </c>
      <c r="B15" s="11" t="s">
        <v>4</v>
      </c>
      <c r="C15">
        <v>1</v>
      </c>
      <c r="F15" s="5"/>
      <c r="G15" s="6"/>
      <c r="H15" s="6"/>
    </row>
    <row r="16" spans="1:8" x14ac:dyDescent="0.25">
      <c r="A16">
        <v>116</v>
      </c>
      <c r="B16" s="11" t="s">
        <v>4</v>
      </c>
      <c r="C16">
        <v>4</v>
      </c>
      <c r="F16" s="4"/>
      <c r="G16" s="4"/>
      <c r="H16" s="4"/>
    </row>
    <row r="17" spans="1:13" x14ac:dyDescent="0.25">
      <c r="A17">
        <v>118</v>
      </c>
      <c r="B17" s="11" t="s">
        <v>2</v>
      </c>
      <c r="C17">
        <v>1</v>
      </c>
      <c r="F17" s="4"/>
      <c r="G17" s="4"/>
      <c r="H17" s="4"/>
      <c r="J17" s="4"/>
      <c r="K17" s="4"/>
      <c r="L17" s="4"/>
      <c r="M17" s="4"/>
    </row>
    <row r="18" spans="1:13" x14ac:dyDescent="0.25">
      <c r="A18">
        <v>119</v>
      </c>
      <c r="B18" s="11" t="s">
        <v>2</v>
      </c>
      <c r="C18">
        <v>2</v>
      </c>
      <c r="F18" s="5"/>
      <c r="G18" s="4"/>
      <c r="H18" s="4"/>
      <c r="J18" s="4"/>
      <c r="K18" s="10"/>
      <c r="L18" s="10"/>
      <c r="M18" s="4"/>
    </row>
    <row r="19" spans="1:13" x14ac:dyDescent="0.25">
      <c r="A19">
        <v>120</v>
      </c>
      <c r="B19" s="11" t="s">
        <v>4</v>
      </c>
      <c r="C19">
        <v>6</v>
      </c>
      <c r="F19" s="4"/>
      <c r="G19" s="4"/>
      <c r="H19" s="4"/>
      <c r="J19" s="4"/>
      <c r="K19" s="9"/>
      <c r="L19" s="8"/>
      <c r="M19" s="4"/>
    </row>
    <row r="20" spans="1:13" x14ac:dyDescent="0.25">
      <c r="A20">
        <v>121</v>
      </c>
      <c r="B20" s="11" t="s">
        <v>4</v>
      </c>
      <c r="C20">
        <v>5</v>
      </c>
      <c r="F20" s="4"/>
      <c r="G20" s="5"/>
      <c r="H20" s="5"/>
      <c r="J20" s="4"/>
      <c r="K20" s="9"/>
      <c r="L20" s="8"/>
      <c r="M20" s="4"/>
    </row>
    <row r="21" spans="1:13" x14ac:dyDescent="0.25">
      <c r="A21">
        <v>123</v>
      </c>
      <c r="B21" s="11" t="s">
        <v>4</v>
      </c>
      <c r="C21">
        <v>2</v>
      </c>
      <c r="F21" s="5"/>
      <c r="G21" s="3"/>
      <c r="H21" s="3"/>
      <c r="J21" s="4"/>
      <c r="K21" s="9"/>
      <c r="L21" s="8"/>
      <c r="M21" s="4"/>
    </row>
    <row r="22" spans="1:13" x14ac:dyDescent="0.25">
      <c r="A22">
        <v>124</v>
      </c>
      <c r="B22" s="11" t="s">
        <v>2</v>
      </c>
      <c r="C22">
        <v>2</v>
      </c>
      <c r="F22" s="5"/>
      <c r="G22" s="3"/>
      <c r="H22" s="3"/>
      <c r="J22" s="4"/>
      <c r="K22" s="8"/>
      <c r="L22" s="8"/>
      <c r="M22" s="4"/>
    </row>
    <row r="23" spans="1:13" x14ac:dyDescent="0.25">
      <c r="A23">
        <v>126</v>
      </c>
      <c r="B23" s="11" t="s">
        <v>2</v>
      </c>
      <c r="C23">
        <v>1</v>
      </c>
      <c r="F23" s="5"/>
      <c r="G23" s="3"/>
      <c r="H23" s="3"/>
      <c r="J23" s="4"/>
      <c r="K23" s="4"/>
      <c r="L23" s="4"/>
      <c r="M23" s="4"/>
    </row>
    <row r="24" spans="1:13" x14ac:dyDescent="0.25">
      <c r="A24">
        <v>128</v>
      </c>
      <c r="B24" s="11" t="s">
        <v>4</v>
      </c>
      <c r="C24">
        <v>6</v>
      </c>
      <c r="F24" s="4"/>
      <c r="G24" s="3"/>
      <c r="H24" s="3"/>
      <c r="J24" s="4"/>
      <c r="K24" s="4"/>
      <c r="L24" s="4"/>
      <c r="M24" s="4"/>
    </row>
    <row r="25" spans="1:13" x14ac:dyDescent="0.25">
      <c r="A25">
        <v>130</v>
      </c>
      <c r="B25" s="11" t="s">
        <v>4</v>
      </c>
      <c r="C25">
        <v>5</v>
      </c>
      <c r="F25" s="5"/>
      <c r="G25" s="6"/>
      <c r="H25" s="7"/>
      <c r="J25" s="4"/>
      <c r="K25" s="4"/>
      <c r="L25" s="4"/>
      <c r="M25" s="4"/>
    </row>
    <row r="26" spans="1:13" x14ac:dyDescent="0.25">
      <c r="A26">
        <v>131</v>
      </c>
      <c r="B26" s="11" t="s">
        <v>4</v>
      </c>
      <c r="C26">
        <v>5</v>
      </c>
      <c r="F26" s="5"/>
      <c r="G26" s="6"/>
      <c r="H26" s="7"/>
      <c r="J26" s="4"/>
      <c r="K26" s="4"/>
      <c r="L26" s="4"/>
      <c r="M26" s="4"/>
    </row>
    <row r="27" spans="1:13" x14ac:dyDescent="0.25">
      <c r="A27">
        <v>132</v>
      </c>
      <c r="B27" s="11" t="s">
        <v>4</v>
      </c>
      <c r="C27">
        <v>4</v>
      </c>
      <c r="F27" s="5"/>
      <c r="G27" s="6"/>
      <c r="H27" s="7"/>
      <c r="J27" s="4"/>
      <c r="K27" s="4"/>
      <c r="L27" s="4"/>
      <c r="M27" s="4"/>
    </row>
    <row r="28" spans="1:13" x14ac:dyDescent="0.25">
      <c r="A28">
        <v>133</v>
      </c>
      <c r="B28" s="11" t="s">
        <v>2</v>
      </c>
      <c r="C28">
        <v>2</v>
      </c>
      <c r="F28" s="5"/>
      <c r="G28" s="6"/>
      <c r="H28" s="7"/>
      <c r="J28" s="4"/>
      <c r="K28" s="10"/>
      <c r="L28" s="10"/>
      <c r="M28" s="4"/>
    </row>
    <row r="29" spans="1:13" x14ac:dyDescent="0.25">
      <c r="A29">
        <v>134</v>
      </c>
      <c r="B29" s="11" t="s">
        <v>2</v>
      </c>
      <c r="C29">
        <v>1</v>
      </c>
      <c r="F29" s="5"/>
      <c r="G29" s="6"/>
      <c r="H29" s="7"/>
      <c r="J29" s="4"/>
      <c r="K29" s="9"/>
      <c r="L29" s="8"/>
      <c r="M29" s="4"/>
    </row>
    <row r="30" spans="1:13" x14ac:dyDescent="0.25">
      <c r="A30">
        <v>136</v>
      </c>
      <c r="B30" s="11" t="s">
        <v>2</v>
      </c>
      <c r="C30">
        <v>4</v>
      </c>
      <c r="J30" s="4"/>
      <c r="K30" s="9"/>
      <c r="L30" s="8"/>
      <c r="M30" s="4"/>
    </row>
    <row r="31" spans="1:13" x14ac:dyDescent="0.25">
      <c r="A31">
        <v>138</v>
      </c>
      <c r="B31" s="11" t="s">
        <v>4</v>
      </c>
      <c r="C31">
        <v>4</v>
      </c>
      <c r="J31" s="4"/>
      <c r="K31" s="9"/>
      <c r="L31" s="8"/>
      <c r="M31" s="4"/>
    </row>
    <row r="32" spans="1:13" x14ac:dyDescent="0.25">
      <c r="A32">
        <v>142</v>
      </c>
      <c r="B32" s="11" t="s">
        <v>2</v>
      </c>
      <c r="C32">
        <v>4</v>
      </c>
      <c r="J32" s="4"/>
      <c r="K32" s="8"/>
      <c r="L32" s="8"/>
      <c r="M32" s="4"/>
    </row>
    <row r="33" spans="1:13" x14ac:dyDescent="0.25">
      <c r="A33">
        <v>143</v>
      </c>
      <c r="B33" s="11" t="s">
        <v>4</v>
      </c>
      <c r="C33">
        <v>5</v>
      </c>
      <c r="J33" s="4"/>
      <c r="K33" s="4"/>
      <c r="L33" s="4"/>
      <c r="M33" s="4"/>
    </row>
    <row r="34" spans="1:13" x14ac:dyDescent="0.25">
      <c r="A34">
        <v>146</v>
      </c>
      <c r="B34" s="11" t="s">
        <v>4</v>
      </c>
      <c r="C34">
        <v>6</v>
      </c>
      <c r="J34" s="4"/>
      <c r="K34" s="4"/>
      <c r="L34" s="4"/>
      <c r="M34" s="4"/>
    </row>
    <row r="35" spans="1:13" x14ac:dyDescent="0.25">
      <c r="A35">
        <v>149</v>
      </c>
      <c r="B35" s="11" t="s">
        <v>4</v>
      </c>
      <c r="C35">
        <v>4</v>
      </c>
      <c r="J35" s="4"/>
      <c r="K35" s="4"/>
      <c r="L35" s="4"/>
      <c r="M35" s="4"/>
    </row>
    <row r="36" spans="1:13" x14ac:dyDescent="0.25">
      <c r="A36">
        <v>150</v>
      </c>
      <c r="B36" s="11" t="s">
        <v>4</v>
      </c>
      <c r="C36">
        <v>5</v>
      </c>
      <c r="J36" s="4"/>
      <c r="K36" s="4"/>
      <c r="L36" s="4"/>
      <c r="M36" s="4"/>
    </row>
    <row r="37" spans="1:13" x14ac:dyDescent="0.25">
      <c r="A37">
        <v>151</v>
      </c>
      <c r="B37" s="11" t="s">
        <v>4</v>
      </c>
      <c r="C37">
        <v>6</v>
      </c>
      <c r="J37" s="4"/>
      <c r="K37" s="4"/>
      <c r="L37" s="4"/>
      <c r="M37" s="4"/>
    </row>
    <row r="38" spans="1:13" x14ac:dyDescent="0.25">
      <c r="A38">
        <v>154</v>
      </c>
      <c r="B38" s="11" t="s">
        <v>2</v>
      </c>
      <c r="C38">
        <v>2</v>
      </c>
      <c r="J38" s="4"/>
      <c r="K38" s="4"/>
      <c r="L38" s="4"/>
      <c r="M38" s="4"/>
    </row>
    <row r="39" spans="1:13" x14ac:dyDescent="0.25">
      <c r="A39">
        <v>156</v>
      </c>
      <c r="B39" s="11" t="s">
        <v>4</v>
      </c>
      <c r="C39">
        <v>1</v>
      </c>
      <c r="J39" s="4"/>
      <c r="K39" s="4"/>
      <c r="L39" s="4"/>
      <c r="M39" s="4"/>
    </row>
    <row r="40" spans="1:13" x14ac:dyDescent="0.25">
      <c r="A40">
        <v>157</v>
      </c>
      <c r="B40" s="11" t="s">
        <v>4</v>
      </c>
      <c r="C40">
        <v>4</v>
      </c>
    </row>
    <row r="41" spans="1:13" x14ac:dyDescent="0.25">
      <c r="A41">
        <v>159</v>
      </c>
      <c r="B41" s="11" t="s">
        <v>2</v>
      </c>
      <c r="C41">
        <v>2</v>
      </c>
    </row>
    <row r="42" spans="1:13" x14ac:dyDescent="0.25">
      <c r="A42">
        <v>162</v>
      </c>
      <c r="B42" s="11" t="s">
        <v>2</v>
      </c>
      <c r="C42">
        <v>4</v>
      </c>
    </row>
    <row r="43" spans="1:13" x14ac:dyDescent="0.25">
      <c r="A43">
        <v>163</v>
      </c>
      <c r="B43" s="11" t="s">
        <v>4</v>
      </c>
      <c r="C43">
        <v>3</v>
      </c>
    </row>
    <row r="44" spans="1:13" x14ac:dyDescent="0.25">
      <c r="A44">
        <v>164</v>
      </c>
      <c r="B44" s="11" t="s">
        <v>2</v>
      </c>
      <c r="C44">
        <v>2</v>
      </c>
    </row>
    <row r="45" spans="1:13" x14ac:dyDescent="0.25">
      <c r="A45">
        <v>165</v>
      </c>
      <c r="B45" s="11" t="s">
        <v>4</v>
      </c>
      <c r="C45">
        <v>4</v>
      </c>
    </row>
    <row r="46" spans="1:13" x14ac:dyDescent="0.25">
      <c r="A46">
        <v>166</v>
      </c>
      <c r="B46" s="11" t="s">
        <v>2</v>
      </c>
      <c r="C46">
        <v>1</v>
      </c>
    </row>
    <row r="47" spans="1:13" x14ac:dyDescent="0.25">
      <c r="A47">
        <v>167</v>
      </c>
      <c r="B47" s="11" t="s">
        <v>2</v>
      </c>
      <c r="C47">
        <v>5</v>
      </c>
    </row>
    <row r="48" spans="1:13" x14ac:dyDescent="0.25">
      <c r="A48">
        <v>168</v>
      </c>
      <c r="B48" s="11" t="s">
        <v>4</v>
      </c>
      <c r="C48">
        <v>4</v>
      </c>
    </row>
    <row r="49" spans="1:3" x14ac:dyDescent="0.25">
      <c r="A49" s="11"/>
      <c r="B49" s="11"/>
      <c r="C49" s="11"/>
    </row>
    <row r="50" spans="1:3" x14ac:dyDescent="0.25">
      <c r="A50" s="11"/>
      <c r="B50" s="11"/>
      <c r="C50" s="11"/>
    </row>
    <row r="51" spans="1:3" x14ac:dyDescent="0.25">
      <c r="A51" s="11"/>
      <c r="B51" s="11"/>
      <c r="C51" s="11"/>
    </row>
    <row r="52" spans="1:3" x14ac:dyDescent="0.25">
      <c r="A52" s="11"/>
      <c r="B52" s="11"/>
      <c r="C52" s="11"/>
    </row>
    <row r="53" spans="1:3" x14ac:dyDescent="0.25">
      <c r="A53" s="11"/>
      <c r="B53" s="11"/>
      <c r="C53" s="11"/>
    </row>
    <row r="54" spans="1:3" x14ac:dyDescent="0.25">
      <c r="A54" s="11"/>
      <c r="B54" s="11"/>
      <c r="C54" s="11"/>
    </row>
    <row r="55" spans="1:3" x14ac:dyDescent="0.25">
      <c r="A55" s="11"/>
      <c r="B55" s="11"/>
      <c r="C55" s="11"/>
    </row>
    <row r="56" spans="1:3" x14ac:dyDescent="0.25">
      <c r="A56" s="11"/>
      <c r="B56" s="11"/>
      <c r="C56" s="11"/>
    </row>
    <row r="57" spans="1:3" x14ac:dyDescent="0.25">
      <c r="A57" s="11"/>
      <c r="B57" s="11"/>
      <c r="C57" s="11"/>
    </row>
    <row r="58" spans="1:3" x14ac:dyDescent="0.25">
      <c r="A58" s="11"/>
      <c r="B58" s="11"/>
      <c r="C58" s="11"/>
    </row>
    <row r="59" spans="1:3" x14ac:dyDescent="0.25">
      <c r="A59" s="11"/>
      <c r="B59" s="11"/>
      <c r="C59" s="11"/>
    </row>
    <row r="60" spans="1:3" x14ac:dyDescent="0.25">
      <c r="A60" s="11"/>
      <c r="B60" s="11"/>
      <c r="C60" s="11"/>
    </row>
    <row r="61" spans="1:3" x14ac:dyDescent="0.25">
      <c r="A61" s="11"/>
      <c r="B61" s="11"/>
      <c r="C61" s="11"/>
    </row>
    <row r="62" spans="1:3" x14ac:dyDescent="0.25">
      <c r="A62" s="11"/>
      <c r="B62" s="11"/>
      <c r="C62" s="11"/>
    </row>
    <row r="63" spans="1:3" x14ac:dyDescent="0.25">
      <c r="A63" s="11"/>
      <c r="B63" s="11"/>
      <c r="C63" s="11"/>
    </row>
    <row r="64" spans="1:3" x14ac:dyDescent="0.25">
      <c r="A64" s="11"/>
      <c r="B64" s="11"/>
      <c r="C64" s="11"/>
    </row>
    <row r="65" spans="1:3" x14ac:dyDescent="0.25">
      <c r="A65" s="11"/>
      <c r="B65" s="11"/>
      <c r="C65" s="11"/>
    </row>
    <row r="66" spans="1:3" x14ac:dyDescent="0.25">
      <c r="A66" s="11"/>
      <c r="B66" s="11"/>
      <c r="C66" s="11"/>
    </row>
    <row r="67" spans="1:3" x14ac:dyDescent="0.25">
      <c r="A67" s="11"/>
      <c r="B67" s="11"/>
      <c r="C67" s="11"/>
    </row>
    <row r="68" spans="1:3" x14ac:dyDescent="0.25">
      <c r="A68" s="11"/>
      <c r="B68" s="11"/>
      <c r="C68" s="11"/>
    </row>
    <row r="69" spans="1:3" x14ac:dyDescent="0.25">
      <c r="A69" s="11"/>
      <c r="B69" s="11"/>
      <c r="C69" s="11"/>
    </row>
    <row r="70" spans="1:3" x14ac:dyDescent="0.25">
      <c r="A70" s="11"/>
      <c r="B70" s="11"/>
      <c r="C70" s="11"/>
    </row>
    <row r="71" spans="1:3" x14ac:dyDescent="0.25">
      <c r="A71" s="11"/>
      <c r="B71" s="11"/>
      <c r="C71" s="11"/>
    </row>
    <row r="72" spans="1:3" x14ac:dyDescent="0.25">
      <c r="A72" s="11"/>
      <c r="B72" s="11"/>
      <c r="C72" s="11"/>
    </row>
    <row r="73" spans="1:3" x14ac:dyDescent="0.25">
      <c r="A73" s="11"/>
      <c r="B73" s="11"/>
      <c r="C73" s="11"/>
    </row>
    <row r="74" spans="1:3" x14ac:dyDescent="0.25">
      <c r="A74" s="11"/>
      <c r="B74" s="11"/>
      <c r="C74" s="11"/>
    </row>
    <row r="75" spans="1:3" x14ac:dyDescent="0.25">
      <c r="A75" s="11"/>
      <c r="B75" s="11"/>
      <c r="C75" s="11"/>
    </row>
    <row r="76" spans="1:3" x14ac:dyDescent="0.25">
      <c r="A76" s="11"/>
      <c r="B76" s="11"/>
      <c r="C76" s="11"/>
    </row>
    <row r="77" spans="1:3" x14ac:dyDescent="0.25">
      <c r="A77" s="11"/>
      <c r="B77" s="11"/>
      <c r="C77" s="11"/>
    </row>
    <row r="78" spans="1:3" x14ac:dyDescent="0.25">
      <c r="A78" s="11"/>
      <c r="B78" s="11"/>
      <c r="C78" s="11"/>
    </row>
    <row r="79" spans="1:3" x14ac:dyDescent="0.25">
      <c r="A79" s="11"/>
      <c r="B79" s="11"/>
      <c r="C79" s="11"/>
    </row>
    <row r="80" spans="1:3" x14ac:dyDescent="0.25">
      <c r="A80" s="11"/>
      <c r="B80" s="11"/>
      <c r="C80" s="11"/>
    </row>
    <row r="81" spans="1:3" x14ac:dyDescent="0.25">
      <c r="A81" s="11"/>
      <c r="B81" s="11"/>
      <c r="C81" s="11"/>
    </row>
    <row r="82" spans="1:3" x14ac:dyDescent="0.25">
      <c r="A82" s="11"/>
      <c r="B82" s="11"/>
      <c r="C82" s="11"/>
    </row>
    <row r="83" spans="1:3" x14ac:dyDescent="0.25">
      <c r="A83" s="11"/>
      <c r="B83" s="11"/>
      <c r="C83" s="11"/>
    </row>
    <row r="84" spans="1:3" x14ac:dyDescent="0.25">
      <c r="A84" s="11"/>
      <c r="B84" s="11"/>
      <c r="C84" s="11"/>
    </row>
    <row r="85" spans="1:3" x14ac:dyDescent="0.25">
      <c r="A85" s="11"/>
      <c r="B85" s="11"/>
      <c r="C85" s="11"/>
    </row>
    <row r="86" spans="1:3" x14ac:dyDescent="0.25">
      <c r="A86" s="11"/>
      <c r="B86" s="11"/>
      <c r="C86" s="11"/>
    </row>
    <row r="87" spans="1:3" x14ac:dyDescent="0.25">
      <c r="A87" s="11"/>
      <c r="B87" s="11"/>
      <c r="C87" s="11"/>
    </row>
    <row r="88" spans="1:3" x14ac:dyDescent="0.25">
      <c r="A88" s="11"/>
      <c r="B88" s="11"/>
      <c r="C88" s="11"/>
    </row>
    <row r="89" spans="1:3" x14ac:dyDescent="0.25">
      <c r="A89" s="11"/>
      <c r="B89" s="11"/>
      <c r="C89" s="11"/>
    </row>
    <row r="90" spans="1:3" x14ac:dyDescent="0.25">
      <c r="A90" s="11"/>
      <c r="B90" s="11"/>
      <c r="C90" s="11"/>
    </row>
    <row r="91" spans="1:3" x14ac:dyDescent="0.25">
      <c r="A91" s="11"/>
      <c r="B91" s="11"/>
      <c r="C91" s="11"/>
    </row>
    <row r="92" spans="1:3" x14ac:dyDescent="0.25">
      <c r="A92" s="11"/>
      <c r="B92" s="11"/>
      <c r="C92" s="11"/>
    </row>
  </sheetData>
  <sortState xmlns:xlrd2="http://schemas.microsoft.com/office/spreadsheetml/2017/richdata2" ref="A2:C48">
    <sortCondition ref="A2:A48"/>
  </sortState>
  <pageMargins left="0.7" right="0.7" top="0.78740157499999996" bottom="0.78740157499999996"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79400E-0FC8-4E0D-ACEB-249DA8729521}">
  <dimension ref="A1:N92"/>
  <sheetViews>
    <sheetView topLeftCell="B1" zoomScaleNormal="100" workbookViewId="0">
      <selection activeCell="E5" sqref="E5"/>
    </sheetView>
  </sheetViews>
  <sheetFormatPr baseColWidth="10" defaultColWidth="11.42578125" defaultRowHeight="15" x14ac:dyDescent="0.25"/>
  <cols>
    <col min="1" max="1" width="17.7109375" style="1" customWidth="1"/>
    <col min="2" max="2" width="16.5703125" style="1" customWidth="1"/>
    <col min="3" max="3" width="14.28515625" style="1" customWidth="1"/>
    <col min="4" max="4" width="11.42578125" style="1"/>
    <col min="5" max="5" width="26.5703125" style="1" customWidth="1"/>
    <col min="6" max="6" width="13.5703125" style="1" customWidth="1"/>
    <col min="7" max="7" width="15.42578125" style="1" customWidth="1"/>
    <col min="8" max="16384" width="11.42578125" style="1"/>
  </cols>
  <sheetData>
    <row r="1" spans="1:8" x14ac:dyDescent="0.25">
      <c r="A1" s="2" t="s">
        <v>0</v>
      </c>
      <c r="B1" s="2" t="s">
        <v>3</v>
      </c>
      <c r="C1" s="2" t="s">
        <v>1</v>
      </c>
      <c r="E1" s="4"/>
      <c r="F1" s="5"/>
      <c r="G1" s="5"/>
    </row>
    <row r="2" spans="1:8" x14ac:dyDescent="0.25">
      <c r="A2">
        <v>99</v>
      </c>
      <c r="B2" s="11" t="s">
        <v>2</v>
      </c>
      <c r="C2">
        <v>4</v>
      </c>
      <c r="E2" s="5"/>
      <c r="F2" s="3"/>
      <c r="G2" s="3" t="s">
        <v>16</v>
      </c>
      <c r="H2" s="1" t="s">
        <v>17</v>
      </c>
    </row>
    <row r="3" spans="1:8" x14ac:dyDescent="0.25">
      <c r="A3">
        <v>100</v>
      </c>
      <c r="B3" s="11" t="s">
        <v>2</v>
      </c>
      <c r="C3">
        <v>6</v>
      </c>
      <c r="E3" s="5"/>
      <c r="F3" s="3" t="s">
        <v>5</v>
      </c>
      <c r="G3" s="3">
        <f>AVERAGE(C2:C22)</f>
        <v>2.6666666666666665</v>
      </c>
      <c r="H3" s="12">
        <f>AVERAGE(C23:C48)</f>
        <v>4.0769230769230766</v>
      </c>
    </row>
    <row r="4" spans="1:8" x14ac:dyDescent="0.25">
      <c r="A4">
        <v>103</v>
      </c>
      <c r="B4" s="11" t="s">
        <v>2</v>
      </c>
      <c r="C4">
        <v>4</v>
      </c>
      <c r="E4" s="4"/>
      <c r="F4" s="3" t="s">
        <v>18</v>
      </c>
      <c r="G4" s="3">
        <f>_xlfn.STDEV.P(C2:C22)</f>
        <v>1.4584183648679576</v>
      </c>
      <c r="H4" s="1">
        <f>_xlfn.STDEV.P(C23:C48)</f>
        <v>1.6153846153846154</v>
      </c>
    </row>
    <row r="5" spans="1:8" x14ac:dyDescent="0.25">
      <c r="A5">
        <v>106</v>
      </c>
      <c r="B5" s="11" t="s">
        <v>2</v>
      </c>
      <c r="C5">
        <v>1</v>
      </c>
      <c r="E5" s="5"/>
      <c r="F5" s="3" t="s">
        <v>28</v>
      </c>
      <c r="G5" s="16">
        <f>COUNT(C2:C22)</f>
        <v>21</v>
      </c>
      <c r="H5" s="1">
        <f>COUNT(C23:C48)</f>
        <v>26</v>
      </c>
    </row>
    <row r="6" spans="1:8" x14ac:dyDescent="0.25">
      <c r="A6">
        <v>110</v>
      </c>
      <c r="B6" s="11" t="s">
        <v>2</v>
      </c>
      <c r="C6">
        <v>2</v>
      </c>
      <c r="E6" s="5"/>
      <c r="F6" s="3"/>
      <c r="G6" s="3"/>
    </row>
    <row r="7" spans="1:8" x14ac:dyDescent="0.25">
      <c r="A7">
        <v>111</v>
      </c>
      <c r="B7" s="11" t="s">
        <v>2</v>
      </c>
      <c r="C7">
        <v>2</v>
      </c>
      <c r="E7" s="4"/>
      <c r="F7" s="4"/>
      <c r="G7" s="4"/>
    </row>
    <row r="8" spans="1:8" x14ac:dyDescent="0.25">
      <c r="A8">
        <v>112</v>
      </c>
      <c r="B8" s="11" t="s">
        <v>2</v>
      </c>
      <c r="C8">
        <v>4</v>
      </c>
      <c r="E8" s="4"/>
      <c r="F8" s="4"/>
      <c r="G8" s="4"/>
    </row>
    <row r="9" spans="1:8" x14ac:dyDescent="0.25">
      <c r="A9">
        <v>118</v>
      </c>
      <c r="B9" s="11" t="s">
        <v>2</v>
      </c>
      <c r="C9">
        <v>1</v>
      </c>
      <c r="E9" s="5"/>
      <c r="F9" s="6"/>
      <c r="G9" s="6"/>
    </row>
    <row r="10" spans="1:8" x14ac:dyDescent="0.25">
      <c r="A10">
        <v>119</v>
      </c>
      <c r="B10" s="11" t="s">
        <v>2</v>
      </c>
      <c r="C10">
        <v>2</v>
      </c>
      <c r="E10" s="4"/>
      <c r="F10" s="6"/>
      <c r="G10" s="6"/>
    </row>
    <row r="11" spans="1:8" x14ac:dyDescent="0.25">
      <c r="A11">
        <v>124</v>
      </c>
      <c r="B11" s="11" t="s">
        <v>2</v>
      </c>
      <c r="C11">
        <v>2</v>
      </c>
      <c r="E11" s="5"/>
      <c r="F11" s="6"/>
      <c r="G11" s="6"/>
    </row>
    <row r="12" spans="1:8" x14ac:dyDescent="0.25">
      <c r="A12">
        <v>126</v>
      </c>
      <c r="B12" s="11" t="s">
        <v>2</v>
      </c>
      <c r="C12">
        <v>1</v>
      </c>
      <c r="E12" s="5"/>
      <c r="F12" s="6"/>
      <c r="G12" s="6"/>
    </row>
    <row r="13" spans="1:8" x14ac:dyDescent="0.25">
      <c r="A13">
        <v>133</v>
      </c>
      <c r="B13" s="11" t="s">
        <v>2</v>
      </c>
      <c r="C13">
        <v>2</v>
      </c>
      <c r="E13" s="5"/>
      <c r="F13" s="6"/>
      <c r="G13" s="6"/>
    </row>
    <row r="14" spans="1:8" x14ac:dyDescent="0.25">
      <c r="A14">
        <v>134</v>
      </c>
      <c r="B14" s="11" t="s">
        <v>2</v>
      </c>
      <c r="C14">
        <v>1</v>
      </c>
      <c r="E14" s="5"/>
      <c r="F14" s="6"/>
      <c r="G14" s="6"/>
    </row>
    <row r="15" spans="1:8" x14ac:dyDescent="0.25">
      <c r="A15">
        <v>136</v>
      </c>
      <c r="B15" s="11" t="s">
        <v>2</v>
      </c>
      <c r="C15">
        <v>4</v>
      </c>
      <c r="E15" s="5"/>
      <c r="F15" s="6"/>
      <c r="G15" s="6"/>
    </row>
    <row r="16" spans="1:8" x14ac:dyDescent="0.25">
      <c r="A16">
        <v>142</v>
      </c>
      <c r="B16" s="11" t="s">
        <v>2</v>
      </c>
      <c r="C16">
        <v>4</v>
      </c>
      <c r="E16" s="4"/>
      <c r="F16" s="4"/>
      <c r="G16" s="4"/>
    </row>
    <row r="17" spans="1:14" x14ac:dyDescent="0.25">
      <c r="A17">
        <v>154</v>
      </c>
      <c r="B17" s="11" t="s">
        <v>2</v>
      </c>
      <c r="C17">
        <v>2</v>
      </c>
      <c r="E17" s="4"/>
      <c r="F17" s="4"/>
      <c r="G17" s="4"/>
      <c r="I17" s="4"/>
      <c r="J17" s="4"/>
      <c r="K17" s="4"/>
      <c r="L17" s="4"/>
    </row>
    <row r="18" spans="1:14" x14ac:dyDescent="0.25">
      <c r="A18">
        <v>159</v>
      </c>
      <c r="B18" s="11" t="s">
        <v>2</v>
      </c>
      <c r="C18">
        <v>2</v>
      </c>
      <c r="E18" s="5"/>
      <c r="F18" s="4"/>
      <c r="G18" s="4"/>
      <c r="I18" s="4"/>
      <c r="J18" s="10"/>
      <c r="K18" s="10"/>
      <c r="L18" s="4"/>
    </row>
    <row r="19" spans="1:14" x14ac:dyDescent="0.25">
      <c r="A19">
        <v>162</v>
      </c>
      <c r="B19" s="11" t="s">
        <v>2</v>
      </c>
      <c r="C19">
        <v>4</v>
      </c>
      <c r="E19" s="4"/>
      <c r="F19" s="4"/>
      <c r="G19" s="4"/>
      <c r="I19" s="4"/>
      <c r="J19" s="9"/>
      <c r="K19" s="8"/>
      <c r="L19" s="4"/>
    </row>
    <row r="20" spans="1:14" x14ac:dyDescent="0.25">
      <c r="A20">
        <v>164</v>
      </c>
      <c r="B20" s="11" t="s">
        <v>2</v>
      </c>
      <c r="C20">
        <v>2</v>
      </c>
      <c r="E20" s="4"/>
      <c r="F20" s="5"/>
      <c r="G20" s="5"/>
      <c r="I20" s="4"/>
      <c r="J20" s="9"/>
      <c r="K20" s="8"/>
      <c r="L20" s="4"/>
    </row>
    <row r="21" spans="1:14" x14ac:dyDescent="0.25">
      <c r="A21">
        <v>166</v>
      </c>
      <c r="B21" s="11" t="s">
        <v>2</v>
      </c>
      <c r="C21">
        <v>1</v>
      </c>
      <c r="E21" s="5"/>
      <c r="I21" s="4"/>
      <c r="J21" s="9"/>
      <c r="K21" s="8"/>
      <c r="L21" s="4"/>
      <c r="M21" s="1" t="s">
        <v>16</v>
      </c>
      <c r="N21" s="1" t="s">
        <v>20</v>
      </c>
    </row>
    <row r="22" spans="1:14" x14ac:dyDescent="0.25">
      <c r="A22">
        <v>167</v>
      </c>
      <c r="B22" s="11" t="s">
        <v>2</v>
      </c>
      <c r="C22">
        <v>5</v>
      </c>
      <c r="E22" s="5"/>
      <c r="I22" s="4"/>
      <c r="J22" s="8"/>
      <c r="K22" s="8"/>
      <c r="L22" s="4" t="s">
        <v>19</v>
      </c>
      <c r="M22" s="1">
        <f>MIN(C2:C22)</f>
        <v>1</v>
      </c>
      <c r="N22" s="1">
        <f>MIN(C23:C48)</f>
        <v>1</v>
      </c>
    </row>
    <row r="23" spans="1:14" x14ac:dyDescent="0.25">
      <c r="A23">
        <v>101</v>
      </c>
      <c r="B23" s="11" t="s">
        <v>4</v>
      </c>
      <c r="C23">
        <v>5</v>
      </c>
      <c r="E23" s="5"/>
      <c r="I23" s="4"/>
      <c r="J23" s="4"/>
      <c r="K23" s="4"/>
      <c r="L23" s="4" t="s">
        <v>21</v>
      </c>
      <c r="M23" s="1">
        <f>_xlfn.QUARTILE.EXC(C2:C22,1)</f>
        <v>1.5</v>
      </c>
      <c r="N23" s="1">
        <f>_xlfn.QUARTILE.EXC(C23:C48,1)</f>
        <v>3.75</v>
      </c>
    </row>
    <row r="24" spans="1:14" x14ac:dyDescent="0.25">
      <c r="A24">
        <v>102</v>
      </c>
      <c r="B24" s="11" t="s">
        <v>4</v>
      </c>
      <c r="C24">
        <v>1</v>
      </c>
      <c r="E24" s="4"/>
      <c r="F24" s="3"/>
      <c r="G24" s="3"/>
      <c r="I24" s="4"/>
      <c r="J24" s="4"/>
      <c r="K24" s="4"/>
      <c r="L24" s="4" t="s">
        <v>22</v>
      </c>
      <c r="M24" s="1">
        <f>MEDIAN(C2:C22)</f>
        <v>2</v>
      </c>
      <c r="N24" s="1">
        <f>MEDIAN(C23:C48)</f>
        <v>4</v>
      </c>
    </row>
    <row r="25" spans="1:14" x14ac:dyDescent="0.25">
      <c r="A25">
        <v>104</v>
      </c>
      <c r="B25" s="11" t="s">
        <v>4</v>
      </c>
      <c r="C25">
        <v>1</v>
      </c>
      <c r="E25" s="5"/>
      <c r="F25" s="6"/>
      <c r="G25" s="7"/>
      <c r="I25" s="4"/>
      <c r="J25" s="4"/>
      <c r="K25" s="4"/>
      <c r="L25" s="4" t="s">
        <v>23</v>
      </c>
      <c r="M25" s="1">
        <f>_xlfn.QUARTILE.EXC(C2:C22,3)</f>
        <v>4</v>
      </c>
      <c r="N25" s="1">
        <f>_xlfn.QUARTILE.EXC(C23:C48,3)</f>
        <v>5</v>
      </c>
    </row>
    <row r="26" spans="1:14" x14ac:dyDescent="0.25">
      <c r="A26">
        <v>107</v>
      </c>
      <c r="B26" s="11" t="s">
        <v>4</v>
      </c>
      <c r="C26">
        <v>6</v>
      </c>
      <c r="E26" s="5"/>
      <c r="F26" s="6"/>
      <c r="G26" s="7"/>
      <c r="I26" s="4"/>
      <c r="J26" s="4"/>
      <c r="K26" s="4"/>
      <c r="L26" s="4" t="s">
        <v>24</v>
      </c>
      <c r="M26" s="1">
        <f>MAX(C2:C22)</f>
        <v>6</v>
      </c>
      <c r="N26" s="1">
        <f>MAX(C23:C48)</f>
        <v>6</v>
      </c>
    </row>
    <row r="27" spans="1:14" x14ac:dyDescent="0.25">
      <c r="A27">
        <v>109</v>
      </c>
      <c r="B27" s="11" t="s">
        <v>4</v>
      </c>
      <c r="C27">
        <v>4</v>
      </c>
      <c r="E27" s="5"/>
      <c r="F27" s="6"/>
      <c r="G27" s="7"/>
      <c r="I27" s="4"/>
      <c r="J27" s="4"/>
      <c r="K27" s="4"/>
      <c r="L27" s="4"/>
    </row>
    <row r="28" spans="1:14" x14ac:dyDescent="0.25">
      <c r="A28">
        <v>114</v>
      </c>
      <c r="B28" s="11" t="s">
        <v>4</v>
      </c>
      <c r="C28">
        <v>5</v>
      </c>
      <c r="E28" s="5"/>
      <c r="F28" s="6"/>
      <c r="G28" s="7"/>
      <c r="I28" s="4"/>
      <c r="J28" s="10"/>
      <c r="K28" s="10"/>
      <c r="L28" s="4"/>
    </row>
    <row r="29" spans="1:14" ht="15.75" thickBot="1" x14ac:dyDescent="0.3">
      <c r="A29">
        <v>115</v>
      </c>
      <c r="B29" s="11" t="s">
        <v>4</v>
      </c>
      <c r="C29">
        <v>1</v>
      </c>
      <c r="E29" s="5"/>
      <c r="F29" s="6"/>
      <c r="G29" s="7"/>
      <c r="I29" s="4"/>
      <c r="J29" s="9"/>
      <c r="K29" s="8"/>
      <c r="L29" s="4"/>
      <c r="M29" s="4"/>
      <c r="N29" s="4"/>
    </row>
    <row r="30" spans="1:14" x14ac:dyDescent="0.25">
      <c r="A30">
        <v>116</v>
      </c>
      <c r="B30" s="11" t="s">
        <v>4</v>
      </c>
      <c r="C30">
        <v>4</v>
      </c>
      <c r="I30" s="4"/>
      <c r="J30" s="9"/>
      <c r="K30" s="14" t="s">
        <v>25</v>
      </c>
      <c r="L30" s="14" t="s">
        <v>27</v>
      </c>
      <c r="M30" s="10"/>
      <c r="N30" s="4"/>
    </row>
    <row r="31" spans="1:14" x14ac:dyDescent="0.25">
      <c r="A31">
        <v>120</v>
      </c>
      <c r="B31" s="11" t="s">
        <v>4</v>
      </c>
      <c r="C31">
        <v>6</v>
      </c>
      <c r="I31" s="4"/>
      <c r="J31" s="9"/>
      <c r="K31" s="15">
        <v>1.5</v>
      </c>
      <c r="L31" s="8">
        <v>5</v>
      </c>
      <c r="M31" s="8"/>
      <c r="N31" s="4"/>
    </row>
    <row r="32" spans="1:14" x14ac:dyDescent="0.25">
      <c r="A32">
        <v>121</v>
      </c>
      <c r="B32" s="11" t="s">
        <v>4</v>
      </c>
      <c r="C32">
        <v>5</v>
      </c>
      <c r="I32" s="4"/>
      <c r="J32" s="8"/>
      <c r="K32" s="15">
        <v>2</v>
      </c>
      <c r="L32" s="8">
        <v>8</v>
      </c>
      <c r="M32" s="8"/>
      <c r="N32" s="4"/>
    </row>
    <row r="33" spans="1:14" x14ac:dyDescent="0.25">
      <c r="A33">
        <v>123</v>
      </c>
      <c r="B33" s="11" t="s">
        <v>4</v>
      </c>
      <c r="C33">
        <v>2</v>
      </c>
      <c r="I33" s="4"/>
      <c r="J33" s="4"/>
      <c r="K33" s="15">
        <v>4</v>
      </c>
      <c r="L33" s="8">
        <v>6</v>
      </c>
      <c r="M33" s="8"/>
      <c r="N33" s="4"/>
    </row>
    <row r="34" spans="1:14" ht="15.75" thickBot="1" x14ac:dyDescent="0.3">
      <c r="A34">
        <v>128</v>
      </c>
      <c r="B34" s="11" t="s">
        <v>4</v>
      </c>
      <c r="C34">
        <v>6</v>
      </c>
      <c r="I34" s="4"/>
      <c r="J34" s="4"/>
      <c r="K34" s="13" t="s">
        <v>26</v>
      </c>
      <c r="L34" s="13">
        <v>2</v>
      </c>
      <c r="M34" s="8"/>
      <c r="N34" s="4"/>
    </row>
    <row r="35" spans="1:14" x14ac:dyDescent="0.25">
      <c r="A35">
        <v>130</v>
      </c>
      <c r="B35" s="11" t="s">
        <v>4</v>
      </c>
      <c r="C35">
        <v>5</v>
      </c>
      <c r="I35" s="4"/>
      <c r="J35" s="4"/>
      <c r="K35" s="4"/>
      <c r="L35" s="8"/>
      <c r="M35" s="8"/>
      <c r="N35" s="4"/>
    </row>
    <row r="36" spans="1:14" x14ac:dyDescent="0.25">
      <c r="A36">
        <v>131</v>
      </c>
      <c r="B36" s="11" t="s">
        <v>4</v>
      </c>
      <c r="C36">
        <v>5</v>
      </c>
      <c r="I36" s="4"/>
      <c r="J36" s="4"/>
      <c r="K36" s="4"/>
      <c r="L36" s="4"/>
      <c r="M36" s="4"/>
      <c r="N36" s="4"/>
    </row>
    <row r="37" spans="1:14" x14ac:dyDescent="0.25">
      <c r="A37">
        <v>132</v>
      </c>
      <c r="B37" s="11" t="s">
        <v>4</v>
      </c>
      <c r="C37">
        <v>4</v>
      </c>
      <c r="I37" s="4"/>
      <c r="J37" s="4"/>
      <c r="K37" s="4"/>
      <c r="L37" s="4"/>
      <c r="M37" s="4"/>
      <c r="N37" s="4"/>
    </row>
    <row r="38" spans="1:14" x14ac:dyDescent="0.25">
      <c r="A38">
        <v>138</v>
      </c>
      <c r="B38" s="11" t="s">
        <v>4</v>
      </c>
      <c r="C38">
        <v>4</v>
      </c>
      <c r="I38" s="4"/>
      <c r="J38" s="4"/>
      <c r="K38" s="4"/>
      <c r="L38" s="4"/>
      <c r="M38" s="4"/>
      <c r="N38" s="4"/>
    </row>
    <row r="39" spans="1:14" x14ac:dyDescent="0.25">
      <c r="A39">
        <v>143</v>
      </c>
      <c r="B39" s="11" t="s">
        <v>4</v>
      </c>
      <c r="C39">
        <v>5</v>
      </c>
      <c r="I39" s="4"/>
      <c r="J39" s="4"/>
      <c r="K39" s="4"/>
      <c r="L39" s="4"/>
      <c r="M39" s="4"/>
      <c r="N39" s="4"/>
    </row>
    <row r="40" spans="1:14" ht="15.75" thickBot="1" x14ac:dyDescent="0.3">
      <c r="A40">
        <v>146</v>
      </c>
      <c r="B40" s="11" t="s">
        <v>4</v>
      </c>
      <c r="C40">
        <v>6</v>
      </c>
    </row>
    <row r="41" spans="1:14" x14ac:dyDescent="0.25">
      <c r="A41">
        <v>149</v>
      </c>
      <c r="B41" s="11" t="s">
        <v>4</v>
      </c>
      <c r="C41">
        <v>4</v>
      </c>
      <c r="K41" s="14" t="s">
        <v>25</v>
      </c>
      <c r="L41" s="14" t="s">
        <v>27</v>
      </c>
    </row>
    <row r="42" spans="1:14" x14ac:dyDescent="0.25">
      <c r="A42">
        <v>150</v>
      </c>
      <c r="B42" s="11" t="s">
        <v>4</v>
      </c>
      <c r="C42">
        <v>5</v>
      </c>
      <c r="K42" s="15">
        <v>1.5</v>
      </c>
      <c r="L42" s="8">
        <v>4</v>
      </c>
    </row>
    <row r="43" spans="1:14" x14ac:dyDescent="0.25">
      <c r="A43">
        <v>151</v>
      </c>
      <c r="B43" s="11" t="s">
        <v>4</v>
      </c>
      <c r="C43">
        <v>6</v>
      </c>
      <c r="K43" s="15">
        <v>2</v>
      </c>
      <c r="L43" s="8">
        <v>1</v>
      </c>
    </row>
    <row r="44" spans="1:14" x14ac:dyDescent="0.25">
      <c r="A44">
        <v>156</v>
      </c>
      <c r="B44" s="11" t="s">
        <v>4</v>
      </c>
      <c r="C44">
        <v>1</v>
      </c>
      <c r="K44" s="15">
        <v>4</v>
      </c>
      <c r="L44" s="8">
        <v>9</v>
      </c>
    </row>
    <row r="45" spans="1:14" ht="15.75" thickBot="1" x14ac:dyDescent="0.3">
      <c r="A45">
        <v>157</v>
      </c>
      <c r="B45" s="11" t="s">
        <v>4</v>
      </c>
      <c r="C45">
        <v>4</v>
      </c>
      <c r="K45" s="13" t="s">
        <v>26</v>
      </c>
      <c r="L45" s="13">
        <v>12</v>
      </c>
    </row>
    <row r="46" spans="1:14" x14ac:dyDescent="0.25">
      <c r="A46">
        <v>163</v>
      </c>
      <c r="B46" s="11" t="s">
        <v>4</v>
      </c>
      <c r="C46">
        <v>3</v>
      </c>
    </row>
    <row r="47" spans="1:14" x14ac:dyDescent="0.25">
      <c r="A47">
        <v>165</v>
      </c>
      <c r="B47" s="11" t="s">
        <v>4</v>
      </c>
      <c r="C47">
        <v>4</v>
      </c>
    </row>
    <row r="48" spans="1:14" x14ac:dyDescent="0.25">
      <c r="A48">
        <v>168</v>
      </c>
      <c r="B48" s="11" t="s">
        <v>4</v>
      </c>
      <c r="C48">
        <v>4</v>
      </c>
    </row>
    <row r="49" spans="1:3" x14ac:dyDescent="0.25">
      <c r="A49" s="11"/>
      <c r="B49" s="11"/>
      <c r="C49" s="11"/>
    </row>
    <row r="50" spans="1:3" x14ac:dyDescent="0.25">
      <c r="A50" s="11"/>
      <c r="B50" s="11"/>
      <c r="C50" s="11"/>
    </row>
    <row r="51" spans="1:3" x14ac:dyDescent="0.25">
      <c r="A51" s="11"/>
      <c r="B51" s="11"/>
      <c r="C51" s="11"/>
    </row>
    <row r="52" spans="1:3" x14ac:dyDescent="0.25">
      <c r="A52" s="11"/>
      <c r="B52" s="11"/>
      <c r="C52" s="11"/>
    </row>
    <row r="53" spans="1:3" x14ac:dyDescent="0.25">
      <c r="A53" s="11"/>
      <c r="B53" s="11"/>
      <c r="C53" s="11"/>
    </row>
    <row r="54" spans="1:3" x14ac:dyDescent="0.25">
      <c r="A54" s="11"/>
      <c r="B54" s="11"/>
      <c r="C54" s="11"/>
    </row>
    <row r="55" spans="1:3" x14ac:dyDescent="0.25">
      <c r="A55" s="11"/>
      <c r="B55" s="11"/>
      <c r="C55" s="11"/>
    </row>
    <row r="56" spans="1:3" x14ac:dyDescent="0.25">
      <c r="A56" s="11"/>
      <c r="B56" s="11"/>
      <c r="C56" s="11"/>
    </row>
    <row r="57" spans="1:3" x14ac:dyDescent="0.25">
      <c r="A57" s="11"/>
      <c r="B57" s="11"/>
      <c r="C57" s="11"/>
    </row>
    <row r="58" spans="1:3" x14ac:dyDescent="0.25">
      <c r="A58" s="11"/>
      <c r="B58" s="11"/>
      <c r="C58" s="11"/>
    </row>
    <row r="59" spans="1:3" x14ac:dyDescent="0.25">
      <c r="A59" s="11"/>
      <c r="B59" s="11"/>
      <c r="C59" s="11"/>
    </row>
    <row r="60" spans="1:3" x14ac:dyDescent="0.25">
      <c r="A60" s="11"/>
      <c r="B60" s="11"/>
      <c r="C60" s="11"/>
    </row>
    <row r="61" spans="1:3" x14ac:dyDescent="0.25">
      <c r="A61" s="11"/>
      <c r="B61" s="11"/>
      <c r="C61" s="11"/>
    </row>
    <row r="62" spans="1:3" x14ac:dyDescent="0.25">
      <c r="A62" s="11"/>
      <c r="B62" s="11"/>
      <c r="C62" s="11"/>
    </row>
    <row r="63" spans="1:3" x14ac:dyDescent="0.25">
      <c r="A63" s="11"/>
      <c r="B63" s="11"/>
      <c r="C63" s="11"/>
    </row>
    <row r="64" spans="1:3" x14ac:dyDescent="0.25">
      <c r="A64" s="11"/>
      <c r="B64" s="11"/>
      <c r="C64" s="11"/>
    </row>
    <row r="65" spans="1:3" x14ac:dyDescent="0.25">
      <c r="A65" s="11"/>
      <c r="B65" s="11"/>
      <c r="C65" s="11"/>
    </row>
    <row r="66" spans="1:3" x14ac:dyDescent="0.25">
      <c r="A66" s="11"/>
      <c r="B66" s="11"/>
      <c r="C66" s="11"/>
    </row>
    <row r="67" spans="1:3" x14ac:dyDescent="0.25">
      <c r="A67" s="11"/>
      <c r="B67" s="11"/>
      <c r="C67" s="11"/>
    </row>
    <row r="68" spans="1:3" x14ac:dyDescent="0.25">
      <c r="A68" s="11"/>
      <c r="B68" s="11"/>
      <c r="C68" s="11"/>
    </row>
    <row r="69" spans="1:3" x14ac:dyDescent="0.25">
      <c r="A69" s="11"/>
      <c r="B69" s="11"/>
      <c r="C69" s="11"/>
    </row>
    <row r="70" spans="1:3" x14ac:dyDescent="0.25">
      <c r="A70" s="11"/>
      <c r="B70" s="11"/>
      <c r="C70" s="11"/>
    </row>
    <row r="71" spans="1:3" x14ac:dyDescent="0.25">
      <c r="A71" s="11"/>
      <c r="B71" s="11"/>
      <c r="C71" s="11"/>
    </row>
    <row r="72" spans="1:3" x14ac:dyDescent="0.25">
      <c r="A72" s="11"/>
      <c r="B72" s="11"/>
      <c r="C72" s="11"/>
    </row>
    <row r="73" spans="1:3" x14ac:dyDescent="0.25">
      <c r="A73" s="11"/>
      <c r="B73" s="11"/>
      <c r="C73" s="11"/>
    </row>
    <row r="74" spans="1:3" x14ac:dyDescent="0.25">
      <c r="A74" s="11"/>
      <c r="B74" s="11"/>
      <c r="C74" s="11"/>
    </row>
    <row r="75" spans="1:3" x14ac:dyDescent="0.25">
      <c r="A75" s="11"/>
      <c r="B75" s="11"/>
      <c r="C75" s="11"/>
    </row>
    <row r="76" spans="1:3" x14ac:dyDescent="0.25">
      <c r="A76" s="11"/>
      <c r="B76" s="11"/>
      <c r="C76" s="11"/>
    </row>
    <row r="77" spans="1:3" x14ac:dyDescent="0.25">
      <c r="A77" s="11"/>
      <c r="B77" s="11"/>
      <c r="C77" s="11"/>
    </row>
    <row r="78" spans="1:3" x14ac:dyDescent="0.25">
      <c r="A78" s="11"/>
      <c r="B78" s="11"/>
      <c r="C78" s="11"/>
    </row>
    <row r="79" spans="1:3" x14ac:dyDescent="0.25">
      <c r="A79" s="11"/>
      <c r="B79" s="11"/>
      <c r="C79" s="11"/>
    </row>
    <row r="80" spans="1:3" x14ac:dyDescent="0.25">
      <c r="A80" s="11"/>
      <c r="B80" s="11"/>
      <c r="C80" s="11"/>
    </row>
    <row r="81" spans="1:3" x14ac:dyDescent="0.25">
      <c r="A81" s="11"/>
      <c r="B81" s="11"/>
      <c r="C81" s="11"/>
    </row>
    <row r="82" spans="1:3" x14ac:dyDescent="0.25">
      <c r="A82" s="11"/>
      <c r="B82" s="11"/>
      <c r="C82" s="11"/>
    </row>
    <row r="83" spans="1:3" x14ac:dyDescent="0.25">
      <c r="A83" s="11"/>
      <c r="B83" s="11"/>
      <c r="C83" s="11"/>
    </row>
    <row r="84" spans="1:3" x14ac:dyDescent="0.25">
      <c r="A84" s="11"/>
      <c r="B84" s="11"/>
      <c r="C84" s="11"/>
    </row>
    <row r="85" spans="1:3" x14ac:dyDescent="0.25">
      <c r="A85" s="11"/>
      <c r="B85" s="11"/>
      <c r="C85" s="11"/>
    </row>
    <row r="86" spans="1:3" x14ac:dyDescent="0.25">
      <c r="A86" s="11"/>
      <c r="B86" s="11"/>
      <c r="C86" s="11"/>
    </row>
    <row r="87" spans="1:3" x14ac:dyDescent="0.25">
      <c r="A87" s="11"/>
      <c r="B87" s="11"/>
      <c r="C87" s="11"/>
    </row>
    <row r="88" spans="1:3" x14ac:dyDescent="0.25">
      <c r="A88" s="11"/>
      <c r="B88" s="11"/>
      <c r="C88" s="11"/>
    </row>
    <row r="89" spans="1:3" x14ac:dyDescent="0.25">
      <c r="A89" s="11"/>
      <c r="B89" s="11"/>
      <c r="C89" s="11"/>
    </row>
    <row r="90" spans="1:3" x14ac:dyDescent="0.25">
      <c r="A90" s="11"/>
      <c r="B90" s="11"/>
      <c r="C90" s="11"/>
    </row>
    <row r="91" spans="1:3" x14ac:dyDescent="0.25">
      <c r="A91" s="11"/>
      <c r="B91" s="11"/>
      <c r="C91" s="11"/>
    </row>
    <row r="92" spans="1:3" x14ac:dyDescent="0.25">
      <c r="A92" s="11"/>
      <c r="B92" s="11"/>
      <c r="C92" s="11"/>
    </row>
  </sheetData>
  <sortState xmlns:xlrd2="http://schemas.microsoft.com/office/spreadsheetml/2017/richdata2" ref="K42:K44">
    <sortCondition ref="K42"/>
  </sortState>
  <pageMargins left="0.7" right="0.7" top="0.78740157499999996" bottom="0.78740157499999996"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7DA951-E8A1-4C2D-A6D3-A309AAD2B5ED}">
  <dimension ref="A1:F48"/>
  <sheetViews>
    <sheetView workbookViewId="0">
      <selection activeCell="K28" sqref="K28"/>
    </sheetView>
  </sheetViews>
  <sheetFormatPr baseColWidth="10" defaultRowHeight="15" x14ac:dyDescent="0.25"/>
  <cols>
    <col min="2" max="2" width="21.42578125" customWidth="1"/>
    <col min="3" max="3" width="20.42578125" customWidth="1"/>
    <col min="4" max="4" width="13.85546875" customWidth="1"/>
    <col min="5" max="5" width="16" customWidth="1"/>
    <col min="6" max="6" width="16.5703125" customWidth="1"/>
  </cols>
  <sheetData>
    <row r="1" spans="1:6" x14ac:dyDescent="0.25">
      <c r="A1" t="s">
        <v>6</v>
      </c>
      <c r="B1" t="s">
        <v>7</v>
      </c>
      <c r="C1" t="s">
        <v>8</v>
      </c>
      <c r="D1" t="s">
        <v>9</v>
      </c>
      <c r="E1" t="s">
        <v>10</v>
      </c>
      <c r="F1" t="s">
        <v>11</v>
      </c>
    </row>
    <row r="2" spans="1:6" x14ac:dyDescent="0.25">
      <c r="A2">
        <v>99</v>
      </c>
      <c r="B2" t="s">
        <v>12</v>
      </c>
      <c r="C2" t="s">
        <v>13</v>
      </c>
      <c r="D2">
        <v>4</v>
      </c>
      <c r="E2">
        <v>4</v>
      </c>
      <c r="F2">
        <v>184</v>
      </c>
    </row>
    <row r="3" spans="1:6" x14ac:dyDescent="0.25">
      <c r="A3">
        <v>100</v>
      </c>
      <c r="B3" t="s">
        <v>12</v>
      </c>
      <c r="C3" t="s">
        <v>14</v>
      </c>
      <c r="D3">
        <v>6</v>
      </c>
      <c r="E3">
        <v>6</v>
      </c>
      <c r="F3">
        <v>171</v>
      </c>
    </row>
    <row r="4" spans="1:6" x14ac:dyDescent="0.25">
      <c r="A4">
        <v>103</v>
      </c>
      <c r="B4" t="s">
        <v>12</v>
      </c>
      <c r="C4" t="s">
        <v>13</v>
      </c>
      <c r="D4">
        <v>4</v>
      </c>
      <c r="E4">
        <v>4</v>
      </c>
      <c r="F4">
        <v>223</v>
      </c>
    </row>
    <row r="5" spans="1:6" x14ac:dyDescent="0.25">
      <c r="A5">
        <v>106</v>
      </c>
      <c r="B5" t="s">
        <v>12</v>
      </c>
      <c r="C5" t="s">
        <v>14</v>
      </c>
      <c r="D5">
        <v>1</v>
      </c>
      <c r="E5">
        <v>3</v>
      </c>
      <c r="F5">
        <v>151</v>
      </c>
    </row>
    <row r="6" spans="1:6" x14ac:dyDescent="0.25">
      <c r="A6">
        <v>110</v>
      </c>
      <c r="B6" t="s">
        <v>12</v>
      </c>
      <c r="C6" t="s">
        <v>13</v>
      </c>
      <c r="D6">
        <v>2</v>
      </c>
      <c r="E6">
        <v>2</v>
      </c>
      <c r="F6">
        <v>206</v>
      </c>
    </row>
    <row r="7" spans="1:6" x14ac:dyDescent="0.25">
      <c r="A7">
        <v>111</v>
      </c>
      <c r="B7" t="s">
        <v>12</v>
      </c>
      <c r="C7" t="s">
        <v>14</v>
      </c>
      <c r="D7">
        <v>2</v>
      </c>
      <c r="E7">
        <v>2</v>
      </c>
      <c r="F7">
        <v>135</v>
      </c>
    </row>
    <row r="8" spans="1:6" x14ac:dyDescent="0.25">
      <c r="A8">
        <v>112</v>
      </c>
      <c r="B8" t="s">
        <v>12</v>
      </c>
      <c r="C8" t="s">
        <v>13</v>
      </c>
      <c r="D8">
        <v>4</v>
      </c>
      <c r="E8">
        <v>4</v>
      </c>
      <c r="F8">
        <v>5636</v>
      </c>
    </row>
    <row r="9" spans="1:6" x14ac:dyDescent="0.25">
      <c r="A9">
        <v>118</v>
      </c>
      <c r="B9" t="s">
        <v>12</v>
      </c>
      <c r="C9" t="s">
        <v>14</v>
      </c>
      <c r="D9">
        <v>1</v>
      </c>
      <c r="E9">
        <v>4</v>
      </c>
      <c r="F9">
        <v>251</v>
      </c>
    </row>
    <row r="10" spans="1:6" x14ac:dyDescent="0.25">
      <c r="A10">
        <v>119</v>
      </c>
      <c r="B10" t="s">
        <v>12</v>
      </c>
      <c r="C10" t="s">
        <v>13</v>
      </c>
      <c r="D10">
        <v>2</v>
      </c>
      <c r="E10">
        <v>4</v>
      </c>
      <c r="F10">
        <v>288</v>
      </c>
    </row>
    <row r="11" spans="1:6" x14ac:dyDescent="0.25">
      <c r="A11">
        <v>124</v>
      </c>
      <c r="B11" t="s">
        <v>12</v>
      </c>
      <c r="C11" t="s">
        <v>14</v>
      </c>
      <c r="D11">
        <v>2</v>
      </c>
      <c r="E11">
        <v>2</v>
      </c>
      <c r="F11">
        <v>212</v>
      </c>
    </row>
    <row r="12" spans="1:6" x14ac:dyDescent="0.25">
      <c r="A12">
        <v>126</v>
      </c>
      <c r="B12" t="s">
        <v>12</v>
      </c>
      <c r="C12" t="s">
        <v>13</v>
      </c>
      <c r="D12">
        <v>1</v>
      </c>
      <c r="E12">
        <v>1</v>
      </c>
      <c r="F12">
        <v>147</v>
      </c>
    </row>
    <row r="13" spans="1:6" x14ac:dyDescent="0.25">
      <c r="A13">
        <v>133</v>
      </c>
      <c r="B13" t="s">
        <v>12</v>
      </c>
      <c r="C13" t="s">
        <v>13</v>
      </c>
      <c r="D13">
        <v>2</v>
      </c>
      <c r="E13">
        <v>5</v>
      </c>
      <c r="F13">
        <v>195</v>
      </c>
    </row>
    <row r="14" spans="1:6" x14ac:dyDescent="0.25">
      <c r="A14">
        <v>134</v>
      </c>
      <c r="B14" t="s">
        <v>12</v>
      </c>
      <c r="C14" t="s">
        <v>14</v>
      </c>
      <c r="D14">
        <v>1</v>
      </c>
      <c r="E14">
        <v>6</v>
      </c>
      <c r="F14">
        <v>68</v>
      </c>
    </row>
    <row r="15" spans="1:6" x14ac:dyDescent="0.25">
      <c r="A15">
        <v>136</v>
      </c>
      <c r="B15" t="s">
        <v>12</v>
      </c>
      <c r="C15" t="s">
        <v>13</v>
      </c>
      <c r="D15">
        <v>4</v>
      </c>
      <c r="E15">
        <v>4</v>
      </c>
      <c r="F15">
        <v>57</v>
      </c>
    </row>
    <row r="16" spans="1:6" x14ac:dyDescent="0.25">
      <c r="A16">
        <v>142</v>
      </c>
      <c r="B16" t="s">
        <v>12</v>
      </c>
      <c r="C16" t="s">
        <v>13</v>
      </c>
      <c r="D16">
        <v>4</v>
      </c>
      <c r="E16">
        <v>5</v>
      </c>
      <c r="F16">
        <v>186</v>
      </c>
    </row>
    <row r="17" spans="1:6" x14ac:dyDescent="0.25">
      <c r="A17">
        <v>154</v>
      </c>
      <c r="B17" t="s">
        <v>12</v>
      </c>
      <c r="C17" t="s">
        <v>14</v>
      </c>
      <c r="D17">
        <v>2</v>
      </c>
      <c r="E17">
        <v>4</v>
      </c>
      <c r="F17">
        <v>167</v>
      </c>
    </row>
    <row r="18" spans="1:6" x14ac:dyDescent="0.25">
      <c r="A18">
        <v>159</v>
      </c>
      <c r="B18" t="s">
        <v>12</v>
      </c>
      <c r="C18" t="s">
        <v>14</v>
      </c>
      <c r="D18">
        <v>2</v>
      </c>
      <c r="E18">
        <v>3</v>
      </c>
      <c r="F18">
        <v>83</v>
      </c>
    </row>
    <row r="19" spans="1:6" x14ac:dyDescent="0.25">
      <c r="A19">
        <v>162</v>
      </c>
      <c r="B19" t="s">
        <v>12</v>
      </c>
      <c r="C19" t="s">
        <v>13</v>
      </c>
      <c r="D19">
        <v>4</v>
      </c>
      <c r="E19">
        <v>4</v>
      </c>
      <c r="F19">
        <v>127</v>
      </c>
    </row>
    <row r="20" spans="1:6" x14ac:dyDescent="0.25">
      <c r="A20">
        <v>164</v>
      </c>
      <c r="B20" t="s">
        <v>12</v>
      </c>
      <c r="C20" t="s">
        <v>13</v>
      </c>
      <c r="D20">
        <v>2</v>
      </c>
      <c r="E20">
        <v>5</v>
      </c>
      <c r="F20">
        <v>85</v>
      </c>
    </row>
    <row r="21" spans="1:6" x14ac:dyDescent="0.25">
      <c r="A21">
        <v>166</v>
      </c>
      <c r="B21" t="s">
        <v>12</v>
      </c>
      <c r="C21" t="s">
        <v>14</v>
      </c>
      <c r="D21">
        <v>1</v>
      </c>
      <c r="E21">
        <v>1</v>
      </c>
      <c r="F21">
        <v>48</v>
      </c>
    </row>
    <row r="22" spans="1:6" x14ac:dyDescent="0.25">
      <c r="A22">
        <v>167</v>
      </c>
      <c r="B22" t="s">
        <v>12</v>
      </c>
      <c r="C22" t="s">
        <v>13</v>
      </c>
      <c r="D22">
        <v>5</v>
      </c>
      <c r="E22">
        <v>5</v>
      </c>
      <c r="F22">
        <v>168</v>
      </c>
    </row>
    <row r="23" spans="1:6" x14ac:dyDescent="0.25">
      <c r="A23">
        <v>101</v>
      </c>
      <c r="B23" t="s">
        <v>15</v>
      </c>
      <c r="C23" t="s">
        <v>13</v>
      </c>
      <c r="D23">
        <v>4</v>
      </c>
      <c r="E23">
        <v>5</v>
      </c>
      <c r="F23">
        <v>200</v>
      </c>
    </row>
    <row r="24" spans="1:6" x14ac:dyDescent="0.25">
      <c r="A24">
        <v>102</v>
      </c>
      <c r="B24" t="s">
        <v>15</v>
      </c>
      <c r="C24" t="s">
        <v>13</v>
      </c>
      <c r="D24">
        <v>1</v>
      </c>
      <c r="E24">
        <v>1</v>
      </c>
      <c r="F24">
        <v>46</v>
      </c>
    </row>
    <row r="25" spans="1:6" x14ac:dyDescent="0.25">
      <c r="A25">
        <v>104</v>
      </c>
      <c r="B25" t="s">
        <v>15</v>
      </c>
      <c r="C25" t="s">
        <v>14</v>
      </c>
      <c r="D25">
        <v>1</v>
      </c>
      <c r="E25">
        <v>1</v>
      </c>
      <c r="F25">
        <v>70</v>
      </c>
    </row>
    <row r="26" spans="1:6" x14ac:dyDescent="0.25">
      <c r="A26">
        <v>107</v>
      </c>
      <c r="B26" t="s">
        <v>15</v>
      </c>
      <c r="C26" t="s">
        <v>14</v>
      </c>
      <c r="D26">
        <v>5</v>
      </c>
      <c r="E26">
        <v>6</v>
      </c>
      <c r="F26">
        <v>125</v>
      </c>
    </row>
    <row r="27" spans="1:6" x14ac:dyDescent="0.25">
      <c r="A27">
        <v>109</v>
      </c>
      <c r="B27" t="s">
        <v>15</v>
      </c>
      <c r="C27" t="s">
        <v>13</v>
      </c>
      <c r="D27">
        <v>4</v>
      </c>
      <c r="E27">
        <v>4</v>
      </c>
      <c r="F27">
        <v>56</v>
      </c>
    </row>
    <row r="28" spans="1:6" x14ac:dyDescent="0.25">
      <c r="A28">
        <v>114</v>
      </c>
      <c r="B28" t="s">
        <v>15</v>
      </c>
      <c r="C28" t="s">
        <v>14</v>
      </c>
      <c r="D28">
        <v>1</v>
      </c>
      <c r="E28">
        <v>5</v>
      </c>
      <c r="F28">
        <v>109</v>
      </c>
    </row>
    <row r="29" spans="1:6" x14ac:dyDescent="0.25">
      <c r="A29">
        <v>115</v>
      </c>
      <c r="B29" t="s">
        <v>15</v>
      </c>
      <c r="C29" t="s">
        <v>13</v>
      </c>
      <c r="D29">
        <v>1</v>
      </c>
      <c r="E29">
        <v>1</v>
      </c>
      <c r="F29">
        <v>154</v>
      </c>
    </row>
    <row r="30" spans="1:6" x14ac:dyDescent="0.25">
      <c r="A30">
        <v>116</v>
      </c>
      <c r="B30" t="s">
        <v>15</v>
      </c>
      <c r="C30" t="s">
        <v>14</v>
      </c>
      <c r="D30">
        <v>3</v>
      </c>
      <c r="E30">
        <v>4</v>
      </c>
      <c r="F30">
        <v>123</v>
      </c>
    </row>
    <row r="31" spans="1:6" x14ac:dyDescent="0.25">
      <c r="A31">
        <v>120</v>
      </c>
      <c r="B31" t="s">
        <v>15</v>
      </c>
      <c r="C31" t="s">
        <v>13</v>
      </c>
      <c r="D31">
        <v>4</v>
      </c>
      <c r="E31">
        <v>6</v>
      </c>
      <c r="F31">
        <v>130</v>
      </c>
    </row>
    <row r="32" spans="1:6" x14ac:dyDescent="0.25">
      <c r="A32">
        <v>121</v>
      </c>
      <c r="B32" t="s">
        <v>15</v>
      </c>
      <c r="C32" t="s">
        <v>14</v>
      </c>
      <c r="D32">
        <v>5</v>
      </c>
      <c r="E32">
        <v>5</v>
      </c>
      <c r="F32">
        <v>340</v>
      </c>
    </row>
    <row r="33" spans="1:6" x14ac:dyDescent="0.25">
      <c r="A33">
        <v>123</v>
      </c>
      <c r="B33" t="s">
        <v>15</v>
      </c>
      <c r="C33" t="s">
        <v>13</v>
      </c>
      <c r="D33">
        <v>1</v>
      </c>
      <c r="E33">
        <v>2</v>
      </c>
      <c r="F33">
        <v>247</v>
      </c>
    </row>
    <row r="34" spans="1:6" x14ac:dyDescent="0.25">
      <c r="A34">
        <v>128</v>
      </c>
      <c r="B34" t="s">
        <v>15</v>
      </c>
      <c r="C34" t="s">
        <v>14</v>
      </c>
      <c r="D34">
        <v>5</v>
      </c>
      <c r="E34">
        <v>6</v>
      </c>
      <c r="F34">
        <v>83</v>
      </c>
    </row>
    <row r="35" spans="1:6" x14ac:dyDescent="0.25">
      <c r="A35">
        <v>130</v>
      </c>
      <c r="B35" t="s">
        <v>15</v>
      </c>
      <c r="C35" t="s">
        <v>13</v>
      </c>
      <c r="D35">
        <v>3</v>
      </c>
      <c r="E35">
        <v>5</v>
      </c>
      <c r="F35">
        <v>179</v>
      </c>
    </row>
    <row r="36" spans="1:6" x14ac:dyDescent="0.25">
      <c r="A36">
        <v>131</v>
      </c>
      <c r="B36" t="s">
        <v>15</v>
      </c>
      <c r="C36" t="s">
        <v>14</v>
      </c>
      <c r="D36">
        <v>1</v>
      </c>
      <c r="E36">
        <v>5</v>
      </c>
      <c r="F36">
        <v>126</v>
      </c>
    </row>
    <row r="37" spans="1:6" x14ac:dyDescent="0.25">
      <c r="A37">
        <v>132</v>
      </c>
      <c r="B37" t="s">
        <v>15</v>
      </c>
      <c r="C37" t="s">
        <v>13</v>
      </c>
      <c r="D37">
        <v>1</v>
      </c>
      <c r="E37">
        <v>4</v>
      </c>
      <c r="F37">
        <v>187</v>
      </c>
    </row>
    <row r="38" spans="1:6" x14ac:dyDescent="0.25">
      <c r="A38">
        <v>138</v>
      </c>
      <c r="B38" t="s">
        <v>15</v>
      </c>
      <c r="C38" t="s">
        <v>13</v>
      </c>
      <c r="D38">
        <v>3</v>
      </c>
      <c r="E38">
        <v>4</v>
      </c>
      <c r="F38">
        <v>278</v>
      </c>
    </row>
    <row r="39" spans="1:6" x14ac:dyDescent="0.25">
      <c r="A39">
        <v>143</v>
      </c>
      <c r="B39" t="s">
        <v>15</v>
      </c>
      <c r="C39" t="s">
        <v>13</v>
      </c>
      <c r="D39">
        <v>3</v>
      </c>
      <c r="E39">
        <v>5</v>
      </c>
      <c r="F39">
        <v>371</v>
      </c>
    </row>
    <row r="40" spans="1:6" x14ac:dyDescent="0.25">
      <c r="A40">
        <v>146</v>
      </c>
      <c r="B40" t="s">
        <v>15</v>
      </c>
      <c r="C40" t="s">
        <v>14</v>
      </c>
      <c r="D40">
        <v>5</v>
      </c>
      <c r="E40">
        <v>6</v>
      </c>
      <c r="F40">
        <v>55</v>
      </c>
    </row>
    <row r="41" spans="1:6" x14ac:dyDescent="0.25">
      <c r="A41">
        <v>149</v>
      </c>
      <c r="B41" t="s">
        <v>15</v>
      </c>
      <c r="C41" t="s">
        <v>13</v>
      </c>
      <c r="D41">
        <v>3</v>
      </c>
      <c r="E41">
        <v>4</v>
      </c>
      <c r="F41">
        <v>298</v>
      </c>
    </row>
    <row r="42" spans="1:6" x14ac:dyDescent="0.25">
      <c r="A42">
        <v>150</v>
      </c>
      <c r="B42" t="s">
        <v>15</v>
      </c>
      <c r="C42" t="s">
        <v>14</v>
      </c>
      <c r="D42">
        <v>3</v>
      </c>
      <c r="E42">
        <v>5</v>
      </c>
      <c r="F42">
        <v>113</v>
      </c>
    </row>
    <row r="43" spans="1:6" x14ac:dyDescent="0.25">
      <c r="A43">
        <v>151</v>
      </c>
      <c r="B43" t="s">
        <v>15</v>
      </c>
      <c r="C43" t="s">
        <v>13</v>
      </c>
      <c r="D43">
        <v>2</v>
      </c>
      <c r="E43">
        <v>6</v>
      </c>
      <c r="F43">
        <v>189</v>
      </c>
    </row>
    <row r="44" spans="1:6" x14ac:dyDescent="0.25">
      <c r="A44">
        <v>156</v>
      </c>
      <c r="B44" t="s">
        <v>15</v>
      </c>
      <c r="C44" t="s">
        <v>14</v>
      </c>
      <c r="D44">
        <v>1</v>
      </c>
      <c r="E44">
        <v>1</v>
      </c>
      <c r="F44">
        <v>106</v>
      </c>
    </row>
    <row r="45" spans="1:6" x14ac:dyDescent="0.25">
      <c r="A45">
        <v>157</v>
      </c>
      <c r="B45" t="s">
        <v>15</v>
      </c>
      <c r="C45" t="s">
        <v>13</v>
      </c>
      <c r="D45">
        <v>4</v>
      </c>
      <c r="E45">
        <v>4</v>
      </c>
      <c r="F45">
        <v>192</v>
      </c>
    </row>
    <row r="46" spans="1:6" x14ac:dyDescent="0.25">
      <c r="A46">
        <v>163</v>
      </c>
      <c r="B46" t="s">
        <v>15</v>
      </c>
      <c r="C46" t="s">
        <v>14</v>
      </c>
      <c r="D46">
        <v>1</v>
      </c>
      <c r="E46">
        <v>3</v>
      </c>
      <c r="F46">
        <v>112</v>
      </c>
    </row>
    <row r="47" spans="1:6" x14ac:dyDescent="0.25">
      <c r="A47">
        <v>165</v>
      </c>
      <c r="B47" t="s">
        <v>15</v>
      </c>
      <c r="C47" t="s">
        <v>13</v>
      </c>
      <c r="D47">
        <v>4</v>
      </c>
      <c r="E47">
        <v>4</v>
      </c>
      <c r="F47">
        <v>257</v>
      </c>
    </row>
    <row r="48" spans="1:6" x14ac:dyDescent="0.25">
      <c r="A48">
        <v>168</v>
      </c>
      <c r="B48" t="s">
        <v>15</v>
      </c>
      <c r="C48" t="s">
        <v>14</v>
      </c>
      <c r="D48">
        <v>3</v>
      </c>
      <c r="E48">
        <v>4</v>
      </c>
      <c r="F48">
        <v>324</v>
      </c>
    </row>
  </sheetData>
  <pageMargins left="0.7" right="0.7" top="0.78740157499999996" bottom="0.78740157499999996" header="0.3" footer="0.3"/>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Trolley_Daten_WiSe2122</vt:lpstr>
      <vt:lpstr>Ergebnisse (Lösung)</vt:lpstr>
      <vt:lpstr>kompletter_Datensatz (Zusatz)</vt:lpstr>
    </vt:vector>
  </TitlesOfParts>
  <Company>GEMI</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Engelmann, Neele</dc:creator>
  <cp:lastModifiedBy>Simon Stephan</cp:lastModifiedBy>
  <dcterms:created xsi:type="dcterms:W3CDTF">2019-11-09T18:24:57Z</dcterms:created>
  <dcterms:modified xsi:type="dcterms:W3CDTF">2021-11-16T10:11:23Z</dcterms:modified>
</cp:coreProperties>
</file>