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elmann6\Dropbox\QuantiWebsite\q1_dataFiles\"/>
    </mc:Choice>
  </mc:AlternateContent>
  <bookViews>
    <workbookView xWindow="0" yWindow="0" windowWidth="28800" windowHeight="12900" activeTab="1"/>
  </bookViews>
  <sheets>
    <sheet name="Aufgabe" sheetId="1" r:id="rId1"/>
    <sheet name="Lösu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2" l="1"/>
  <c r="K43" i="2"/>
  <c r="J26" i="2"/>
  <c r="K26" i="2"/>
  <c r="K46" i="2" l="1"/>
  <c r="K45" i="2"/>
  <c r="K44" i="2"/>
  <c r="K42" i="2"/>
  <c r="K40" i="2"/>
  <c r="K37" i="2"/>
  <c r="K35" i="2" l="1"/>
  <c r="J46" i="2"/>
  <c r="J45" i="2"/>
  <c r="J44" i="2"/>
  <c r="J42" i="2"/>
  <c r="J40" i="2"/>
  <c r="J37" i="2"/>
  <c r="J35" i="2"/>
  <c r="K29" i="2"/>
  <c r="J29" i="2"/>
  <c r="K28" i="2"/>
  <c r="J28" i="2"/>
  <c r="K27" i="2"/>
  <c r="J27" i="2"/>
  <c r="K25" i="2"/>
  <c r="J25" i="2"/>
  <c r="K23" i="2"/>
  <c r="J23" i="2"/>
  <c r="K21" i="2"/>
  <c r="J21" i="2"/>
  <c r="K19" i="2"/>
  <c r="J19" i="2"/>
</calcChain>
</file>

<file path=xl/sharedStrings.xml><?xml version="1.0" encoding="utf-8"?>
<sst xmlns="http://schemas.openxmlformats.org/spreadsheetml/2006/main" count="630" uniqueCount="62">
  <si>
    <t>Auswertung des Trolley-Experiments 2020: Zusatzaufgabe Order Effects</t>
  </si>
  <si>
    <r>
      <t xml:space="preserve">Die Reihenfolge der Szenarien </t>
    </r>
    <r>
      <rPr>
        <i/>
        <sz val="10"/>
        <rFont val="Arial"/>
        <family val="2"/>
      </rPr>
      <t>push</t>
    </r>
    <r>
      <rPr>
        <sz val="10"/>
        <rFont val="Arial"/>
        <family val="2"/>
      </rPr>
      <t xml:space="preserve"> und </t>
    </r>
    <r>
      <rPr>
        <i/>
        <sz val="10"/>
        <rFont val="Arial"/>
        <family val="2"/>
      </rPr>
      <t>switch</t>
    </r>
    <r>
      <rPr>
        <sz val="10"/>
        <rFont val="Arial"/>
        <family val="2"/>
      </rPr>
      <t xml:space="preserve"> wurde im Experiment ausbalanciert.</t>
    </r>
  </si>
  <si>
    <r>
      <t xml:space="preserve">Das bedeutet, dass die Hälfte von Ihnen zuerst </t>
    </r>
    <r>
      <rPr>
        <i/>
        <sz val="10"/>
        <rFont val="Arial"/>
        <family val="2"/>
      </rPr>
      <t>push,</t>
    </r>
    <r>
      <rPr>
        <sz val="10"/>
        <rFont val="Arial"/>
        <family val="2"/>
      </rPr>
      <t xml:space="preserve"> dann </t>
    </r>
    <r>
      <rPr>
        <i/>
        <sz val="10"/>
        <rFont val="Arial"/>
        <family val="2"/>
      </rPr>
      <t>switch</t>
    </r>
    <r>
      <rPr>
        <sz val="10"/>
        <rFont val="Arial"/>
        <family val="2"/>
      </rPr>
      <t xml:space="preserve"> gesehen hat, und die andere Hälfte erst </t>
    </r>
    <r>
      <rPr>
        <i/>
        <sz val="10"/>
        <rFont val="Arial"/>
        <family val="2"/>
      </rPr>
      <t>switch,</t>
    </r>
    <r>
      <rPr>
        <sz val="10"/>
        <rFont val="Arial"/>
        <family val="2"/>
      </rPr>
      <t xml:space="preserve"> dann </t>
    </r>
    <r>
      <rPr>
        <i/>
        <sz val="10"/>
        <rFont val="Arial"/>
        <family val="2"/>
      </rPr>
      <t>push.</t>
    </r>
  </si>
  <si>
    <t>Ausbalancieren ist, genau wie Randomisieren, eine Möglichkeit, eventuelle Störvariablen zu eliminieren, hier Effekte der Reihenfolge.</t>
  </si>
  <si>
    <t>Besonders bei kleineren Stichproben bietet Balancieren im Vergleich zum Randomisieren mehr Kontrolle darüber, dass beiden Reihenfolgen von gleich vielen Leuten gesehen werden.</t>
  </si>
  <si>
    <r>
      <t xml:space="preserve">Durch das Balancieren haben wir potentielle Effekte der Präsentationsreihenfolge auf unser Gesamtergebnis (Vergleich von </t>
    </r>
    <r>
      <rPr>
        <i/>
        <sz val="10"/>
        <rFont val="Arial"/>
        <family val="2"/>
      </rPr>
      <t>push</t>
    </r>
    <r>
      <rPr>
        <sz val="10"/>
        <rFont val="Arial"/>
        <family val="2"/>
      </rPr>
      <t xml:space="preserve"> vs. </t>
    </r>
    <r>
      <rPr>
        <i/>
        <sz val="10"/>
        <rFont val="Arial"/>
        <family val="2"/>
      </rPr>
      <t>switch)</t>
    </r>
    <r>
      <rPr>
        <sz val="10"/>
        <rFont val="Arial"/>
        <family val="2"/>
      </rPr>
      <t xml:space="preserve"> verhindert.</t>
    </r>
  </si>
  <si>
    <t>Reihenfolgeeffekte können aber auch psychologisch interessant sein.</t>
  </si>
  <si>
    <t>1) Verschaffen Sie sich einen Überblick über die Tabelle. Wo findet sich welche Information, wie verteilen sich die Daten einer Versuchsperson?</t>
  </si>
  <si>
    <t>2) Berechnen Sie die angegebenen deskriptiven Statistiken für push und switch pro Reihenfolge-Bedingung. Sortieren Sie vorher ggf. die Tabelle um.</t>
  </si>
  <si>
    <t>3) Erstellen Sie Abbildungen (Säulendiagramme) über Mittelwerte, separat für beide Reihenfolge-Bedingungen.</t>
  </si>
  <si>
    <t>4) Was fällt auf? Versuchen Sie das Ergebnis in eigene Worte zu fassen.</t>
  </si>
  <si>
    <t>Reihenfolge push_switch</t>
  </si>
  <si>
    <t>lfdn</t>
  </si>
  <si>
    <t>c_0001</t>
  </si>
  <si>
    <t>presentation_order</t>
  </si>
  <si>
    <t>scenario</t>
  </si>
  <si>
    <t>rating</t>
  </si>
  <si>
    <t>push</t>
  </si>
  <si>
    <t>switch</t>
  </si>
  <si>
    <t>push_switch</t>
  </si>
  <si>
    <t>Mittelwert</t>
  </si>
  <si>
    <t>Mittelwert (direkt)</t>
  </si>
  <si>
    <t>Standardabweichung</t>
  </si>
  <si>
    <t>Standardabweichung (direkt)</t>
  </si>
  <si>
    <t>n</t>
  </si>
  <si>
    <t>Minimum</t>
  </si>
  <si>
    <t>25% Quartil</t>
  </si>
  <si>
    <t>Median</t>
  </si>
  <si>
    <t>75% Quartil</t>
  </si>
  <si>
    <t>Maximum</t>
  </si>
  <si>
    <t>Reihenfolge switch_push</t>
  </si>
  <si>
    <t>switch_push</t>
  </si>
  <si>
    <t>Sortieren der Tabelle:</t>
  </si>
  <si>
    <t>1) Tabelle inkl. Spaltenüberschriften auswählen, unter Reiter "Start" auf "Sortieren und Filtern", "Benutzerdefiniert"</t>
  </si>
  <si>
    <t>2) ggf. Häkchen setzen bei "Daten haben Überschriften"</t>
  </si>
  <si>
    <t>3) Als erste Ebene "presentation_order" auswählen (A-Z kann als Sortierung belassen werden)</t>
  </si>
  <si>
    <t xml:space="preserve">4) "Ebene hinzufügen" anklicken, als zweite Ebene "scenario" auswählen (A-Z kann ebenfalls bleiben) </t>
  </si>
  <si>
    <t>5) Mit Okay bestätigen, die Daten sollten jetzt so sortiert sein wie hier in der Lösung.</t>
  </si>
  <si>
    <t>1) Die errechneten Mittelwerte inkl. Überschrift (push, switch) auswählen</t>
  </si>
  <si>
    <t>2) Reiter "Einfügen", "Empfohlene Diagramme", Säulendiagramm auswählen</t>
  </si>
  <si>
    <t>Erstellen der Säulendiagramme:</t>
  </si>
  <si>
    <t>3) An gewünschter Stelle in Arbeitsmappe platzieren</t>
  </si>
  <si>
    <t>4) Durch Doppelklick auf y-Achse das Diagrammmenü öffnen und Endpunkte ändern (auf 1 bis 5, wie die im Experiment verwendete Skala)</t>
  </si>
  <si>
    <t>5) Eine geeigente Überschrift vergeben und Achsen beschriften</t>
  </si>
  <si>
    <t>6) Wenn gewünscht, durch Doppelklick auf Balken Farben ändern (ist aber nicht nötig)</t>
  </si>
  <si>
    <t>Interpretation der Ergebnisse:</t>
  </si>
  <si>
    <t>Wir sehen, dass das push-Dilemma in beiden Reihenfolgen ähnlich negativ beurteilt wurde (Mittelwerte 2,21 und 2,55).</t>
  </si>
  <si>
    <t>Beim switch-Dilemma zeigt sich aber ein Unterschied: Wenn switch als erstes präsentiert wurde, wurde es deutlich positiver bewertet (M = 3,71)</t>
  </si>
  <si>
    <t>als wenn es erst nach push präsentiert wurde (M = 2,94).</t>
  </si>
  <si>
    <t>Wenn push zuerst kommt, scheint es switch also anschließend in einem negativeren Licht erscheinen zu lassen.</t>
  </si>
  <si>
    <t>Wenn switch zuerst kommt, hat es aber keinen nennenswerten Effekt auf push.</t>
  </si>
  <si>
    <t>Dieser sog. asymmetrische Reihenfolgeeffekt (d.h., nur in eine Richtung) ist ein bekannter und häufig replizierter Befund der Moralpsychologie.</t>
  </si>
  <si>
    <t>der 5 als auch auf das Töten der einen Person konzentrieren und den anderen Pfad dabei etwas in der Aufmerksamkeit vernachlässigen.</t>
  </si>
  <si>
    <t>Eine Erklärung für den Effekt lautet folgendermaßen: switch ist ein sogenanntes ambiges Dilemma. Man kann sich bei switch sowohl auf das Retten</t>
  </si>
  <si>
    <t>Bei push ist das nicht möglich, weil man das Retten der 5 nicht ohne das Töten der einen Person repräsentieren kann.</t>
  </si>
  <si>
    <t>Das liegt daran, dass der Tod der einen Person (oder mindestens ihr Kollidieren mit dem Zug) ein kausales Mittel für das Retten der 5 ist.</t>
  </si>
  <si>
    <t>Bei switch ist der Tod der einen Person nur ein Nebeneffekt: die 5 würden durch Umlenken auch gerettet, wenn das zweite Gleis leer wäre.</t>
  </si>
  <si>
    <t>Wenn push zuerst gezeigt wird (wo man den negativen Effekt nicht ausblenden kann), wird im Anschluss auch bei switch auf den negativen</t>
  </si>
  <si>
    <t>Effekt fokussiert und die Handlung moralisch schlechter bewertet. Wenn aber switch zuerst kommt, kann man sich auch auf den positiven Effekt</t>
  </si>
  <si>
    <t>(das Retten) fokussieren - das tun ohne den Einfluss von push offenbar viele Leute, was das im Mittel höhere Rating erklärt.</t>
  </si>
  <si>
    <t>Schön, dass wir ihn auch in dieser Stichprobe  bestätigen konnten.</t>
  </si>
  <si>
    <t>Quelle zum Nachlesen: Wiegmann &amp; Waldmann, 2014: https://www.sciencedirect.com/science/article/pii/S0010027713002485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</si>
</sst>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5" fillId="3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0" fillId="0" borderId="9" xfId="0" applyNumberFormat="1" applyBorder="1" applyProtection="1">
      <protection locked="0"/>
    </xf>
    <xf numFmtId="1" fontId="0" fillId="0" borderId="9" xfId="0" applyNumberFormat="1" applyBorder="1" applyProtection="1">
      <protection locked="0"/>
    </xf>
    <xf numFmtId="1" fontId="0" fillId="0" borderId="0" xfId="0" applyNumberFormat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3" fillId="2" borderId="6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Mittleres Moralrating für push und switch in der Reihenfolge-Bedingung push, switch (1 = no, 5 = yes)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Lösung!$I$19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B7-4250-A83B-61F075AAAF2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2B7-4250-A83B-61F075AAAF2D}"/>
              </c:ext>
            </c:extLst>
          </c:dPt>
          <c:cat>
            <c:strRef>
              <c:f>Lösung!$J$18:$K$18</c:f>
              <c:strCache>
                <c:ptCount val="2"/>
                <c:pt idx="0">
                  <c:v>push</c:v>
                </c:pt>
                <c:pt idx="1">
                  <c:v>switch</c:v>
                </c:pt>
              </c:strCache>
            </c:strRef>
          </c:cat>
          <c:val>
            <c:numRef>
              <c:f>Lösung!$J$19:$K$19</c:f>
              <c:numCache>
                <c:formatCode>0.00</c:formatCode>
                <c:ptCount val="2"/>
                <c:pt idx="0">
                  <c:v>2.5483870967741935</c:v>
                </c:pt>
                <c:pt idx="1">
                  <c:v>2.935483870967742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7-4250-A83B-61F075A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88552"/>
        <c:axId val="439187240"/>
      </c:barChart>
      <c:catAx>
        <c:axId val="4391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187240"/>
        <c:crosses val="autoZero"/>
        <c:auto val="1"/>
        <c:lblAlgn val="ctr"/>
        <c:lblOffset val="100"/>
        <c:noMultiLvlLbl val="0"/>
      </c:catAx>
      <c:valAx>
        <c:axId val="43918724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Moralrating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1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Mittleres Moralrating für push und switch in der Reihenfolge-Bedingung switch, push (1 = no, 5 = yes)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Lösung!$I$35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D-4DA9-83FD-8F7E07CAD5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FD-4DA9-83FD-8F7E07CAD593}"/>
              </c:ext>
            </c:extLst>
          </c:dPt>
          <c:cat>
            <c:strRef>
              <c:f>Lösung!$J$34:$K$34</c:f>
              <c:strCache>
                <c:ptCount val="2"/>
                <c:pt idx="0">
                  <c:v>push</c:v>
                </c:pt>
                <c:pt idx="1">
                  <c:v>switch</c:v>
                </c:pt>
              </c:strCache>
            </c:strRef>
          </c:cat>
          <c:val>
            <c:numRef>
              <c:f>Lösung!$J$35:$K$35</c:f>
              <c:numCache>
                <c:formatCode>0.00</c:formatCode>
                <c:ptCount val="2"/>
                <c:pt idx="0">
                  <c:v>2.2058823529411766</c:v>
                </c:pt>
                <c:pt idx="1">
                  <c:v>3.7058823529411766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DA9-83FD-8F7E07CA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39280"/>
        <c:axId val="106240592"/>
      </c:barChart>
      <c:catAx>
        <c:axId val="1062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40592"/>
        <c:crosses val="autoZero"/>
        <c:auto val="1"/>
        <c:lblAlgn val="ctr"/>
        <c:lblOffset val="100"/>
        <c:noMultiLvlLbl val="0"/>
      </c:catAx>
      <c:valAx>
        <c:axId val="1062405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Moralrating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9524</xdr:rowOff>
    </xdr:from>
    <xdr:to>
      <xdr:col>17</xdr:col>
      <xdr:colOff>190500</xdr:colOff>
      <xdr:row>30</xdr:row>
      <xdr:rowOff>114299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32</xdr:row>
      <xdr:rowOff>190499</xdr:rowOff>
    </xdr:from>
    <xdr:to>
      <xdr:col>17</xdr:col>
      <xdr:colOff>190500</xdr:colOff>
      <xdr:row>47</xdr:row>
      <xdr:rowOff>85724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A13" sqref="A13"/>
    </sheetView>
  </sheetViews>
  <sheetFormatPr baseColWidth="10" defaultRowHeight="15" x14ac:dyDescent="0.25"/>
  <cols>
    <col min="1" max="2" width="11.42578125" style="5"/>
    <col min="3" max="3" width="17.5703125" style="5" customWidth="1"/>
    <col min="4" max="8" width="11.42578125" style="5"/>
    <col min="9" max="9" width="28" style="5" customWidth="1"/>
    <col min="10" max="258" width="11.42578125" style="5"/>
    <col min="259" max="259" width="17.5703125" style="5" customWidth="1"/>
    <col min="260" max="264" width="11.42578125" style="5"/>
    <col min="265" max="265" width="28" style="5" customWidth="1"/>
    <col min="266" max="514" width="11.42578125" style="5"/>
    <col min="515" max="515" width="17.5703125" style="5" customWidth="1"/>
    <col min="516" max="520" width="11.42578125" style="5"/>
    <col min="521" max="521" width="28" style="5" customWidth="1"/>
    <col min="522" max="770" width="11.42578125" style="5"/>
    <col min="771" max="771" width="17.5703125" style="5" customWidth="1"/>
    <col min="772" max="776" width="11.42578125" style="5"/>
    <col min="777" max="777" width="28" style="5" customWidth="1"/>
    <col min="778" max="1026" width="11.42578125" style="5"/>
    <col min="1027" max="1027" width="17.5703125" style="5" customWidth="1"/>
    <col min="1028" max="1032" width="11.42578125" style="5"/>
    <col min="1033" max="1033" width="28" style="5" customWidth="1"/>
    <col min="1034" max="1282" width="11.42578125" style="5"/>
    <col min="1283" max="1283" width="17.5703125" style="5" customWidth="1"/>
    <col min="1284" max="1288" width="11.42578125" style="5"/>
    <col min="1289" max="1289" width="28" style="5" customWidth="1"/>
    <col min="1290" max="1538" width="11.42578125" style="5"/>
    <col min="1539" max="1539" width="17.5703125" style="5" customWidth="1"/>
    <col min="1540" max="1544" width="11.42578125" style="5"/>
    <col min="1545" max="1545" width="28" style="5" customWidth="1"/>
    <col min="1546" max="1794" width="11.42578125" style="5"/>
    <col min="1795" max="1795" width="17.5703125" style="5" customWidth="1"/>
    <col min="1796" max="1800" width="11.42578125" style="5"/>
    <col min="1801" max="1801" width="28" style="5" customWidth="1"/>
    <col min="1802" max="2050" width="11.42578125" style="5"/>
    <col min="2051" max="2051" width="17.5703125" style="5" customWidth="1"/>
    <col min="2052" max="2056" width="11.42578125" style="5"/>
    <col min="2057" max="2057" width="28" style="5" customWidth="1"/>
    <col min="2058" max="2306" width="11.42578125" style="5"/>
    <col min="2307" max="2307" width="17.5703125" style="5" customWidth="1"/>
    <col min="2308" max="2312" width="11.42578125" style="5"/>
    <col min="2313" max="2313" width="28" style="5" customWidth="1"/>
    <col min="2314" max="2562" width="11.42578125" style="5"/>
    <col min="2563" max="2563" width="17.5703125" style="5" customWidth="1"/>
    <col min="2564" max="2568" width="11.42578125" style="5"/>
    <col min="2569" max="2569" width="28" style="5" customWidth="1"/>
    <col min="2570" max="2818" width="11.42578125" style="5"/>
    <col min="2819" max="2819" width="17.5703125" style="5" customWidth="1"/>
    <col min="2820" max="2824" width="11.42578125" style="5"/>
    <col min="2825" max="2825" width="28" style="5" customWidth="1"/>
    <col min="2826" max="3074" width="11.42578125" style="5"/>
    <col min="3075" max="3075" width="17.5703125" style="5" customWidth="1"/>
    <col min="3076" max="3080" width="11.42578125" style="5"/>
    <col min="3081" max="3081" width="28" style="5" customWidth="1"/>
    <col min="3082" max="3330" width="11.42578125" style="5"/>
    <col min="3331" max="3331" width="17.5703125" style="5" customWidth="1"/>
    <col min="3332" max="3336" width="11.42578125" style="5"/>
    <col min="3337" max="3337" width="28" style="5" customWidth="1"/>
    <col min="3338" max="3586" width="11.42578125" style="5"/>
    <col min="3587" max="3587" width="17.5703125" style="5" customWidth="1"/>
    <col min="3588" max="3592" width="11.42578125" style="5"/>
    <col min="3593" max="3593" width="28" style="5" customWidth="1"/>
    <col min="3594" max="3842" width="11.42578125" style="5"/>
    <col min="3843" max="3843" width="17.5703125" style="5" customWidth="1"/>
    <col min="3844" max="3848" width="11.42578125" style="5"/>
    <col min="3849" max="3849" width="28" style="5" customWidth="1"/>
    <col min="3850" max="4098" width="11.42578125" style="5"/>
    <col min="4099" max="4099" width="17.5703125" style="5" customWidth="1"/>
    <col min="4100" max="4104" width="11.42578125" style="5"/>
    <col min="4105" max="4105" width="28" style="5" customWidth="1"/>
    <col min="4106" max="4354" width="11.42578125" style="5"/>
    <col min="4355" max="4355" width="17.5703125" style="5" customWidth="1"/>
    <col min="4356" max="4360" width="11.42578125" style="5"/>
    <col min="4361" max="4361" width="28" style="5" customWidth="1"/>
    <col min="4362" max="4610" width="11.42578125" style="5"/>
    <col min="4611" max="4611" width="17.5703125" style="5" customWidth="1"/>
    <col min="4612" max="4616" width="11.42578125" style="5"/>
    <col min="4617" max="4617" width="28" style="5" customWidth="1"/>
    <col min="4618" max="4866" width="11.42578125" style="5"/>
    <col min="4867" max="4867" width="17.5703125" style="5" customWidth="1"/>
    <col min="4868" max="4872" width="11.42578125" style="5"/>
    <col min="4873" max="4873" width="28" style="5" customWidth="1"/>
    <col min="4874" max="5122" width="11.42578125" style="5"/>
    <col min="5123" max="5123" width="17.5703125" style="5" customWidth="1"/>
    <col min="5124" max="5128" width="11.42578125" style="5"/>
    <col min="5129" max="5129" width="28" style="5" customWidth="1"/>
    <col min="5130" max="5378" width="11.42578125" style="5"/>
    <col min="5379" max="5379" width="17.5703125" style="5" customWidth="1"/>
    <col min="5380" max="5384" width="11.42578125" style="5"/>
    <col min="5385" max="5385" width="28" style="5" customWidth="1"/>
    <col min="5386" max="5634" width="11.42578125" style="5"/>
    <col min="5635" max="5635" width="17.5703125" style="5" customWidth="1"/>
    <col min="5636" max="5640" width="11.42578125" style="5"/>
    <col min="5641" max="5641" width="28" style="5" customWidth="1"/>
    <col min="5642" max="5890" width="11.42578125" style="5"/>
    <col min="5891" max="5891" width="17.5703125" style="5" customWidth="1"/>
    <col min="5892" max="5896" width="11.42578125" style="5"/>
    <col min="5897" max="5897" width="28" style="5" customWidth="1"/>
    <col min="5898" max="6146" width="11.42578125" style="5"/>
    <col min="6147" max="6147" width="17.5703125" style="5" customWidth="1"/>
    <col min="6148" max="6152" width="11.42578125" style="5"/>
    <col min="6153" max="6153" width="28" style="5" customWidth="1"/>
    <col min="6154" max="6402" width="11.42578125" style="5"/>
    <col min="6403" max="6403" width="17.5703125" style="5" customWidth="1"/>
    <col min="6404" max="6408" width="11.42578125" style="5"/>
    <col min="6409" max="6409" width="28" style="5" customWidth="1"/>
    <col min="6410" max="6658" width="11.42578125" style="5"/>
    <col min="6659" max="6659" width="17.5703125" style="5" customWidth="1"/>
    <col min="6660" max="6664" width="11.42578125" style="5"/>
    <col min="6665" max="6665" width="28" style="5" customWidth="1"/>
    <col min="6666" max="6914" width="11.42578125" style="5"/>
    <col min="6915" max="6915" width="17.5703125" style="5" customWidth="1"/>
    <col min="6916" max="6920" width="11.42578125" style="5"/>
    <col min="6921" max="6921" width="28" style="5" customWidth="1"/>
    <col min="6922" max="7170" width="11.42578125" style="5"/>
    <col min="7171" max="7171" width="17.5703125" style="5" customWidth="1"/>
    <col min="7172" max="7176" width="11.42578125" style="5"/>
    <col min="7177" max="7177" width="28" style="5" customWidth="1"/>
    <col min="7178" max="7426" width="11.42578125" style="5"/>
    <col min="7427" max="7427" width="17.5703125" style="5" customWidth="1"/>
    <col min="7428" max="7432" width="11.42578125" style="5"/>
    <col min="7433" max="7433" width="28" style="5" customWidth="1"/>
    <col min="7434" max="7682" width="11.42578125" style="5"/>
    <col min="7683" max="7683" width="17.5703125" style="5" customWidth="1"/>
    <col min="7684" max="7688" width="11.42578125" style="5"/>
    <col min="7689" max="7689" width="28" style="5" customWidth="1"/>
    <col min="7690" max="7938" width="11.42578125" style="5"/>
    <col min="7939" max="7939" width="17.5703125" style="5" customWidth="1"/>
    <col min="7940" max="7944" width="11.42578125" style="5"/>
    <col min="7945" max="7945" width="28" style="5" customWidth="1"/>
    <col min="7946" max="8194" width="11.42578125" style="5"/>
    <col min="8195" max="8195" width="17.5703125" style="5" customWidth="1"/>
    <col min="8196" max="8200" width="11.42578125" style="5"/>
    <col min="8201" max="8201" width="28" style="5" customWidth="1"/>
    <col min="8202" max="8450" width="11.42578125" style="5"/>
    <col min="8451" max="8451" width="17.5703125" style="5" customWidth="1"/>
    <col min="8452" max="8456" width="11.42578125" style="5"/>
    <col min="8457" max="8457" width="28" style="5" customWidth="1"/>
    <col min="8458" max="8706" width="11.42578125" style="5"/>
    <col min="8707" max="8707" width="17.5703125" style="5" customWidth="1"/>
    <col min="8708" max="8712" width="11.42578125" style="5"/>
    <col min="8713" max="8713" width="28" style="5" customWidth="1"/>
    <col min="8714" max="8962" width="11.42578125" style="5"/>
    <col min="8963" max="8963" width="17.5703125" style="5" customWidth="1"/>
    <col min="8964" max="8968" width="11.42578125" style="5"/>
    <col min="8969" max="8969" width="28" style="5" customWidth="1"/>
    <col min="8970" max="9218" width="11.42578125" style="5"/>
    <col min="9219" max="9219" width="17.5703125" style="5" customWidth="1"/>
    <col min="9220" max="9224" width="11.42578125" style="5"/>
    <col min="9225" max="9225" width="28" style="5" customWidth="1"/>
    <col min="9226" max="9474" width="11.42578125" style="5"/>
    <col min="9475" max="9475" width="17.5703125" style="5" customWidth="1"/>
    <col min="9476" max="9480" width="11.42578125" style="5"/>
    <col min="9481" max="9481" width="28" style="5" customWidth="1"/>
    <col min="9482" max="9730" width="11.42578125" style="5"/>
    <col min="9731" max="9731" width="17.5703125" style="5" customWidth="1"/>
    <col min="9732" max="9736" width="11.42578125" style="5"/>
    <col min="9737" max="9737" width="28" style="5" customWidth="1"/>
    <col min="9738" max="9986" width="11.42578125" style="5"/>
    <col min="9987" max="9987" width="17.5703125" style="5" customWidth="1"/>
    <col min="9988" max="9992" width="11.42578125" style="5"/>
    <col min="9993" max="9993" width="28" style="5" customWidth="1"/>
    <col min="9994" max="10242" width="11.42578125" style="5"/>
    <col min="10243" max="10243" width="17.5703125" style="5" customWidth="1"/>
    <col min="10244" max="10248" width="11.42578125" style="5"/>
    <col min="10249" max="10249" width="28" style="5" customWidth="1"/>
    <col min="10250" max="10498" width="11.42578125" style="5"/>
    <col min="10499" max="10499" width="17.5703125" style="5" customWidth="1"/>
    <col min="10500" max="10504" width="11.42578125" style="5"/>
    <col min="10505" max="10505" width="28" style="5" customWidth="1"/>
    <col min="10506" max="10754" width="11.42578125" style="5"/>
    <col min="10755" max="10755" width="17.5703125" style="5" customWidth="1"/>
    <col min="10756" max="10760" width="11.42578125" style="5"/>
    <col min="10761" max="10761" width="28" style="5" customWidth="1"/>
    <col min="10762" max="11010" width="11.42578125" style="5"/>
    <col min="11011" max="11011" width="17.5703125" style="5" customWidth="1"/>
    <col min="11012" max="11016" width="11.42578125" style="5"/>
    <col min="11017" max="11017" width="28" style="5" customWidth="1"/>
    <col min="11018" max="11266" width="11.42578125" style="5"/>
    <col min="11267" max="11267" width="17.5703125" style="5" customWidth="1"/>
    <col min="11268" max="11272" width="11.42578125" style="5"/>
    <col min="11273" max="11273" width="28" style="5" customWidth="1"/>
    <col min="11274" max="11522" width="11.42578125" style="5"/>
    <col min="11523" max="11523" width="17.5703125" style="5" customWidth="1"/>
    <col min="11524" max="11528" width="11.42578125" style="5"/>
    <col min="11529" max="11529" width="28" style="5" customWidth="1"/>
    <col min="11530" max="11778" width="11.42578125" style="5"/>
    <col min="11779" max="11779" width="17.5703125" style="5" customWidth="1"/>
    <col min="11780" max="11784" width="11.42578125" style="5"/>
    <col min="11785" max="11785" width="28" style="5" customWidth="1"/>
    <col min="11786" max="12034" width="11.42578125" style="5"/>
    <col min="12035" max="12035" width="17.5703125" style="5" customWidth="1"/>
    <col min="12036" max="12040" width="11.42578125" style="5"/>
    <col min="12041" max="12041" width="28" style="5" customWidth="1"/>
    <col min="12042" max="12290" width="11.42578125" style="5"/>
    <col min="12291" max="12291" width="17.5703125" style="5" customWidth="1"/>
    <col min="12292" max="12296" width="11.42578125" style="5"/>
    <col min="12297" max="12297" width="28" style="5" customWidth="1"/>
    <col min="12298" max="12546" width="11.42578125" style="5"/>
    <col min="12547" max="12547" width="17.5703125" style="5" customWidth="1"/>
    <col min="12548" max="12552" width="11.42578125" style="5"/>
    <col min="12553" max="12553" width="28" style="5" customWidth="1"/>
    <col min="12554" max="12802" width="11.42578125" style="5"/>
    <col min="12803" max="12803" width="17.5703125" style="5" customWidth="1"/>
    <col min="12804" max="12808" width="11.42578125" style="5"/>
    <col min="12809" max="12809" width="28" style="5" customWidth="1"/>
    <col min="12810" max="13058" width="11.42578125" style="5"/>
    <col min="13059" max="13059" width="17.5703125" style="5" customWidth="1"/>
    <col min="13060" max="13064" width="11.42578125" style="5"/>
    <col min="13065" max="13065" width="28" style="5" customWidth="1"/>
    <col min="13066" max="13314" width="11.42578125" style="5"/>
    <col min="13315" max="13315" width="17.5703125" style="5" customWidth="1"/>
    <col min="13316" max="13320" width="11.42578125" style="5"/>
    <col min="13321" max="13321" width="28" style="5" customWidth="1"/>
    <col min="13322" max="13570" width="11.42578125" style="5"/>
    <col min="13571" max="13571" width="17.5703125" style="5" customWidth="1"/>
    <col min="13572" max="13576" width="11.42578125" style="5"/>
    <col min="13577" max="13577" width="28" style="5" customWidth="1"/>
    <col min="13578" max="13826" width="11.42578125" style="5"/>
    <col min="13827" max="13827" width="17.5703125" style="5" customWidth="1"/>
    <col min="13828" max="13832" width="11.42578125" style="5"/>
    <col min="13833" max="13833" width="28" style="5" customWidth="1"/>
    <col min="13834" max="14082" width="11.42578125" style="5"/>
    <col min="14083" max="14083" width="17.5703125" style="5" customWidth="1"/>
    <col min="14084" max="14088" width="11.42578125" style="5"/>
    <col min="14089" max="14089" width="28" style="5" customWidth="1"/>
    <col min="14090" max="14338" width="11.42578125" style="5"/>
    <col min="14339" max="14339" width="17.5703125" style="5" customWidth="1"/>
    <col min="14340" max="14344" width="11.42578125" style="5"/>
    <col min="14345" max="14345" width="28" style="5" customWidth="1"/>
    <col min="14346" max="14594" width="11.42578125" style="5"/>
    <col min="14595" max="14595" width="17.5703125" style="5" customWidth="1"/>
    <col min="14596" max="14600" width="11.42578125" style="5"/>
    <col min="14601" max="14601" width="28" style="5" customWidth="1"/>
    <col min="14602" max="14850" width="11.42578125" style="5"/>
    <col min="14851" max="14851" width="17.5703125" style="5" customWidth="1"/>
    <col min="14852" max="14856" width="11.42578125" style="5"/>
    <col min="14857" max="14857" width="28" style="5" customWidth="1"/>
    <col min="14858" max="15106" width="11.42578125" style="5"/>
    <col min="15107" max="15107" width="17.5703125" style="5" customWidth="1"/>
    <col min="15108" max="15112" width="11.42578125" style="5"/>
    <col min="15113" max="15113" width="28" style="5" customWidth="1"/>
    <col min="15114" max="15362" width="11.42578125" style="5"/>
    <col min="15363" max="15363" width="17.5703125" style="5" customWidth="1"/>
    <col min="15364" max="15368" width="11.42578125" style="5"/>
    <col min="15369" max="15369" width="28" style="5" customWidth="1"/>
    <col min="15370" max="15618" width="11.42578125" style="5"/>
    <col min="15619" max="15619" width="17.5703125" style="5" customWidth="1"/>
    <col min="15620" max="15624" width="11.42578125" style="5"/>
    <col min="15625" max="15625" width="28" style="5" customWidth="1"/>
    <col min="15626" max="15874" width="11.42578125" style="5"/>
    <col min="15875" max="15875" width="17.5703125" style="5" customWidth="1"/>
    <col min="15876" max="15880" width="11.42578125" style="5"/>
    <col min="15881" max="15881" width="28" style="5" customWidth="1"/>
    <col min="15882" max="16130" width="11.42578125" style="5"/>
    <col min="16131" max="16131" width="17.5703125" style="5" customWidth="1"/>
    <col min="16132" max="16136" width="11.42578125" style="5"/>
    <col min="16137" max="16137" width="28" style="5" customWidth="1"/>
    <col min="16138" max="16384" width="11.42578125" style="5"/>
  </cols>
  <sheetData>
    <row r="1" spans="1:13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4"/>
    </row>
    <row r="2" spans="1:13" x14ac:dyDescent="0.25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3" x14ac:dyDescent="0.25">
      <c r="A3" s="8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x14ac:dyDescent="0.25">
      <c r="A4" s="8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7"/>
    </row>
    <row r="5" spans="1:13" x14ac:dyDescent="0.25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/>
    </row>
    <row r="6" spans="1:13" x14ac:dyDescent="0.25">
      <c r="A6" s="8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7"/>
    </row>
    <row r="7" spans="1:13" x14ac:dyDescent="0.25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/>
    </row>
    <row r="8" spans="1:13" x14ac:dyDescent="0.25">
      <c r="A8" s="8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</row>
    <row r="9" spans="1:13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/>
    </row>
    <row r="10" spans="1:13" x14ac:dyDescent="0.25">
      <c r="A10" s="8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x14ac:dyDescent="0.25">
      <c r="A11" s="8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</row>
    <row r="12" spans="1:13" x14ac:dyDescent="0.25">
      <c r="A12" s="8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</row>
    <row r="13" spans="1:13" x14ac:dyDescent="0.25">
      <c r="A13" s="21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6" spans="1:13" x14ac:dyDescent="0.25">
      <c r="I16" s="12" t="s">
        <v>11</v>
      </c>
    </row>
    <row r="18" spans="1:11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J18" s="14" t="s">
        <v>17</v>
      </c>
      <c r="K18" s="14" t="s">
        <v>18</v>
      </c>
    </row>
    <row r="19" spans="1:11" x14ac:dyDescent="0.25">
      <c r="A19" s="5">
        <v>4</v>
      </c>
      <c r="B19" s="5">
        <v>2</v>
      </c>
      <c r="C19" s="5" t="s">
        <v>19</v>
      </c>
      <c r="D19" s="5" t="s">
        <v>17</v>
      </c>
      <c r="E19" s="5">
        <v>4</v>
      </c>
      <c r="I19" s="14" t="s">
        <v>20</v>
      </c>
      <c r="J19" s="15"/>
      <c r="K19" s="15"/>
    </row>
    <row r="20" spans="1:11" x14ac:dyDescent="0.25">
      <c r="A20" s="5">
        <v>4</v>
      </c>
      <c r="B20" s="5">
        <v>2</v>
      </c>
      <c r="C20" s="5" t="s">
        <v>19</v>
      </c>
      <c r="D20" s="5" t="s">
        <v>18</v>
      </c>
      <c r="E20" s="5">
        <v>3</v>
      </c>
      <c r="I20" s="14" t="s">
        <v>21</v>
      </c>
      <c r="J20" s="15"/>
      <c r="K20" s="15"/>
    </row>
    <row r="21" spans="1:11" x14ac:dyDescent="0.25">
      <c r="A21" s="5">
        <v>5</v>
      </c>
      <c r="B21" s="5">
        <v>1</v>
      </c>
      <c r="C21" s="5" t="s">
        <v>19</v>
      </c>
      <c r="D21" s="5" t="s">
        <v>17</v>
      </c>
      <c r="E21" s="5">
        <v>1</v>
      </c>
    </row>
    <row r="22" spans="1:11" x14ac:dyDescent="0.25">
      <c r="A22" s="5">
        <v>5</v>
      </c>
      <c r="B22" s="5">
        <v>1</v>
      </c>
      <c r="C22" s="5" t="s">
        <v>19</v>
      </c>
      <c r="D22" s="5" t="s">
        <v>18</v>
      </c>
      <c r="E22" s="5">
        <v>1</v>
      </c>
      <c r="I22" s="14" t="s">
        <v>22</v>
      </c>
      <c r="J22" s="15"/>
      <c r="K22" s="15"/>
    </row>
    <row r="23" spans="1:11" x14ac:dyDescent="0.25">
      <c r="A23" s="5">
        <v>6</v>
      </c>
      <c r="B23" s="5">
        <v>2</v>
      </c>
      <c r="C23" s="5" t="s">
        <v>19</v>
      </c>
      <c r="D23" s="5" t="s">
        <v>17</v>
      </c>
      <c r="E23" s="5">
        <v>5</v>
      </c>
      <c r="I23" s="14" t="s">
        <v>23</v>
      </c>
      <c r="J23" s="15"/>
      <c r="K23" s="15"/>
    </row>
    <row r="24" spans="1:11" x14ac:dyDescent="0.25">
      <c r="A24" s="5">
        <v>6</v>
      </c>
      <c r="B24" s="5">
        <v>2</v>
      </c>
      <c r="C24" s="5" t="s">
        <v>19</v>
      </c>
      <c r="D24" s="5" t="s">
        <v>18</v>
      </c>
      <c r="E24" s="5">
        <v>4</v>
      </c>
    </row>
    <row r="25" spans="1:11" x14ac:dyDescent="0.25">
      <c r="A25" s="5">
        <v>8</v>
      </c>
      <c r="B25" s="5">
        <v>1</v>
      </c>
      <c r="C25" s="5" t="s">
        <v>19</v>
      </c>
      <c r="D25" s="5" t="s">
        <v>17</v>
      </c>
      <c r="E25" s="5">
        <v>3</v>
      </c>
    </row>
    <row r="26" spans="1:11" x14ac:dyDescent="0.25">
      <c r="A26" s="5">
        <v>8</v>
      </c>
      <c r="B26" s="5">
        <v>1</v>
      </c>
      <c r="C26" s="5" t="s">
        <v>19</v>
      </c>
      <c r="D26" s="5" t="s">
        <v>18</v>
      </c>
      <c r="E26" s="5">
        <v>3</v>
      </c>
      <c r="I26" s="14" t="s">
        <v>24</v>
      </c>
      <c r="J26" s="16"/>
      <c r="K26" s="16"/>
    </row>
    <row r="27" spans="1:11" x14ac:dyDescent="0.25">
      <c r="A27" s="5">
        <v>13</v>
      </c>
      <c r="B27" s="5">
        <v>2</v>
      </c>
      <c r="C27" s="5" t="s">
        <v>19</v>
      </c>
      <c r="D27" s="5" t="s">
        <v>17</v>
      </c>
      <c r="E27" s="5">
        <v>1</v>
      </c>
      <c r="J27" s="17"/>
      <c r="K27" s="17"/>
    </row>
    <row r="28" spans="1:11" x14ac:dyDescent="0.25">
      <c r="A28" s="5">
        <v>13</v>
      </c>
      <c r="B28" s="5">
        <v>2</v>
      </c>
      <c r="C28" s="5" t="s">
        <v>19</v>
      </c>
      <c r="D28" s="5" t="s">
        <v>18</v>
      </c>
      <c r="E28" s="5">
        <v>3</v>
      </c>
      <c r="I28" s="14" t="s">
        <v>25</v>
      </c>
      <c r="J28" s="16"/>
      <c r="K28" s="16"/>
    </row>
    <row r="29" spans="1:11" x14ac:dyDescent="0.25">
      <c r="A29" s="5">
        <v>18</v>
      </c>
      <c r="B29" s="5">
        <v>2</v>
      </c>
      <c r="C29" s="5" t="s">
        <v>19</v>
      </c>
      <c r="D29" s="5" t="s">
        <v>17</v>
      </c>
      <c r="E29" s="5">
        <v>5</v>
      </c>
      <c r="I29" s="14" t="s">
        <v>26</v>
      </c>
      <c r="J29" s="16"/>
      <c r="K29" s="16"/>
    </row>
    <row r="30" spans="1:11" x14ac:dyDescent="0.25">
      <c r="A30" s="5">
        <v>18</v>
      </c>
      <c r="B30" s="5">
        <v>2</v>
      </c>
      <c r="C30" s="5" t="s">
        <v>19</v>
      </c>
      <c r="D30" s="5" t="s">
        <v>18</v>
      </c>
      <c r="E30" s="5">
        <v>5</v>
      </c>
      <c r="I30" s="14" t="s">
        <v>27</v>
      </c>
      <c r="J30" s="16"/>
      <c r="K30" s="16"/>
    </row>
    <row r="31" spans="1:11" x14ac:dyDescent="0.25">
      <c r="A31" s="5">
        <v>20</v>
      </c>
      <c r="B31" s="5">
        <v>1</v>
      </c>
      <c r="C31" s="5" t="s">
        <v>19</v>
      </c>
      <c r="D31" s="5" t="s">
        <v>17</v>
      </c>
      <c r="E31" s="5">
        <v>1</v>
      </c>
      <c r="I31" s="14" t="s">
        <v>28</v>
      </c>
      <c r="J31" s="16"/>
      <c r="K31" s="16"/>
    </row>
    <row r="32" spans="1:11" x14ac:dyDescent="0.25">
      <c r="A32" s="5">
        <v>20</v>
      </c>
      <c r="B32" s="5">
        <v>1</v>
      </c>
      <c r="C32" s="5" t="s">
        <v>19</v>
      </c>
      <c r="D32" s="5" t="s">
        <v>18</v>
      </c>
      <c r="E32" s="5">
        <v>1</v>
      </c>
      <c r="I32" s="14" t="s">
        <v>29</v>
      </c>
      <c r="J32" s="16"/>
      <c r="K32" s="16"/>
    </row>
    <row r="33" spans="1:11" x14ac:dyDescent="0.25">
      <c r="A33" s="5">
        <v>21</v>
      </c>
      <c r="B33" s="5">
        <v>2</v>
      </c>
      <c r="C33" s="5" t="s">
        <v>19</v>
      </c>
      <c r="D33" s="5" t="s">
        <v>17</v>
      </c>
      <c r="E33" s="5">
        <v>1</v>
      </c>
    </row>
    <row r="34" spans="1:11" x14ac:dyDescent="0.25">
      <c r="A34" s="5">
        <v>21</v>
      </c>
      <c r="B34" s="5">
        <v>2</v>
      </c>
      <c r="C34" s="5" t="s">
        <v>19</v>
      </c>
      <c r="D34" s="5" t="s">
        <v>18</v>
      </c>
      <c r="E34" s="5">
        <v>1</v>
      </c>
    </row>
    <row r="35" spans="1:11" x14ac:dyDescent="0.25">
      <c r="A35" s="5">
        <v>27</v>
      </c>
      <c r="B35" s="5">
        <v>1</v>
      </c>
      <c r="C35" s="5" t="s">
        <v>19</v>
      </c>
      <c r="D35" s="5" t="s">
        <v>17</v>
      </c>
      <c r="E35" s="5">
        <v>5</v>
      </c>
      <c r="I35" s="12" t="s">
        <v>30</v>
      </c>
    </row>
    <row r="36" spans="1:11" x14ac:dyDescent="0.25">
      <c r="A36" s="5">
        <v>27</v>
      </c>
      <c r="B36" s="5">
        <v>1</v>
      </c>
      <c r="C36" s="5" t="s">
        <v>19</v>
      </c>
      <c r="D36" s="5" t="s">
        <v>18</v>
      </c>
      <c r="E36" s="5">
        <v>5</v>
      </c>
    </row>
    <row r="37" spans="1:11" x14ac:dyDescent="0.25">
      <c r="A37" s="5">
        <v>29</v>
      </c>
      <c r="B37" s="5">
        <v>2</v>
      </c>
      <c r="C37" s="5" t="s">
        <v>19</v>
      </c>
      <c r="D37" s="5" t="s">
        <v>17</v>
      </c>
      <c r="E37" s="5">
        <v>1</v>
      </c>
      <c r="J37" s="14" t="s">
        <v>17</v>
      </c>
      <c r="K37" s="14" t="s">
        <v>18</v>
      </c>
    </row>
    <row r="38" spans="1:11" x14ac:dyDescent="0.25">
      <c r="A38" s="5">
        <v>29</v>
      </c>
      <c r="B38" s="5">
        <v>2</v>
      </c>
      <c r="C38" s="5" t="s">
        <v>19</v>
      </c>
      <c r="D38" s="5" t="s">
        <v>18</v>
      </c>
      <c r="E38" s="5">
        <v>1</v>
      </c>
      <c r="I38" s="14" t="s">
        <v>20</v>
      </c>
      <c r="J38" s="15"/>
      <c r="K38" s="15"/>
    </row>
    <row r="39" spans="1:11" x14ac:dyDescent="0.25">
      <c r="A39" s="5">
        <v>31</v>
      </c>
      <c r="B39" s="5">
        <v>1</v>
      </c>
      <c r="C39" s="5" t="s">
        <v>19</v>
      </c>
      <c r="D39" s="5" t="s">
        <v>17</v>
      </c>
      <c r="E39" s="5">
        <v>2</v>
      </c>
      <c r="I39" s="14" t="s">
        <v>21</v>
      </c>
      <c r="J39" s="15"/>
      <c r="K39" s="15"/>
    </row>
    <row r="40" spans="1:11" x14ac:dyDescent="0.25">
      <c r="A40" s="5">
        <v>31</v>
      </c>
      <c r="B40" s="5">
        <v>1</v>
      </c>
      <c r="C40" s="5" t="s">
        <v>19</v>
      </c>
      <c r="D40" s="5" t="s">
        <v>18</v>
      </c>
      <c r="E40" s="5">
        <v>3</v>
      </c>
    </row>
    <row r="41" spans="1:11" x14ac:dyDescent="0.25">
      <c r="A41" s="5">
        <v>37</v>
      </c>
      <c r="B41" s="5">
        <v>2</v>
      </c>
      <c r="C41" s="5" t="s">
        <v>19</v>
      </c>
      <c r="D41" s="5" t="s">
        <v>17</v>
      </c>
      <c r="E41" s="5">
        <v>4</v>
      </c>
      <c r="I41" s="14" t="s">
        <v>22</v>
      </c>
      <c r="J41" s="15"/>
      <c r="K41" s="15"/>
    </row>
    <row r="42" spans="1:11" x14ac:dyDescent="0.25">
      <c r="A42" s="5">
        <v>37</v>
      </c>
      <c r="B42" s="5">
        <v>2</v>
      </c>
      <c r="C42" s="5" t="s">
        <v>19</v>
      </c>
      <c r="D42" s="5" t="s">
        <v>18</v>
      </c>
      <c r="E42" s="5">
        <v>4</v>
      </c>
      <c r="I42" s="14" t="s">
        <v>23</v>
      </c>
      <c r="J42" s="15"/>
      <c r="K42" s="15"/>
    </row>
    <row r="43" spans="1:11" x14ac:dyDescent="0.25">
      <c r="A43" s="5">
        <v>38</v>
      </c>
      <c r="B43" s="5">
        <v>2</v>
      </c>
      <c r="C43" s="5" t="s">
        <v>19</v>
      </c>
      <c r="D43" s="5" t="s">
        <v>17</v>
      </c>
      <c r="E43" s="5">
        <v>2</v>
      </c>
    </row>
    <row r="44" spans="1:11" x14ac:dyDescent="0.25">
      <c r="A44" s="5">
        <v>38</v>
      </c>
      <c r="B44" s="5">
        <v>2</v>
      </c>
      <c r="C44" s="5" t="s">
        <v>19</v>
      </c>
      <c r="D44" s="5" t="s">
        <v>18</v>
      </c>
      <c r="E44" s="5">
        <v>3</v>
      </c>
    </row>
    <row r="45" spans="1:11" x14ac:dyDescent="0.25">
      <c r="A45" s="5">
        <v>40</v>
      </c>
      <c r="B45" s="5">
        <v>1</v>
      </c>
      <c r="C45" s="5" t="s">
        <v>19</v>
      </c>
      <c r="D45" s="5" t="s">
        <v>17</v>
      </c>
      <c r="E45" s="5">
        <v>3</v>
      </c>
      <c r="I45" s="14" t="s">
        <v>24</v>
      </c>
      <c r="J45" s="16"/>
      <c r="K45" s="16"/>
    </row>
    <row r="46" spans="1:11" x14ac:dyDescent="0.25">
      <c r="A46" s="5">
        <v>40</v>
      </c>
      <c r="B46" s="5">
        <v>1</v>
      </c>
      <c r="C46" s="5" t="s">
        <v>19</v>
      </c>
      <c r="D46" s="5" t="s">
        <v>18</v>
      </c>
      <c r="E46" s="5">
        <v>3</v>
      </c>
      <c r="J46" s="17"/>
      <c r="K46" s="17"/>
    </row>
    <row r="47" spans="1:11" x14ac:dyDescent="0.25">
      <c r="A47" s="5">
        <v>41</v>
      </c>
      <c r="B47" s="5">
        <v>1</v>
      </c>
      <c r="C47" s="5" t="s">
        <v>19</v>
      </c>
      <c r="D47" s="5" t="s">
        <v>17</v>
      </c>
      <c r="E47" s="5">
        <v>4</v>
      </c>
      <c r="I47" s="14" t="s">
        <v>25</v>
      </c>
      <c r="J47" s="16"/>
      <c r="K47" s="16"/>
    </row>
    <row r="48" spans="1:11" x14ac:dyDescent="0.25">
      <c r="A48" s="5">
        <v>41</v>
      </c>
      <c r="B48" s="5">
        <v>1</v>
      </c>
      <c r="C48" s="5" t="s">
        <v>19</v>
      </c>
      <c r="D48" s="5" t="s">
        <v>18</v>
      </c>
      <c r="E48" s="5">
        <v>4</v>
      </c>
      <c r="I48" s="14" t="s">
        <v>26</v>
      </c>
      <c r="J48" s="16"/>
      <c r="K48" s="16"/>
    </row>
    <row r="49" spans="1:11" x14ac:dyDescent="0.25">
      <c r="A49" s="5">
        <v>44</v>
      </c>
      <c r="B49" s="5">
        <v>1</v>
      </c>
      <c r="C49" s="5" t="s">
        <v>19</v>
      </c>
      <c r="D49" s="5" t="s">
        <v>17</v>
      </c>
      <c r="E49" s="5">
        <v>3</v>
      </c>
      <c r="I49" s="14" t="s">
        <v>27</v>
      </c>
      <c r="J49" s="16"/>
      <c r="K49" s="16"/>
    </row>
    <row r="50" spans="1:11" x14ac:dyDescent="0.25">
      <c r="A50" s="5">
        <v>44</v>
      </c>
      <c r="B50" s="5">
        <v>1</v>
      </c>
      <c r="C50" s="5" t="s">
        <v>19</v>
      </c>
      <c r="D50" s="5" t="s">
        <v>18</v>
      </c>
      <c r="E50" s="5">
        <v>2</v>
      </c>
      <c r="I50" s="14" t="s">
        <v>28</v>
      </c>
      <c r="J50" s="16"/>
      <c r="K50" s="16"/>
    </row>
    <row r="51" spans="1:11" x14ac:dyDescent="0.25">
      <c r="A51" s="5">
        <v>49</v>
      </c>
      <c r="B51" s="5">
        <v>1</v>
      </c>
      <c r="C51" s="5" t="s">
        <v>19</v>
      </c>
      <c r="D51" s="5" t="s">
        <v>17</v>
      </c>
      <c r="E51" s="5">
        <v>1</v>
      </c>
      <c r="I51" s="14" t="s">
        <v>29</v>
      </c>
      <c r="J51" s="16"/>
      <c r="K51" s="16"/>
    </row>
    <row r="52" spans="1:11" x14ac:dyDescent="0.25">
      <c r="A52" s="5">
        <v>49</v>
      </c>
      <c r="B52" s="5">
        <v>1</v>
      </c>
      <c r="C52" s="5" t="s">
        <v>19</v>
      </c>
      <c r="D52" s="5" t="s">
        <v>18</v>
      </c>
      <c r="E52" s="5">
        <v>4</v>
      </c>
    </row>
    <row r="53" spans="1:11" x14ac:dyDescent="0.25">
      <c r="A53" s="5">
        <v>50</v>
      </c>
      <c r="B53" s="5">
        <v>2</v>
      </c>
      <c r="C53" s="5" t="s">
        <v>19</v>
      </c>
      <c r="D53" s="5" t="s">
        <v>17</v>
      </c>
      <c r="E53" s="5">
        <v>2</v>
      </c>
    </row>
    <row r="54" spans="1:11" x14ac:dyDescent="0.25">
      <c r="A54" s="5">
        <v>50</v>
      </c>
      <c r="B54" s="5">
        <v>2</v>
      </c>
      <c r="C54" s="5" t="s">
        <v>19</v>
      </c>
      <c r="D54" s="5" t="s">
        <v>18</v>
      </c>
      <c r="E54" s="5">
        <v>5</v>
      </c>
    </row>
    <row r="55" spans="1:11" x14ac:dyDescent="0.25">
      <c r="A55" s="5">
        <v>55</v>
      </c>
      <c r="B55" s="5">
        <v>2</v>
      </c>
      <c r="C55" s="5" t="s">
        <v>19</v>
      </c>
      <c r="D55" s="5" t="s">
        <v>17</v>
      </c>
      <c r="E55" s="5">
        <v>1</v>
      </c>
    </row>
    <row r="56" spans="1:11" x14ac:dyDescent="0.25">
      <c r="A56" s="5">
        <v>55</v>
      </c>
      <c r="B56" s="5">
        <v>2</v>
      </c>
      <c r="C56" s="5" t="s">
        <v>19</v>
      </c>
      <c r="D56" s="5" t="s">
        <v>18</v>
      </c>
      <c r="E56" s="5">
        <v>1</v>
      </c>
    </row>
    <row r="57" spans="1:11" x14ac:dyDescent="0.25">
      <c r="A57" s="5">
        <v>59</v>
      </c>
      <c r="B57" s="5">
        <v>2</v>
      </c>
      <c r="C57" s="5" t="s">
        <v>19</v>
      </c>
      <c r="D57" s="5" t="s">
        <v>17</v>
      </c>
      <c r="E57" s="5">
        <v>2</v>
      </c>
    </row>
    <row r="58" spans="1:11" x14ac:dyDescent="0.25">
      <c r="A58" s="5">
        <v>59</v>
      </c>
      <c r="B58" s="5">
        <v>2</v>
      </c>
      <c r="C58" s="5" t="s">
        <v>19</v>
      </c>
      <c r="D58" s="5" t="s">
        <v>18</v>
      </c>
      <c r="E58" s="5">
        <v>4</v>
      </c>
    </row>
    <row r="59" spans="1:11" x14ac:dyDescent="0.25">
      <c r="A59" s="5">
        <v>62</v>
      </c>
      <c r="B59" s="5">
        <v>2</v>
      </c>
      <c r="C59" s="5" t="s">
        <v>19</v>
      </c>
      <c r="D59" s="5" t="s">
        <v>17</v>
      </c>
      <c r="E59" s="5">
        <v>3</v>
      </c>
    </row>
    <row r="60" spans="1:11" x14ac:dyDescent="0.25">
      <c r="A60" s="5">
        <v>62</v>
      </c>
      <c r="B60" s="5">
        <v>2</v>
      </c>
      <c r="C60" s="5" t="s">
        <v>19</v>
      </c>
      <c r="D60" s="5" t="s">
        <v>18</v>
      </c>
      <c r="E60" s="5">
        <v>4</v>
      </c>
    </row>
    <row r="61" spans="1:11" x14ac:dyDescent="0.25">
      <c r="A61" s="5">
        <v>63</v>
      </c>
      <c r="B61" s="5">
        <v>1</v>
      </c>
      <c r="C61" s="5" t="s">
        <v>19</v>
      </c>
      <c r="D61" s="5" t="s">
        <v>17</v>
      </c>
      <c r="E61" s="5">
        <v>4</v>
      </c>
    </row>
    <row r="62" spans="1:11" x14ac:dyDescent="0.25">
      <c r="A62" s="5">
        <v>63</v>
      </c>
      <c r="B62" s="5">
        <v>1</v>
      </c>
      <c r="C62" s="5" t="s">
        <v>19</v>
      </c>
      <c r="D62" s="5" t="s">
        <v>18</v>
      </c>
      <c r="E62" s="5">
        <v>4</v>
      </c>
    </row>
    <row r="63" spans="1:11" x14ac:dyDescent="0.25">
      <c r="A63" s="5">
        <v>65</v>
      </c>
      <c r="B63" s="5">
        <v>2</v>
      </c>
      <c r="C63" s="5" t="s">
        <v>19</v>
      </c>
      <c r="D63" s="5" t="s">
        <v>17</v>
      </c>
      <c r="E63" s="5">
        <v>2</v>
      </c>
    </row>
    <row r="64" spans="1:11" x14ac:dyDescent="0.25">
      <c r="A64" s="5">
        <v>65</v>
      </c>
      <c r="B64" s="5">
        <v>2</v>
      </c>
      <c r="C64" s="5" t="s">
        <v>19</v>
      </c>
      <c r="D64" s="5" t="s">
        <v>18</v>
      </c>
      <c r="E64" s="5">
        <v>2</v>
      </c>
    </row>
    <row r="65" spans="1:5" x14ac:dyDescent="0.25">
      <c r="A65" s="5">
        <v>68</v>
      </c>
      <c r="B65" s="5">
        <v>1</v>
      </c>
      <c r="C65" s="5" t="s">
        <v>19</v>
      </c>
      <c r="D65" s="5" t="s">
        <v>17</v>
      </c>
      <c r="E65" s="5">
        <v>2</v>
      </c>
    </row>
    <row r="66" spans="1:5" x14ac:dyDescent="0.25">
      <c r="A66" s="5">
        <v>68</v>
      </c>
      <c r="B66" s="5">
        <v>1</v>
      </c>
      <c r="C66" s="5" t="s">
        <v>19</v>
      </c>
      <c r="D66" s="5" t="s">
        <v>18</v>
      </c>
      <c r="E66" s="5">
        <v>2</v>
      </c>
    </row>
    <row r="67" spans="1:5" x14ac:dyDescent="0.25">
      <c r="A67" s="5">
        <v>72</v>
      </c>
      <c r="B67" s="5">
        <v>1</v>
      </c>
      <c r="C67" s="5" t="s">
        <v>19</v>
      </c>
      <c r="D67" s="5" t="s">
        <v>17</v>
      </c>
      <c r="E67" s="5">
        <v>4</v>
      </c>
    </row>
    <row r="68" spans="1:5" x14ac:dyDescent="0.25">
      <c r="A68" s="5">
        <v>72</v>
      </c>
      <c r="B68" s="5">
        <v>1</v>
      </c>
      <c r="C68" s="5" t="s">
        <v>19</v>
      </c>
      <c r="D68" s="5" t="s">
        <v>18</v>
      </c>
      <c r="E68" s="5">
        <v>4</v>
      </c>
    </row>
    <row r="69" spans="1:5" x14ac:dyDescent="0.25">
      <c r="A69" s="5">
        <v>73</v>
      </c>
      <c r="B69" s="5">
        <v>2</v>
      </c>
      <c r="C69" s="5" t="s">
        <v>19</v>
      </c>
      <c r="D69" s="5" t="s">
        <v>17</v>
      </c>
      <c r="E69" s="5">
        <v>2</v>
      </c>
    </row>
    <row r="70" spans="1:5" x14ac:dyDescent="0.25">
      <c r="A70" s="5">
        <v>73</v>
      </c>
      <c r="B70" s="5">
        <v>2</v>
      </c>
      <c r="C70" s="5" t="s">
        <v>19</v>
      </c>
      <c r="D70" s="5" t="s">
        <v>18</v>
      </c>
      <c r="E70" s="5">
        <v>3</v>
      </c>
    </row>
    <row r="71" spans="1:5" x14ac:dyDescent="0.25">
      <c r="A71" s="5">
        <v>74</v>
      </c>
      <c r="B71" s="5">
        <v>2</v>
      </c>
      <c r="C71" s="5" t="s">
        <v>19</v>
      </c>
      <c r="D71" s="5" t="s">
        <v>17</v>
      </c>
      <c r="E71" s="5">
        <v>2</v>
      </c>
    </row>
    <row r="72" spans="1:5" x14ac:dyDescent="0.25">
      <c r="A72" s="5">
        <v>74</v>
      </c>
      <c r="B72" s="5">
        <v>2</v>
      </c>
      <c r="C72" s="5" t="s">
        <v>19</v>
      </c>
      <c r="D72" s="5" t="s">
        <v>18</v>
      </c>
      <c r="E72" s="5">
        <v>3</v>
      </c>
    </row>
    <row r="73" spans="1:5" x14ac:dyDescent="0.25">
      <c r="A73" s="5">
        <v>77</v>
      </c>
      <c r="B73" s="5">
        <v>1</v>
      </c>
      <c r="C73" s="5" t="s">
        <v>19</v>
      </c>
      <c r="D73" s="5" t="s">
        <v>17</v>
      </c>
      <c r="E73" s="5">
        <v>2</v>
      </c>
    </row>
    <row r="74" spans="1:5" x14ac:dyDescent="0.25">
      <c r="A74" s="5">
        <v>77</v>
      </c>
      <c r="B74" s="5">
        <v>1</v>
      </c>
      <c r="C74" s="5" t="s">
        <v>19</v>
      </c>
      <c r="D74" s="5" t="s">
        <v>18</v>
      </c>
      <c r="E74" s="5">
        <v>2</v>
      </c>
    </row>
    <row r="75" spans="1:5" x14ac:dyDescent="0.25">
      <c r="A75" s="5">
        <v>79</v>
      </c>
      <c r="B75" s="5">
        <v>1</v>
      </c>
      <c r="C75" s="5" t="s">
        <v>19</v>
      </c>
      <c r="D75" s="5" t="s">
        <v>17</v>
      </c>
      <c r="E75" s="5">
        <v>4</v>
      </c>
    </row>
    <row r="76" spans="1:5" x14ac:dyDescent="0.25">
      <c r="A76" s="5">
        <v>79</v>
      </c>
      <c r="B76" s="5">
        <v>1</v>
      </c>
      <c r="C76" s="5" t="s">
        <v>19</v>
      </c>
      <c r="D76" s="5" t="s">
        <v>18</v>
      </c>
      <c r="E76" s="5">
        <v>3</v>
      </c>
    </row>
    <row r="77" spans="1:5" x14ac:dyDescent="0.25">
      <c r="A77" s="5">
        <v>81</v>
      </c>
      <c r="B77" s="5">
        <v>2</v>
      </c>
      <c r="C77" s="5" t="s">
        <v>19</v>
      </c>
      <c r="D77" s="5" t="s">
        <v>17</v>
      </c>
      <c r="E77" s="5">
        <v>1</v>
      </c>
    </row>
    <row r="78" spans="1:5" x14ac:dyDescent="0.25">
      <c r="A78" s="5">
        <v>81</v>
      </c>
      <c r="B78" s="5">
        <v>2</v>
      </c>
      <c r="C78" s="5" t="s">
        <v>19</v>
      </c>
      <c r="D78" s="5" t="s">
        <v>18</v>
      </c>
      <c r="E78" s="5">
        <v>2</v>
      </c>
    </row>
    <row r="79" spans="1:5" x14ac:dyDescent="0.25">
      <c r="A79" s="5">
        <v>85</v>
      </c>
      <c r="B79" s="5">
        <v>2</v>
      </c>
      <c r="C79" s="5" t="s">
        <v>19</v>
      </c>
      <c r="D79" s="5" t="s">
        <v>17</v>
      </c>
      <c r="E79" s="5">
        <v>2</v>
      </c>
    </row>
    <row r="80" spans="1:5" x14ac:dyDescent="0.25">
      <c r="A80" s="5">
        <v>85</v>
      </c>
      <c r="B80" s="5">
        <v>2</v>
      </c>
      <c r="C80" s="5" t="s">
        <v>19</v>
      </c>
      <c r="D80" s="5" t="s">
        <v>18</v>
      </c>
      <c r="E80" s="5">
        <v>2</v>
      </c>
    </row>
    <row r="81" spans="1:5" x14ac:dyDescent="0.25">
      <c r="A81" s="5">
        <v>1</v>
      </c>
      <c r="B81" s="5">
        <v>4</v>
      </c>
      <c r="C81" s="5" t="s">
        <v>31</v>
      </c>
      <c r="D81" s="5" t="s">
        <v>17</v>
      </c>
      <c r="E81" s="5">
        <v>4</v>
      </c>
    </row>
    <row r="82" spans="1:5" x14ac:dyDescent="0.25">
      <c r="A82" s="5">
        <v>1</v>
      </c>
      <c r="B82" s="5">
        <v>4</v>
      </c>
      <c r="C82" s="5" t="s">
        <v>31</v>
      </c>
      <c r="D82" s="5" t="s">
        <v>18</v>
      </c>
      <c r="E82" s="5">
        <v>1</v>
      </c>
    </row>
    <row r="83" spans="1:5" x14ac:dyDescent="0.25">
      <c r="A83" s="5">
        <v>3</v>
      </c>
      <c r="B83" s="5">
        <v>3</v>
      </c>
      <c r="C83" s="5" t="s">
        <v>31</v>
      </c>
      <c r="D83" s="5" t="s">
        <v>17</v>
      </c>
      <c r="E83" s="5">
        <v>3</v>
      </c>
    </row>
    <row r="84" spans="1:5" x14ac:dyDescent="0.25">
      <c r="A84" s="5">
        <v>3</v>
      </c>
      <c r="B84" s="5">
        <v>3</v>
      </c>
      <c r="C84" s="5" t="s">
        <v>31</v>
      </c>
      <c r="D84" s="5" t="s">
        <v>18</v>
      </c>
      <c r="E84" s="5">
        <v>1</v>
      </c>
    </row>
    <row r="85" spans="1:5" x14ac:dyDescent="0.25">
      <c r="A85" s="5">
        <v>7</v>
      </c>
      <c r="B85" s="5">
        <v>4</v>
      </c>
      <c r="C85" s="5" t="s">
        <v>31</v>
      </c>
      <c r="D85" s="5" t="s">
        <v>17</v>
      </c>
      <c r="E85" s="5">
        <v>1</v>
      </c>
    </row>
    <row r="86" spans="1:5" x14ac:dyDescent="0.25">
      <c r="A86" s="5">
        <v>7</v>
      </c>
      <c r="B86" s="5">
        <v>4</v>
      </c>
      <c r="C86" s="5" t="s">
        <v>31</v>
      </c>
      <c r="D86" s="5" t="s">
        <v>18</v>
      </c>
      <c r="E86" s="5">
        <v>1</v>
      </c>
    </row>
    <row r="87" spans="1:5" x14ac:dyDescent="0.25">
      <c r="A87" s="5">
        <v>10</v>
      </c>
      <c r="B87" s="5">
        <v>3</v>
      </c>
      <c r="C87" s="5" t="s">
        <v>31</v>
      </c>
      <c r="D87" s="5" t="s">
        <v>17</v>
      </c>
      <c r="E87" s="5">
        <v>1</v>
      </c>
    </row>
    <row r="88" spans="1:5" x14ac:dyDescent="0.25">
      <c r="A88" s="5">
        <v>10</v>
      </c>
      <c r="B88" s="5">
        <v>3</v>
      </c>
      <c r="C88" s="5" t="s">
        <v>31</v>
      </c>
      <c r="D88" s="5" t="s">
        <v>18</v>
      </c>
      <c r="E88" s="5">
        <v>1</v>
      </c>
    </row>
    <row r="89" spans="1:5" x14ac:dyDescent="0.25">
      <c r="A89" s="5">
        <v>16</v>
      </c>
      <c r="B89" s="5">
        <v>4</v>
      </c>
      <c r="C89" s="5" t="s">
        <v>31</v>
      </c>
      <c r="D89" s="5" t="s">
        <v>17</v>
      </c>
      <c r="E89" s="5">
        <v>4</v>
      </c>
    </row>
    <row r="90" spans="1:5" x14ac:dyDescent="0.25">
      <c r="A90" s="5">
        <v>16</v>
      </c>
      <c r="B90" s="5">
        <v>4</v>
      </c>
      <c r="C90" s="5" t="s">
        <v>31</v>
      </c>
      <c r="D90" s="5" t="s">
        <v>18</v>
      </c>
      <c r="E90" s="5">
        <v>1</v>
      </c>
    </row>
    <row r="91" spans="1:5" x14ac:dyDescent="0.25">
      <c r="A91" s="5">
        <v>22</v>
      </c>
      <c r="B91" s="5">
        <v>4</v>
      </c>
      <c r="C91" s="5" t="s">
        <v>31</v>
      </c>
      <c r="D91" s="5" t="s">
        <v>17</v>
      </c>
      <c r="E91" s="5">
        <v>5</v>
      </c>
    </row>
    <row r="92" spans="1:5" x14ac:dyDescent="0.25">
      <c r="A92" s="5">
        <v>22</v>
      </c>
      <c r="B92" s="5">
        <v>4</v>
      </c>
      <c r="C92" s="5" t="s">
        <v>31</v>
      </c>
      <c r="D92" s="5" t="s">
        <v>18</v>
      </c>
      <c r="E92" s="5">
        <v>2</v>
      </c>
    </row>
    <row r="93" spans="1:5" x14ac:dyDescent="0.25">
      <c r="A93" s="5">
        <v>24</v>
      </c>
      <c r="B93" s="5">
        <v>3</v>
      </c>
      <c r="C93" s="5" t="s">
        <v>31</v>
      </c>
      <c r="D93" s="5" t="s">
        <v>17</v>
      </c>
      <c r="E93" s="5">
        <v>1</v>
      </c>
    </row>
    <row r="94" spans="1:5" x14ac:dyDescent="0.25">
      <c r="A94" s="5">
        <v>24</v>
      </c>
      <c r="B94" s="5">
        <v>3</v>
      </c>
      <c r="C94" s="5" t="s">
        <v>31</v>
      </c>
      <c r="D94" s="5" t="s">
        <v>18</v>
      </c>
      <c r="E94" s="5">
        <v>4</v>
      </c>
    </row>
    <row r="95" spans="1:5" x14ac:dyDescent="0.25">
      <c r="A95" s="5">
        <v>25</v>
      </c>
      <c r="B95" s="5">
        <v>3</v>
      </c>
      <c r="C95" s="5" t="s">
        <v>31</v>
      </c>
      <c r="D95" s="5" t="s">
        <v>17</v>
      </c>
      <c r="E95" s="5">
        <v>1</v>
      </c>
    </row>
    <row r="96" spans="1:5" x14ac:dyDescent="0.25">
      <c r="A96" s="5">
        <v>25</v>
      </c>
      <c r="B96" s="5">
        <v>3</v>
      </c>
      <c r="C96" s="5" t="s">
        <v>31</v>
      </c>
      <c r="D96" s="5" t="s">
        <v>18</v>
      </c>
      <c r="E96" s="5">
        <v>4</v>
      </c>
    </row>
    <row r="97" spans="1:5" x14ac:dyDescent="0.25">
      <c r="A97" s="5">
        <v>26</v>
      </c>
      <c r="B97" s="5">
        <v>4</v>
      </c>
      <c r="C97" s="5" t="s">
        <v>31</v>
      </c>
      <c r="D97" s="5" t="s">
        <v>17</v>
      </c>
      <c r="E97" s="5">
        <v>4</v>
      </c>
    </row>
    <row r="98" spans="1:5" x14ac:dyDescent="0.25">
      <c r="A98" s="5">
        <v>26</v>
      </c>
      <c r="B98" s="5">
        <v>4</v>
      </c>
      <c r="C98" s="5" t="s">
        <v>31</v>
      </c>
      <c r="D98" s="5" t="s">
        <v>18</v>
      </c>
      <c r="E98" s="5">
        <v>4</v>
      </c>
    </row>
    <row r="99" spans="1:5" x14ac:dyDescent="0.25">
      <c r="A99" s="5">
        <v>28</v>
      </c>
      <c r="B99" s="5">
        <v>3</v>
      </c>
      <c r="C99" s="5" t="s">
        <v>31</v>
      </c>
      <c r="D99" s="5" t="s">
        <v>17</v>
      </c>
      <c r="E99" s="5">
        <v>1</v>
      </c>
    </row>
    <row r="100" spans="1:5" x14ac:dyDescent="0.25">
      <c r="A100" s="5">
        <v>28</v>
      </c>
      <c r="B100" s="5">
        <v>3</v>
      </c>
      <c r="C100" s="5" t="s">
        <v>31</v>
      </c>
      <c r="D100" s="5" t="s">
        <v>18</v>
      </c>
      <c r="E100" s="5">
        <v>2</v>
      </c>
    </row>
    <row r="101" spans="1:5" x14ac:dyDescent="0.25">
      <c r="A101" s="5">
        <v>30</v>
      </c>
      <c r="B101" s="5">
        <v>4</v>
      </c>
      <c r="C101" s="5" t="s">
        <v>31</v>
      </c>
      <c r="D101" s="5" t="s">
        <v>17</v>
      </c>
      <c r="E101" s="5">
        <v>4</v>
      </c>
    </row>
    <row r="102" spans="1:5" x14ac:dyDescent="0.25">
      <c r="A102" s="5">
        <v>30</v>
      </c>
      <c r="B102" s="5">
        <v>4</v>
      </c>
      <c r="C102" s="5" t="s">
        <v>31</v>
      </c>
      <c r="D102" s="5" t="s">
        <v>18</v>
      </c>
      <c r="E102" s="5">
        <v>4</v>
      </c>
    </row>
    <row r="103" spans="1:5" x14ac:dyDescent="0.25">
      <c r="A103" s="5">
        <v>32</v>
      </c>
      <c r="B103" s="5">
        <v>3</v>
      </c>
      <c r="C103" s="5" t="s">
        <v>31</v>
      </c>
      <c r="D103" s="5" t="s">
        <v>17</v>
      </c>
      <c r="E103" s="5">
        <v>2</v>
      </c>
    </row>
    <row r="104" spans="1:5" x14ac:dyDescent="0.25">
      <c r="A104" s="5">
        <v>32</v>
      </c>
      <c r="B104" s="5">
        <v>3</v>
      </c>
      <c r="C104" s="5" t="s">
        <v>31</v>
      </c>
      <c r="D104" s="5" t="s">
        <v>18</v>
      </c>
      <c r="E104" s="5">
        <v>5</v>
      </c>
    </row>
    <row r="105" spans="1:5" x14ac:dyDescent="0.25">
      <c r="A105" s="5">
        <v>33</v>
      </c>
      <c r="B105" s="5">
        <v>4</v>
      </c>
      <c r="C105" s="5" t="s">
        <v>31</v>
      </c>
      <c r="D105" s="5" t="s">
        <v>17</v>
      </c>
      <c r="E105" s="5">
        <v>5</v>
      </c>
    </row>
    <row r="106" spans="1:5" x14ac:dyDescent="0.25">
      <c r="A106" s="5">
        <v>33</v>
      </c>
      <c r="B106" s="5">
        <v>4</v>
      </c>
      <c r="C106" s="5" t="s">
        <v>31</v>
      </c>
      <c r="D106" s="5" t="s">
        <v>18</v>
      </c>
      <c r="E106" s="5">
        <v>4</v>
      </c>
    </row>
    <row r="107" spans="1:5" x14ac:dyDescent="0.25">
      <c r="A107" s="5">
        <v>36</v>
      </c>
      <c r="B107" s="5">
        <v>3</v>
      </c>
      <c r="C107" s="5" t="s">
        <v>31</v>
      </c>
      <c r="D107" s="5" t="s">
        <v>17</v>
      </c>
      <c r="E107" s="5">
        <v>1</v>
      </c>
    </row>
    <row r="108" spans="1:5" x14ac:dyDescent="0.25">
      <c r="A108" s="5">
        <v>36</v>
      </c>
      <c r="B108" s="5">
        <v>3</v>
      </c>
      <c r="C108" s="5" t="s">
        <v>31</v>
      </c>
      <c r="D108" s="5" t="s">
        <v>18</v>
      </c>
      <c r="E108" s="5">
        <v>1</v>
      </c>
    </row>
    <row r="109" spans="1:5" x14ac:dyDescent="0.25">
      <c r="A109" s="5">
        <v>39</v>
      </c>
      <c r="B109" s="5">
        <v>4</v>
      </c>
      <c r="C109" s="5" t="s">
        <v>31</v>
      </c>
      <c r="D109" s="5" t="s">
        <v>17</v>
      </c>
      <c r="E109" s="5">
        <v>3</v>
      </c>
    </row>
    <row r="110" spans="1:5" x14ac:dyDescent="0.25">
      <c r="A110" s="5">
        <v>39</v>
      </c>
      <c r="B110" s="5">
        <v>4</v>
      </c>
      <c r="C110" s="5" t="s">
        <v>31</v>
      </c>
      <c r="D110" s="5" t="s">
        <v>18</v>
      </c>
      <c r="E110" s="5">
        <v>3</v>
      </c>
    </row>
    <row r="111" spans="1:5" x14ac:dyDescent="0.25">
      <c r="A111" s="5">
        <v>42</v>
      </c>
      <c r="B111" s="5">
        <v>3</v>
      </c>
      <c r="C111" s="5" t="s">
        <v>31</v>
      </c>
      <c r="D111" s="5" t="s">
        <v>17</v>
      </c>
      <c r="E111" s="5">
        <v>1</v>
      </c>
    </row>
    <row r="112" spans="1:5" x14ac:dyDescent="0.25">
      <c r="A112" s="5">
        <v>42</v>
      </c>
      <c r="B112" s="5">
        <v>3</v>
      </c>
      <c r="C112" s="5" t="s">
        <v>31</v>
      </c>
      <c r="D112" s="5" t="s">
        <v>18</v>
      </c>
      <c r="E112" s="5">
        <v>1</v>
      </c>
    </row>
    <row r="113" spans="1:5" x14ac:dyDescent="0.25">
      <c r="A113" s="5">
        <v>43</v>
      </c>
      <c r="B113" s="5">
        <v>4</v>
      </c>
      <c r="C113" s="5" t="s">
        <v>31</v>
      </c>
      <c r="D113" s="5" t="s">
        <v>17</v>
      </c>
      <c r="E113" s="5">
        <v>3</v>
      </c>
    </row>
    <row r="114" spans="1:5" x14ac:dyDescent="0.25">
      <c r="A114" s="5">
        <v>43</v>
      </c>
      <c r="B114" s="5">
        <v>4</v>
      </c>
      <c r="C114" s="5" t="s">
        <v>31</v>
      </c>
      <c r="D114" s="5" t="s">
        <v>18</v>
      </c>
      <c r="E114" s="5">
        <v>3</v>
      </c>
    </row>
    <row r="115" spans="1:5" x14ac:dyDescent="0.25">
      <c r="A115" s="5">
        <v>46</v>
      </c>
      <c r="B115" s="5">
        <v>4</v>
      </c>
      <c r="C115" s="5" t="s">
        <v>31</v>
      </c>
      <c r="D115" s="5" t="s">
        <v>17</v>
      </c>
      <c r="E115" s="5">
        <v>6</v>
      </c>
    </row>
    <row r="116" spans="1:5" x14ac:dyDescent="0.25">
      <c r="A116" s="5">
        <v>46</v>
      </c>
      <c r="B116" s="5">
        <v>4</v>
      </c>
      <c r="C116" s="5" t="s">
        <v>31</v>
      </c>
      <c r="D116" s="5" t="s">
        <v>18</v>
      </c>
      <c r="E116" s="5">
        <v>1</v>
      </c>
    </row>
    <row r="117" spans="1:5" x14ac:dyDescent="0.25">
      <c r="A117" s="5">
        <v>47</v>
      </c>
      <c r="B117" s="5">
        <v>3</v>
      </c>
      <c r="C117" s="5" t="s">
        <v>31</v>
      </c>
      <c r="D117" s="5" t="s">
        <v>17</v>
      </c>
      <c r="E117" s="5">
        <v>1</v>
      </c>
    </row>
    <row r="118" spans="1:5" x14ac:dyDescent="0.25">
      <c r="A118" s="5">
        <v>47</v>
      </c>
      <c r="B118" s="5">
        <v>3</v>
      </c>
      <c r="C118" s="5" t="s">
        <v>31</v>
      </c>
      <c r="D118" s="5" t="s">
        <v>18</v>
      </c>
      <c r="E118" s="5">
        <v>2</v>
      </c>
    </row>
    <row r="119" spans="1:5" x14ac:dyDescent="0.25">
      <c r="A119" s="5">
        <v>48</v>
      </c>
      <c r="B119" s="5">
        <v>3</v>
      </c>
      <c r="C119" s="5" t="s">
        <v>31</v>
      </c>
      <c r="D119" s="5" t="s">
        <v>17</v>
      </c>
      <c r="E119" s="5">
        <v>5</v>
      </c>
    </row>
    <row r="120" spans="1:5" x14ac:dyDescent="0.25">
      <c r="A120" s="5">
        <v>48</v>
      </c>
      <c r="B120" s="5">
        <v>3</v>
      </c>
      <c r="C120" s="5" t="s">
        <v>31</v>
      </c>
      <c r="D120" s="5" t="s">
        <v>18</v>
      </c>
      <c r="E120" s="5">
        <v>5</v>
      </c>
    </row>
    <row r="121" spans="1:5" x14ac:dyDescent="0.25">
      <c r="A121" s="5">
        <v>52</v>
      </c>
      <c r="B121" s="5">
        <v>4</v>
      </c>
      <c r="C121" s="5" t="s">
        <v>31</v>
      </c>
      <c r="D121" s="5" t="s">
        <v>17</v>
      </c>
      <c r="E121" s="5">
        <v>6</v>
      </c>
    </row>
    <row r="122" spans="1:5" x14ac:dyDescent="0.25">
      <c r="A122" s="5">
        <v>52</v>
      </c>
      <c r="B122" s="5">
        <v>4</v>
      </c>
      <c r="C122" s="5" t="s">
        <v>31</v>
      </c>
      <c r="D122" s="5" t="s">
        <v>18</v>
      </c>
      <c r="E122" s="5">
        <v>3</v>
      </c>
    </row>
    <row r="123" spans="1:5" x14ac:dyDescent="0.25">
      <c r="A123" s="5">
        <v>54</v>
      </c>
      <c r="B123" s="5">
        <v>3</v>
      </c>
      <c r="C123" s="5" t="s">
        <v>31</v>
      </c>
      <c r="D123" s="5" t="s">
        <v>17</v>
      </c>
      <c r="E123" s="5">
        <v>2</v>
      </c>
    </row>
    <row r="124" spans="1:5" x14ac:dyDescent="0.25">
      <c r="A124" s="5">
        <v>54</v>
      </c>
      <c r="B124" s="5">
        <v>3</v>
      </c>
      <c r="C124" s="5" t="s">
        <v>31</v>
      </c>
      <c r="D124" s="5" t="s">
        <v>18</v>
      </c>
      <c r="E124" s="5">
        <v>3</v>
      </c>
    </row>
    <row r="125" spans="1:5" x14ac:dyDescent="0.25">
      <c r="A125" s="5">
        <v>56</v>
      </c>
      <c r="B125" s="5">
        <v>3</v>
      </c>
      <c r="C125" s="5" t="s">
        <v>31</v>
      </c>
      <c r="D125" s="5" t="s">
        <v>17</v>
      </c>
      <c r="E125" s="5">
        <v>3</v>
      </c>
    </row>
    <row r="126" spans="1:5" x14ac:dyDescent="0.25">
      <c r="A126" s="5">
        <v>56</v>
      </c>
      <c r="B126" s="5">
        <v>3</v>
      </c>
      <c r="C126" s="5" t="s">
        <v>31</v>
      </c>
      <c r="D126" s="5" t="s">
        <v>18</v>
      </c>
      <c r="E126" s="5">
        <v>4</v>
      </c>
    </row>
    <row r="127" spans="1:5" x14ac:dyDescent="0.25">
      <c r="A127" s="5">
        <v>58</v>
      </c>
      <c r="B127" s="5">
        <v>4</v>
      </c>
      <c r="C127" s="5" t="s">
        <v>31</v>
      </c>
      <c r="D127" s="5" t="s">
        <v>17</v>
      </c>
      <c r="E127" s="5">
        <v>2</v>
      </c>
    </row>
    <row r="128" spans="1:5" x14ac:dyDescent="0.25">
      <c r="A128" s="5">
        <v>58</v>
      </c>
      <c r="B128" s="5">
        <v>4</v>
      </c>
      <c r="C128" s="5" t="s">
        <v>31</v>
      </c>
      <c r="D128" s="5" t="s">
        <v>18</v>
      </c>
      <c r="E128" s="5">
        <v>1</v>
      </c>
    </row>
    <row r="129" spans="1:5" x14ac:dyDescent="0.25">
      <c r="A129" s="5">
        <v>61</v>
      </c>
      <c r="B129" s="5">
        <v>3</v>
      </c>
      <c r="C129" s="5" t="s">
        <v>31</v>
      </c>
      <c r="D129" s="5" t="s">
        <v>17</v>
      </c>
      <c r="E129" s="5">
        <v>1</v>
      </c>
    </row>
    <row r="130" spans="1:5" x14ac:dyDescent="0.25">
      <c r="A130" s="5">
        <v>61</v>
      </c>
      <c r="B130" s="5">
        <v>3</v>
      </c>
      <c r="C130" s="5" t="s">
        <v>31</v>
      </c>
      <c r="D130" s="5" t="s">
        <v>18</v>
      </c>
      <c r="E130" s="5">
        <v>6</v>
      </c>
    </row>
    <row r="131" spans="1:5" x14ac:dyDescent="0.25">
      <c r="A131" s="5">
        <v>64</v>
      </c>
      <c r="B131" s="5">
        <v>4</v>
      </c>
      <c r="C131" s="5" t="s">
        <v>31</v>
      </c>
      <c r="D131" s="5" t="s">
        <v>17</v>
      </c>
      <c r="E131" s="5">
        <v>4</v>
      </c>
    </row>
    <row r="132" spans="1:5" x14ac:dyDescent="0.25">
      <c r="A132" s="5">
        <v>64</v>
      </c>
      <c r="B132" s="5">
        <v>4</v>
      </c>
      <c r="C132" s="5" t="s">
        <v>31</v>
      </c>
      <c r="D132" s="5" t="s">
        <v>18</v>
      </c>
      <c r="E132" s="5">
        <v>2</v>
      </c>
    </row>
    <row r="133" spans="1:5" x14ac:dyDescent="0.25">
      <c r="A133" s="5">
        <v>67</v>
      </c>
      <c r="B133" s="5">
        <v>3</v>
      </c>
      <c r="C133" s="5" t="s">
        <v>31</v>
      </c>
      <c r="D133" s="5" t="s">
        <v>17</v>
      </c>
      <c r="E133" s="5">
        <v>2</v>
      </c>
    </row>
    <row r="134" spans="1:5" x14ac:dyDescent="0.25">
      <c r="A134" s="5">
        <v>67</v>
      </c>
      <c r="B134" s="5">
        <v>3</v>
      </c>
      <c r="C134" s="5" t="s">
        <v>31</v>
      </c>
      <c r="D134" s="5" t="s">
        <v>18</v>
      </c>
      <c r="E134" s="5">
        <v>4</v>
      </c>
    </row>
    <row r="135" spans="1:5" x14ac:dyDescent="0.25">
      <c r="A135" s="5">
        <v>69</v>
      </c>
      <c r="B135" s="5">
        <v>4</v>
      </c>
      <c r="C135" s="5" t="s">
        <v>31</v>
      </c>
      <c r="D135" s="5" t="s">
        <v>17</v>
      </c>
      <c r="E135" s="5">
        <v>6</v>
      </c>
    </row>
    <row r="136" spans="1:5" x14ac:dyDescent="0.25">
      <c r="A136" s="5">
        <v>69</v>
      </c>
      <c r="B136" s="5">
        <v>4</v>
      </c>
      <c r="C136" s="5" t="s">
        <v>31</v>
      </c>
      <c r="D136" s="5" t="s">
        <v>18</v>
      </c>
      <c r="E136" s="5">
        <v>3</v>
      </c>
    </row>
    <row r="137" spans="1:5" x14ac:dyDescent="0.25">
      <c r="A137" s="5">
        <v>70</v>
      </c>
      <c r="B137" s="5">
        <v>4</v>
      </c>
      <c r="C137" s="5" t="s">
        <v>31</v>
      </c>
      <c r="D137" s="5" t="s">
        <v>17</v>
      </c>
      <c r="E137" s="5">
        <v>5</v>
      </c>
    </row>
    <row r="138" spans="1:5" x14ac:dyDescent="0.25">
      <c r="A138" s="5">
        <v>70</v>
      </c>
      <c r="B138" s="5">
        <v>4</v>
      </c>
      <c r="C138" s="5" t="s">
        <v>31</v>
      </c>
      <c r="D138" s="5" t="s">
        <v>18</v>
      </c>
      <c r="E138" s="5">
        <v>5</v>
      </c>
    </row>
    <row r="139" spans="1:5" x14ac:dyDescent="0.25">
      <c r="A139" s="5">
        <v>78</v>
      </c>
      <c r="B139" s="5">
        <v>3</v>
      </c>
      <c r="C139" s="5" t="s">
        <v>31</v>
      </c>
      <c r="D139" s="5" t="s">
        <v>17</v>
      </c>
      <c r="E139" s="5">
        <v>3</v>
      </c>
    </row>
    <row r="140" spans="1:5" x14ac:dyDescent="0.25">
      <c r="A140" s="5">
        <v>78</v>
      </c>
      <c r="B140" s="5">
        <v>3</v>
      </c>
      <c r="C140" s="5" t="s">
        <v>31</v>
      </c>
      <c r="D140" s="5" t="s">
        <v>18</v>
      </c>
      <c r="E140" s="5">
        <v>4</v>
      </c>
    </row>
    <row r="141" spans="1:5" x14ac:dyDescent="0.25">
      <c r="A141" s="5">
        <v>80</v>
      </c>
      <c r="B141" s="5">
        <v>4</v>
      </c>
      <c r="C141" s="5" t="s">
        <v>31</v>
      </c>
      <c r="D141" s="5" t="s">
        <v>17</v>
      </c>
      <c r="E141" s="5">
        <v>6</v>
      </c>
    </row>
    <row r="142" spans="1:5" x14ac:dyDescent="0.25">
      <c r="A142" s="5">
        <v>80</v>
      </c>
      <c r="B142" s="5">
        <v>4</v>
      </c>
      <c r="C142" s="5" t="s">
        <v>31</v>
      </c>
      <c r="D142" s="5" t="s">
        <v>18</v>
      </c>
      <c r="E142" s="5">
        <v>4</v>
      </c>
    </row>
    <row r="143" spans="1:5" x14ac:dyDescent="0.25">
      <c r="A143" s="5">
        <v>82</v>
      </c>
      <c r="B143" s="5">
        <v>4</v>
      </c>
      <c r="C143" s="5" t="s">
        <v>31</v>
      </c>
      <c r="D143" s="5" t="s">
        <v>17</v>
      </c>
      <c r="E143" s="5">
        <v>2</v>
      </c>
    </row>
    <row r="144" spans="1:5" x14ac:dyDescent="0.25">
      <c r="A144" s="5">
        <v>82</v>
      </c>
      <c r="B144" s="5">
        <v>4</v>
      </c>
      <c r="C144" s="5" t="s">
        <v>31</v>
      </c>
      <c r="D144" s="5" t="s">
        <v>18</v>
      </c>
      <c r="E144" s="5">
        <v>1</v>
      </c>
    </row>
    <row r="145" spans="1:5" x14ac:dyDescent="0.25">
      <c r="A145" s="5">
        <v>83</v>
      </c>
      <c r="B145" s="5">
        <v>3</v>
      </c>
      <c r="C145" s="5" t="s">
        <v>31</v>
      </c>
      <c r="D145" s="5" t="s">
        <v>17</v>
      </c>
      <c r="E145" s="5">
        <v>2</v>
      </c>
    </row>
    <row r="146" spans="1:5" x14ac:dyDescent="0.25">
      <c r="A146" s="5">
        <v>83</v>
      </c>
      <c r="B146" s="5">
        <v>3</v>
      </c>
      <c r="C146" s="5" t="s">
        <v>31</v>
      </c>
      <c r="D146" s="5" t="s">
        <v>18</v>
      </c>
      <c r="E146" s="5">
        <v>5</v>
      </c>
    </row>
    <row r="147" spans="1:5" x14ac:dyDescent="0.25">
      <c r="A147" s="5">
        <v>89</v>
      </c>
      <c r="B147" s="5">
        <v>4</v>
      </c>
      <c r="C147" s="5" t="s">
        <v>31</v>
      </c>
      <c r="D147" s="5" t="s">
        <v>17</v>
      </c>
      <c r="E147" s="5">
        <v>4</v>
      </c>
    </row>
    <row r="148" spans="1:5" x14ac:dyDescent="0.25">
      <c r="A148" s="5">
        <v>89</v>
      </c>
      <c r="B148" s="5">
        <v>4</v>
      </c>
      <c r="C148" s="5" t="s">
        <v>31</v>
      </c>
      <c r="D148" s="5" t="s">
        <v>18</v>
      </c>
      <c r="E148" s="5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topLeftCell="A13" workbookViewId="0">
      <selection activeCell="K26" sqref="K26"/>
    </sheetView>
  </sheetViews>
  <sheetFormatPr baseColWidth="10" defaultRowHeight="15" x14ac:dyDescent="0.25"/>
  <cols>
    <col min="1" max="2" width="11.42578125" style="5"/>
    <col min="3" max="3" width="17.5703125" style="5" customWidth="1"/>
    <col min="4" max="8" width="11.42578125" style="5"/>
    <col min="9" max="9" width="28" style="5" customWidth="1"/>
    <col min="10" max="16" width="11.42578125" style="5"/>
    <col min="17" max="17" width="11.42578125" style="5" customWidth="1"/>
    <col min="18" max="258" width="11.42578125" style="5"/>
    <col min="259" max="259" width="17.5703125" style="5" customWidth="1"/>
    <col min="260" max="264" width="11.42578125" style="5"/>
    <col min="265" max="265" width="28" style="5" customWidth="1"/>
    <col min="266" max="514" width="11.42578125" style="5"/>
    <col min="515" max="515" width="17.5703125" style="5" customWidth="1"/>
    <col min="516" max="520" width="11.42578125" style="5"/>
    <col min="521" max="521" width="28" style="5" customWidth="1"/>
    <col min="522" max="770" width="11.42578125" style="5"/>
    <col min="771" max="771" width="17.5703125" style="5" customWidth="1"/>
    <col min="772" max="776" width="11.42578125" style="5"/>
    <col min="777" max="777" width="28" style="5" customWidth="1"/>
    <col min="778" max="1026" width="11.42578125" style="5"/>
    <col min="1027" max="1027" width="17.5703125" style="5" customWidth="1"/>
    <col min="1028" max="1032" width="11.42578125" style="5"/>
    <col min="1033" max="1033" width="28" style="5" customWidth="1"/>
    <col min="1034" max="1282" width="11.42578125" style="5"/>
    <col min="1283" max="1283" width="17.5703125" style="5" customWidth="1"/>
    <col min="1284" max="1288" width="11.42578125" style="5"/>
    <col min="1289" max="1289" width="28" style="5" customWidth="1"/>
    <col min="1290" max="1538" width="11.42578125" style="5"/>
    <col min="1539" max="1539" width="17.5703125" style="5" customWidth="1"/>
    <col min="1540" max="1544" width="11.42578125" style="5"/>
    <col min="1545" max="1545" width="28" style="5" customWidth="1"/>
    <col min="1546" max="1794" width="11.42578125" style="5"/>
    <col min="1795" max="1795" width="17.5703125" style="5" customWidth="1"/>
    <col min="1796" max="1800" width="11.42578125" style="5"/>
    <col min="1801" max="1801" width="28" style="5" customWidth="1"/>
    <col min="1802" max="2050" width="11.42578125" style="5"/>
    <col min="2051" max="2051" width="17.5703125" style="5" customWidth="1"/>
    <col min="2052" max="2056" width="11.42578125" style="5"/>
    <col min="2057" max="2057" width="28" style="5" customWidth="1"/>
    <col min="2058" max="2306" width="11.42578125" style="5"/>
    <col min="2307" max="2307" width="17.5703125" style="5" customWidth="1"/>
    <col min="2308" max="2312" width="11.42578125" style="5"/>
    <col min="2313" max="2313" width="28" style="5" customWidth="1"/>
    <col min="2314" max="2562" width="11.42578125" style="5"/>
    <col min="2563" max="2563" width="17.5703125" style="5" customWidth="1"/>
    <col min="2564" max="2568" width="11.42578125" style="5"/>
    <col min="2569" max="2569" width="28" style="5" customWidth="1"/>
    <col min="2570" max="2818" width="11.42578125" style="5"/>
    <col min="2819" max="2819" width="17.5703125" style="5" customWidth="1"/>
    <col min="2820" max="2824" width="11.42578125" style="5"/>
    <col min="2825" max="2825" width="28" style="5" customWidth="1"/>
    <col min="2826" max="3074" width="11.42578125" style="5"/>
    <col min="3075" max="3075" width="17.5703125" style="5" customWidth="1"/>
    <col min="3076" max="3080" width="11.42578125" style="5"/>
    <col min="3081" max="3081" width="28" style="5" customWidth="1"/>
    <col min="3082" max="3330" width="11.42578125" style="5"/>
    <col min="3331" max="3331" width="17.5703125" style="5" customWidth="1"/>
    <col min="3332" max="3336" width="11.42578125" style="5"/>
    <col min="3337" max="3337" width="28" style="5" customWidth="1"/>
    <col min="3338" max="3586" width="11.42578125" style="5"/>
    <col min="3587" max="3587" width="17.5703125" style="5" customWidth="1"/>
    <col min="3588" max="3592" width="11.42578125" style="5"/>
    <col min="3593" max="3593" width="28" style="5" customWidth="1"/>
    <col min="3594" max="3842" width="11.42578125" style="5"/>
    <col min="3843" max="3843" width="17.5703125" style="5" customWidth="1"/>
    <col min="3844" max="3848" width="11.42578125" style="5"/>
    <col min="3849" max="3849" width="28" style="5" customWidth="1"/>
    <col min="3850" max="4098" width="11.42578125" style="5"/>
    <col min="4099" max="4099" width="17.5703125" style="5" customWidth="1"/>
    <col min="4100" max="4104" width="11.42578125" style="5"/>
    <col min="4105" max="4105" width="28" style="5" customWidth="1"/>
    <col min="4106" max="4354" width="11.42578125" style="5"/>
    <col min="4355" max="4355" width="17.5703125" style="5" customWidth="1"/>
    <col min="4356" max="4360" width="11.42578125" style="5"/>
    <col min="4361" max="4361" width="28" style="5" customWidth="1"/>
    <col min="4362" max="4610" width="11.42578125" style="5"/>
    <col min="4611" max="4611" width="17.5703125" style="5" customWidth="1"/>
    <col min="4612" max="4616" width="11.42578125" style="5"/>
    <col min="4617" max="4617" width="28" style="5" customWidth="1"/>
    <col min="4618" max="4866" width="11.42578125" style="5"/>
    <col min="4867" max="4867" width="17.5703125" style="5" customWidth="1"/>
    <col min="4868" max="4872" width="11.42578125" style="5"/>
    <col min="4873" max="4873" width="28" style="5" customWidth="1"/>
    <col min="4874" max="5122" width="11.42578125" style="5"/>
    <col min="5123" max="5123" width="17.5703125" style="5" customWidth="1"/>
    <col min="5124" max="5128" width="11.42578125" style="5"/>
    <col min="5129" max="5129" width="28" style="5" customWidth="1"/>
    <col min="5130" max="5378" width="11.42578125" style="5"/>
    <col min="5379" max="5379" width="17.5703125" style="5" customWidth="1"/>
    <col min="5380" max="5384" width="11.42578125" style="5"/>
    <col min="5385" max="5385" width="28" style="5" customWidth="1"/>
    <col min="5386" max="5634" width="11.42578125" style="5"/>
    <col min="5635" max="5635" width="17.5703125" style="5" customWidth="1"/>
    <col min="5636" max="5640" width="11.42578125" style="5"/>
    <col min="5641" max="5641" width="28" style="5" customWidth="1"/>
    <col min="5642" max="5890" width="11.42578125" style="5"/>
    <col min="5891" max="5891" width="17.5703125" style="5" customWidth="1"/>
    <col min="5892" max="5896" width="11.42578125" style="5"/>
    <col min="5897" max="5897" width="28" style="5" customWidth="1"/>
    <col min="5898" max="6146" width="11.42578125" style="5"/>
    <col min="6147" max="6147" width="17.5703125" style="5" customWidth="1"/>
    <col min="6148" max="6152" width="11.42578125" style="5"/>
    <col min="6153" max="6153" width="28" style="5" customWidth="1"/>
    <col min="6154" max="6402" width="11.42578125" style="5"/>
    <col min="6403" max="6403" width="17.5703125" style="5" customWidth="1"/>
    <col min="6404" max="6408" width="11.42578125" style="5"/>
    <col min="6409" max="6409" width="28" style="5" customWidth="1"/>
    <col min="6410" max="6658" width="11.42578125" style="5"/>
    <col min="6659" max="6659" width="17.5703125" style="5" customWidth="1"/>
    <col min="6660" max="6664" width="11.42578125" style="5"/>
    <col min="6665" max="6665" width="28" style="5" customWidth="1"/>
    <col min="6666" max="6914" width="11.42578125" style="5"/>
    <col min="6915" max="6915" width="17.5703125" style="5" customWidth="1"/>
    <col min="6916" max="6920" width="11.42578125" style="5"/>
    <col min="6921" max="6921" width="28" style="5" customWidth="1"/>
    <col min="6922" max="7170" width="11.42578125" style="5"/>
    <col min="7171" max="7171" width="17.5703125" style="5" customWidth="1"/>
    <col min="7172" max="7176" width="11.42578125" style="5"/>
    <col min="7177" max="7177" width="28" style="5" customWidth="1"/>
    <col min="7178" max="7426" width="11.42578125" style="5"/>
    <col min="7427" max="7427" width="17.5703125" style="5" customWidth="1"/>
    <col min="7428" max="7432" width="11.42578125" style="5"/>
    <col min="7433" max="7433" width="28" style="5" customWidth="1"/>
    <col min="7434" max="7682" width="11.42578125" style="5"/>
    <col min="7683" max="7683" width="17.5703125" style="5" customWidth="1"/>
    <col min="7684" max="7688" width="11.42578125" style="5"/>
    <col min="7689" max="7689" width="28" style="5" customWidth="1"/>
    <col min="7690" max="7938" width="11.42578125" style="5"/>
    <col min="7939" max="7939" width="17.5703125" style="5" customWidth="1"/>
    <col min="7940" max="7944" width="11.42578125" style="5"/>
    <col min="7945" max="7945" width="28" style="5" customWidth="1"/>
    <col min="7946" max="8194" width="11.42578125" style="5"/>
    <col min="8195" max="8195" width="17.5703125" style="5" customWidth="1"/>
    <col min="8196" max="8200" width="11.42578125" style="5"/>
    <col min="8201" max="8201" width="28" style="5" customWidth="1"/>
    <col min="8202" max="8450" width="11.42578125" style="5"/>
    <col min="8451" max="8451" width="17.5703125" style="5" customWidth="1"/>
    <col min="8452" max="8456" width="11.42578125" style="5"/>
    <col min="8457" max="8457" width="28" style="5" customWidth="1"/>
    <col min="8458" max="8706" width="11.42578125" style="5"/>
    <col min="8707" max="8707" width="17.5703125" style="5" customWidth="1"/>
    <col min="8708" max="8712" width="11.42578125" style="5"/>
    <col min="8713" max="8713" width="28" style="5" customWidth="1"/>
    <col min="8714" max="8962" width="11.42578125" style="5"/>
    <col min="8963" max="8963" width="17.5703125" style="5" customWidth="1"/>
    <col min="8964" max="8968" width="11.42578125" style="5"/>
    <col min="8969" max="8969" width="28" style="5" customWidth="1"/>
    <col min="8970" max="9218" width="11.42578125" style="5"/>
    <col min="9219" max="9219" width="17.5703125" style="5" customWidth="1"/>
    <col min="9220" max="9224" width="11.42578125" style="5"/>
    <col min="9225" max="9225" width="28" style="5" customWidth="1"/>
    <col min="9226" max="9474" width="11.42578125" style="5"/>
    <col min="9475" max="9475" width="17.5703125" style="5" customWidth="1"/>
    <col min="9476" max="9480" width="11.42578125" style="5"/>
    <col min="9481" max="9481" width="28" style="5" customWidth="1"/>
    <col min="9482" max="9730" width="11.42578125" style="5"/>
    <col min="9731" max="9731" width="17.5703125" style="5" customWidth="1"/>
    <col min="9732" max="9736" width="11.42578125" style="5"/>
    <col min="9737" max="9737" width="28" style="5" customWidth="1"/>
    <col min="9738" max="9986" width="11.42578125" style="5"/>
    <col min="9987" max="9987" width="17.5703125" style="5" customWidth="1"/>
    <col min="9988" max="9992" width="11.42578125" style="5"/>
    <col min="9993" max="9993" width="28" style="5" customWidth="1"/>
    <col min="9994" max="10242" width="11.42578125" style="5"/>
    <col min="10243" max="10243" width="17.5703125" style="5" customWidth="1"/>
    <col min="10244" max="10248" width="11.42578125" style="5"/>
    <col min="10249" max="10249" width="28" style="5" customWidth="1"/>
    <col min="10250" max="10498" width="11.42578125" style="5"/>
    <col min="10499" max="10499" width="17.5703125" style="5" customWidth="1"/>
    <col min="10500" max="10504" width="11.42578125" style="5"/>
    <col min="10505" max="10505" width="28" style="5" customWidth="1"/>
    <col min="10506" max="10754" width="11.42578125" style="5"/>
    <col min="10755" max="10755" width="17.5703125" style="5" customWidth="1"/>
    <col min="10756" max="10760" width="11.42578125" style="5"/>
    <col min="10761" max="10761" width="28" style="5" customWidth="1"/>
    <col min="10762" max="11010" width="11.42578125" style="5"/>
    <col min="11011" max="11011" width="17.5703125" style="5" customWidth="1"/>
    <col min="11012" max="11016" width="11.42578125" style="5"/>
    <col min="11017" max="11017" width="28" style="5" customWidth="1"/>
    <col min="11018" max="11266" width="11.42578125" style="5"/>
    <col min="11267" max="11267" width="17.5703125" style="5" customWidth="1"/>
    <col min="11268" max="11272" width="11.42578125" style="5"/>
    <col min="11273" max="11273" width="28" style="5" customWidth="1"/>
    <col min="11274" max="11522" width="11.42578125" style="5"/>
    <col min="11523" max="11523" width="17.5703125" style="5" customWidth="1"/>
    <col min="11524" max="11528" width="11.42578125" style="5"/>
    <col min="11529" max="11529" width="28" style="5" customWidth="1"/>
    <col min="11530" max="11778" width="11.42578125" style="5"/>
    <col min="11779" max="11779" width="17.5703125" style="5" customWidth="1"/>
    <col min="11780" max="11784" width="11.42578125" style="5"/>
    <col min="11785" max="11785" width="28" style="5" customWidth="1"/>
    <col min="11786" max="12034" width="11.42578125" style="5"/>
    <col min="12035" max="12035" width="17.5703125" style="5" customWidth="1"/>
    <col min="12036" max="12040" width="11.42578125" style="5"/>
    <col min="12041" max="12041" width="28" style="5" customWidth="1"/>
    <col min="12042" max="12290" width="11.42578125" style="5"/>
    <col min="12291" max="12291" width="17.5703125" style="5" customWidth="1"/>
    <col min="12292" max="12296" width="11.42578125" style="5"/>
    <col min="12297" max="12297" width="28" style="5" customWidth="1"/>
    <col min="12298" max="12546" width="11.42578125" style="5"/>
    <col min="12547" max="12547" width="17.5703125" style="5" customWidth="1"/>
    <col min="12548" max="12552" width="11.42578125" style="5"/>
    <col min="12553" max="12553" width="28" style="5" customWidth="1"/>
    <col min="12554" max="12802" width="11.42578125" style="5"/>
    <col min="12803" max="12803" width="17.5703125" style="5" customWidth="1"/>
    <col min="12804" max="12808" width="11.42578125" style="5"/>
    <col min="12809" max="12809" width="28" style="5" customWidth="1"/>
    <col min="12810" max="13058" width="11.42578125" style="5"/>
    <col min="13059" max="13059" width="17.5703125" style="5" customWidth="1"/>
    <col min="13060" max="13064" width="11.42578125" style="5"/>
    <col min="13065" max="13065" width="28" style="5" customWidth="1"/>
    <col min="13066" max="13314" width="11.42578125" style="5"/>
    <col min="13315" max="13315" width="17.5703125" style="5" customWidth="1"/>
    <col min="13316" max="13320" width="11.42578125" style="5"/>
    <col min="13321" max="13321" width="28" style="5" customWidth="1"/>
    <col min="13322" max="13570" width="11.42578125" style="5"/>
    <col min="13571" max="13571" width="17.5703125" style="5" customWidth="1"/>
    <col min="13572" max="13576" width="11.42578125" style="5"/>
    <col min="13577" max="13577" width="28" style="5" customWidth="1"/>
    <col min="13578" max="13826" width="11.42578125" style="5"/>
    <col min="13827" max="13827" width="17.5703125" style="5" customWidth="1"/>
    <col min="13828" max="13832" width="11.42578125" style="5"/>
    <col min="13833" max="13833" width="28" style="5" customWidth="1"/>
    <col min="13834" max="14082" width="11.42578125" style="5"/>
    <col min="14083" max="14083" width="17.5703125" style="5" customWidth="1"/>
    <col min="14084" max="14088" width="11.42578125" style="5"/>
    <col min="14089" max="14089" width="28" style="5" customWidth="1"/>
    <col min="14090" max="14338" width="11.42578125" style="5"/>
    <col min="14339" max="14339" width="17.5703125" style="5" customWidth="1"/>
    <col min="14340" max="14344" width="11.42578125" style="5"/>
    <col min="14345" max="14345" width="28" style="5" customWidth="1"/>
    <col min="14346" max="14594" width="11.42578125" style="5"/>
    <col min="14595" max="14595" width="17.5703125" style="5" customWidth="1"/>
    <col min="14596" max="14600" width="11.42578125" style="5"/>
    <col min="14601" max="14601" width="28" style="5" customWidth="1"/>
    <col min="14602" max="14850" width="11.42578125" style="5"/>
    <col min="14851" max="14851" width="17.5703125" style="5" customWidth="1"/>
    <col min="14852" max="14856" width="11.42578125" style="5"/>
    <col min="14857" max="14857" width="28" style="5" customWidth="1"/>
    <col min="14858" max="15106" width="11.42578125" style="5"/>
    <col min="15107" max="15107" width="17.5703125" style="5" customWidth="1"/>
    <col min="15108" max="15112" width="11.42578125" style="5"/>
    <col min="15113" max="15113" width="28" style="5" customWidth="1"/>
    <col min="15114" max="15362" width="11.42578125" style="5"/>
    <col min="15363" max="15363" width="17.5703125" style="5" customWidth="1"/>
    <col min="15364" max="15368" width="11.42578125" style="5"/>
    <col min="15369" max="15369" width="28" style="5" customWidth="1"/>
    <col min="15370" max="15618" width="11.42578125" style="5"/>
    <col min="15619" max="15619" width="17.5703125" style="5" customWidth="1"/>
    <col min="15620" max="15624" width="11.42578125" style="5"/>
    <col min="15625" max="15625" width="28" style="5" customWidth="1"/>
    <col min="15626" max="15874" width="11.42578125" style="5"/>
    <col min="15875" max="15875" width="17.5703125" style="5" customWidth="1"/>
    <col min="15876" max="15880" width="11.42578125" style="5"/>
    <col min="15881" max="15881" width="28" style="5" customWidth="1"/>
    <col min="15882" max="16130" width="11.42578125" style="5"/>
    <col min="16131" max="16131" width="17.5703125" style="5" customWidth="1"/>
    <col min="16132" max="16136" width="11.42578125" style="5"/>
    <col min="16137" max="16137" width="28" style="5" customWidth="1"/>
    <col min="16138" max="16384" width="11.42578125" style="5"/>
  </cols>
  <sheetData>
    <row r="1" spans="1:13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4"/>
    </row>
    <row r="2" spans="1:13" x14ac:dyDescent="0.25">
      <c r="A2" s="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3" x14ac:dyDescent="0.25">
      <c r="A3" s="8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x14ac:dyDescent="0.25">
      <c r="A4" s="8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7"/>
    </row>
    <row r="5" spans="1:13" x14ac:dyDescent="0.25">
      <c r="A5" s="8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7"/>
    </row>
    <row r="6" spans="1:13" x14ac:dyDescent="0.25">
      <c r="A6" s="8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7"/>
    </row>
    <row r="7" spans="1:13" x14ac:dyDescent="0.25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7"/>
    </row>
    <row r="8" spans="1:13" x14ac:dyDescent="0.25">
      <c r="A8" s="8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</row>
    <row r="9" spans="1:13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7"/>
    </row>
    <row r="10" spans="1:13" x14ac:dyDescent="0.25">
      <c r="A10" s="8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x14ac:dyDescent="0.25">
      <c r="A11" s="8" t="s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</row>
    <row r="12" spans="1:13" x14ac:dyDescent="0.25">
      <c r="A12" s="8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</row>
    <row r="13" spans="1:13" x14ac:dyDescent="0.25">
      <c r="A13" s="9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6" spans="1:13" x14ac:dyDescent="0.25">
      <c r="I16" s="12" t="s">
        <v>11</v>
      </c>
    </row>
    <row r="18" spans="1:11" x14ac:dyDescent="0.25">
      <c r="A18" s="13" t="s">
        <v>12</v>
      </c>
      <c r="B18" s="13" t="s">
        <v>13</v>
      </c>
      <c r="C18" s="13" t="s">
        <v>14</v>
      </c>
      <c r="D18" s="13" t="s">
        <v>15</v>
      </c>
      <c r="E18" s="13" t="s">
        <v>16</v>
      </c>
      <c r="J18" s="14" t="s">
        <v>17</v>
      </c>
      <c r="K18" s="14" t="s">
        <v>18</v>
      </c>
    </row>
    <row r="19" spans="1:11" x14ac:dyDescent="0.25">
      <c r="A19" s="5">
        <v>4</v>
      </c>
      <c r="B19" s="5">
        <v>2</v>
      </c>
      <c r="C19" s="5" t="s">
        <v>19</v>
      </c>
      <c r="D19" s="5" t="s">
        <v>17</v>
      </c>
      <c r="E19">
        <v>4</v>
      </c>
      <c r="I19" s="14" t="s">
        <v>20</v>
      </c>
      <c r="J19" s="15">
        <f>AVERAGE(E19:E49)</f>
        <v>2.5483870967741935</v>
      </c>
      <c r="K19" s="15">
        <f>AVERAGE(E50:E80)</f>
        <v>2.935483870967742</v>
      </c>
    </row>
    <row r="20" spans="1:11" x14ac:dyDescent="0.25">
      <c r="A20" s="5">
        <v>5</v>
      </c>
      <c r="B20" s="5">
        <v>1</v>
      </c>
      <c r="C20" s="5" t="s">
        <v>19</v>
      </c>
      <c r="D20" s="5" t="s">
        <v>17</v>
      </c>
      <c r="E20">
        <v>5</v>
      </c>
    </row>
    <row r="21" spans="1:11" x14ac:dyDescent="0.25">
      <c r="A21" s="5">
        <v>6</v>
      </c>
      <c r="B21" s="5">
        <v>2</v>
      </c>
      <c r="C21" s="5" t="s">
        <v>19</v>
      </c>
      <c r="D21" s="5" t="s">
        <v>17</v>
      </c>
      <c r="E21">
        <v>1</v>
      </c>
      <c r="I21" s="14" t="s">
        <v>22</v>
      </c>
      <c r="J21" s="15">
        <f>_xlfn.STDEV.P(E19:E49)</f>
        <v>1.3158760035078154</v>
      </c>
      <c r="K21" s="15">
        <f>_xlfn.STDEV.P(E50:E80)</f>
        <v>1.2164327506428905</v>
      </c>
    </row>
    <row r="22" spans="1:11" x14ac:dyDescent="0.25">
      <c r="A22" s="5">
        <v>8</v>
      </c>
      <c r="B22" s="5">
        <v>1</v>
      </c>
      <c r="C22" s="5" t="s">
        <v>19</v>
      </c>
      <c r="D22" s="5" t="s">
        <v>17</v>
      </c>
      <c r="E22">
        <v>5</v>
      </c>
    </row>
    <row r="23" spans="1:11" x14ac:dyDescent="0.25">
      <c r="A23" s="5">
        <v>13</v>
      </c>
      <c r="B23" s="5">
        <v>2</v>
      </c>
      <c r="C23" s="5" t="s">
        <v>19</v>
      </c>
      <c r="D23" s="5" t="s">
        <v>17</v>
      </c>
      <c r="E23">
        <v>1</v>
      </c>
      <c r="I23" s="14" t="s">
        <v>24</v>
      </c>
      <c r="J23" s="16">
        <f>COUNT(E19:E49)</f>
        <v>31</v>
      </c>
      <c r="K23" s="16">
        <f>COUNT(E50:E80)</f>
        <v>31</v>
      </c>
    </row>
    <row r="24" spans="1:11" x14ac:dyDescent="0.25">
      <c r="A24" s="5">
        <v>18</v>
      </c>
      <c r="B24" s="5">
        <v>2</v>
      </c>
      <c r="C24" s="5" t="s">
        <v>19</v>
      </c>
      <c r="D24" s="5" t="s">
        <v>17</v>
      </c>
      <c r="E24">
        <v>1</v>
      </c>
      <c r="J24" s="17"/>
      <c r="K24" s="17"/>
    </row>
    <row r="25" spans="1:11" x14ac:dyDescent="0.25">
      <c r="A25" s="5">
        <v>20</v>
      </c>
      <c r="B25" s="5">
        <v>1</v>
      </c>
      <c r="C25" s="5" t="s">
        <v>19</v>
      </c>
      <c r="D25" s="5" t="s">
        <v>17</v>
      </c>
      <c r="E25">
        <v>4</v>
      </c>
      <c r="I25" s="14" t="s">
        <v>25</v>
      </c>
      <c r="J25" s="16">
        <f>MIN(E19:E49)</f>
        <v>1</v>
      </c>
      <c r="K25" s="16">
        <f>MIN(E50:E80)</f>
        <v>1</v>
      </c>
    </row>
    <row r="26" spans="1:11" x14ac:dyDescent="0.25">
      <c r="A26" s="5">
        <v>21</v>
      </c>
      <c r="B26" s="5">
        <v>2</v>
      </c>
      <c r="C26" s="5" t="s">
        <v>19</v>
      </c>
      <c r="D26" s="5" t="s">
        <v>17</v>
      </c>
      <c r="E26">
        <v>2</v>
      </c>
      <c r="I26" s="14" t="s">
        <v>26</v>
      </c>
      <c r="J26" s="16">
        <f>_xlfn.QUARTILE.EXC(E19:E49,1)</f>
        <v>1</v>
      </c>
      <c r="K26" s="16">
        <f>_xlfn.QUARTILE.EXC(E50:E80,1)</f>
        <v>2</v>
      </c>
    </row>
    <row r="27" spans="1:11" x14ac:dyDescent="0.25">
      <c r="A27" s="5">
        <v>27</v>
      </c>
      <c r="B27" s="5">
        <v>1</v>
      </c>
      <c r="C27" s="5" t="s">
        <v>19</v>
      </c>
      <c r="D27" s="5" t="s">
        <v>17</v>
      </c>
      <c r="E27">
        <v>2</v>
      </c>
      <c r="I27" s="14" t="s">
        <v>27</v>
      </c>
      <c r="J27" s="16">
        <f>MEDIAN(E19:E49)</f>
        <v>2</v>
      </c>
      <c r="K27" s="16">
        <f>MEDIAN(E50:E80)</f>
        <v>3</v>
      </c>
    </row>
    <row r="28" spans="1:11" x14ac:dyDescent="0.25">
      <c r="A28" s="5">
        <v>29</v>
      </c>
      <c r="B28" s="5">
        <v>2</v>
      </c>
      <c r="C28" s="5" t="s">
        <v>19</v>
      </c>
      <c r="D28" s="5" t="s">
        <v>17</v>
      </c>
      <c r="E28">
        <v>1</v>
      </c>
      <c r="I28" s="14" t="s">
        <v>28</v>
      </c>
      <c r="J28" s="16">
        <f>_xlfn.QUARTILE.EXC(E19:E49,3)</f>
        <v>4</v>
      </c>
      <c r="K28" s="16">
        <f>_xlfn.QUARTILE.EXC(E50:E80,3)</f>
        <v>4</v>
      </c>
    </row>
    <row r="29" spans="1:11" x14ac:dyDescent="0.25">
      <c r="A29" s="5">
        <v>31</v>
      </c>
      <c r="B29" s="5">
        <v>1</v>
      </c>
      <c r="C29" s="5" t="s">
        <v>19</v>
      </c>
      <c r="D29" s="5" t="s">
        <v>17</v>
      </c>
      <c r="E29">
        <v>2</v>
      </c>
      <c r="I29" s="14" t="s">
        <v>29</v>
      </c>
      <c r="J29" s="16">
        <f>MAX(E19:E49)</f>
        <v>5</v>
      </c>
      <c r="K29" s="16">
        <f>MAX(E50:E80)</f>
        <v>5</v>
      </c>
    </row>
    <row r="30" spans="1:11" x14ac:dyDescent="0.25">
      <c r="A30" s="5">
        <v>37</v>
      </c>
      <c r="B30" s="5">
        <v>2</v>
      </c>
      <c r="C30" s="5" t="s">
        <v>19</v>
      </c>
      <c r="D30" s="5" t="s">
        <v>17</v>
      </c>
      <c r="E30">
        <v>3</v>
      </c>
    </row>
    <row r="31" spans="1:11" x14ac:dyDescent="0.25">
      <c r="A31" s="5">
        <v>38</v>
      </c>
      <c r="B31" s="5">
        <v>2</v>
      </c>
      <c r="C31" s="5" t="s">
        <v>19</v>
      </c>
      <c r="D31" s="5" t="s">
        <v>17</v>
      </c>
      <c r="E31">
        <v>2</v>
      </c>
    </row>
    <row r="32" spans="1:11" x14ac:dyDescent="0.25">
      <c r="A32" s="5">
        <v>40</v>
      </c>
      <c r="B32" s="5">
        <v>1</v>
      </c>
      <c r="C32" s="5" t="s">
        <v>19</v>
      </c>
      <c r="D32" s="5" t="s">
        <v>17</v>
      </c>
      <c r="E32">
        <v>2</v>
      </c>
      <c r="I32" s="12" t="s">
        <v>30</v>
      </c>
    </row>
    <row r="33" spans="1:11" x14ac:dyDescent="0.25">
      <c r="A33" s="5">
        <v>41</v>
      </c>
      <c r="B33" s="5">
        <v>1</v>
      </c>
      <c r="C33" s="5" t="s">
        <v>19</v>
      </c>
      <c r="D33" s="5" t="s">
        <v>17</v>
      </c>
      <c r="E33">
        <v>2</v>
      </c>
    </row>
    <row r="34" spans="1:11" x14ac:dyDescent="0.25">
      <c r="A34" s="5">
        <v>44</v>
      </c>
      <c r="B34" s="5">
        <v>1</v>
      </c>
      <c r="C34" s="5" t="s">
        <v>19</v>
      </c>
      <c r="D34" s="5" t="s">
        <v>17</v>
      </c>
      <c r="E34">
        <v>1</v>
      </c>
      <c r="J34" s="14" t="s">
        <v>17</v>
      </c>
      <c r="K34" s="14" t="s">
        <v>18</v>
      </c>
    </row>
    <row r="35" spans="1:11" x14ac:dyDescent="0.25">
      <c r="A35" s="5">
        <v>49</v>
      </c>
      <c r="B35" s="5">
        <v>1</v>
      </c>
      <c r="C35" s="5" t="s">
        <v>19</v>
      </c>
      <c r="D35" s="5" t="s">
        <v>17</v>
      </c>
      <c r="E35">
        <v>2</v>
      </c>
      <c r="I35" s="14" t="s">
        <v>20</v>
      </c>
      <c r="J35" s="15">
        <f>AVERAGE(E81:E114)</f>
        <v>2.2058823529411766</v>
      </c>
      <c r="K35" s="15">
        <f>AVERAGE(E115:E148)</f>
        <v>3.7058823529411766</v>
      </c>
    </row>
    <row r="36" spans="1:11" x14ac:dyDescent="0.25">
      <c r="A36" s="5">
        <v>50</v>
      </c>
      <c r="B36" s="5">
        <v>2</v>
      </c>
      <c r="C36" s="5" t="s">
        <v>19</v>
      </c>
      <c r="D36" s="5" t="s">
        <v>17</v>
      </c>
      <c r="E36">
        <v>1</v>
      </c>
    </row>
    <row r="37" spans="1:11" x14ac:dyDescent="0.25">
      <c r="A37" s="5">
        <v>55</v>
      </c>
      <c r="B37" s="5">
        <v>2</v>
      </c>
      <c r="C37" s="5" t="s">
        <v>19</v>
      </c>
      <c r="D37" s="5" t="s">
        <v>17</v>
      </c>
      <c r="E37">
        <v>3</v>
      </c>
      <c r="I37" s="14" t="s">
        <v>22</v>
      </c>
      <c r="J37" s="15">
        <f>_xlfn.STDEV.P(E81:E114)</f>
        <v>1.2550934290206981</v>
      </c>
      <c r="K37" s="15">
        <f>_xlfn.STDEV.P(E115:E148)</f>
        <v>1.6001730010276993</v>
      </c>
    </row>
    <row r="38" spans="1:11" x14ac:dyDescent="0.25">
      <c r="A38" s="5">
        <v>59</v>
      </c>
      <c r="B38" s="5">
        <v>2</v>
      </c>
      <c r="C38" s="5" t="s">
        <v>19</v>
      </c>
      <c r="D38" s="5" t="s">
        <v>17</v>
      </c>
      <c r="E38">
        <v>1</v>
      </c>
    </row>
    <row r="39" spans="1:11" x14ac:dyDescent="0.25">
      <c r="A39" s="5">
        <v>62</v>
      </c>
      <c r="B39" s="5">
        <v>2</v>
      </c>
      <c r="C39" s="5" t="s">
        <v>19</v>
      </c>
      <c r="D39" s="5" t="s">
        <v>17</v>
      </c>
      <c r="E39">
        <v>5</v>
      </c>
    </row>
    <row r="40" spans="1:11" x14ac:dyDescent="0.25">
      <c r="A40" s="5">
        <v>63</v>
      </c>
      <c r="B40" s="5">
        <v>1</v>
      </c>
      <c r="C40" s="5" t="s">
        <v>19</v>
      </c>
      <c r="D40" s="5" t="s">
        <v>17</v>
      </c>
      <c r="E40">
        <v>2</v>
      </c>
      <c r="I40" s="14" t="s">
        <v>24</v>
      </c>
      <c r="J40" s="16">
        <f>COUNT(E81:E114)</f>
        <v>34</v>
      </c>
      <c r="K40" s="16">
        <f>COUNT(E115:E148)</f>
        <v>34</v>
      </c>
    </row>
    <row r="41" spans="1:11" x14ac:dyDescent="0.25">
      <c r="A41" s="5">
        <v>65</v>
      </c>
      <c r="B41" s="5">
        <v>2</v>
      </c>
      <c r="C41" s="5" t="s">
        <v>19</v>
      </c>
      <c r="D41" s="5" t="s">
        <v>17</v>
      </c>
      <c r="E41">
        <v>3</v>
      </c>
      <c r="J41" s="17"/>
      <c r="K41" s="17"/>
    </row>
    <row r="42" spans="1:11" x14ac:dyDescent="0.25">
      <c r="A42" s="5">
        <v>68</v>
      </c>
      <c r="B42" s="5">
        <v>1</v>
      </c>
      <c r="C42" s="5" t="s">
        <v>19</v>
      </c>
      <c r="D42" s="5" t="s">
        <v>17</v>
      </c>
      <c r="E42">
        <v>4</v>
      </c>
      <c r="I42" s="14" t="s">
        <v>25</v>
      </c>
      <c r="J42" s="16">
        <f>MIN(E81:E114)</f>
        <v>1</v>
      </c>
      <c r="K42" s="16">
        <f>MIN(E115:E148)</f>
        <v>1</v>
      </c>
    </row>
    <row r="43" spans="1:11" x14ac:dyDescent="0.25">
      <c r="A43" s="5">
        <v>72</v>
      </c>
      <c r="B43" s="5">
        <v>1</v>
      </c>
      <c r="C43" s="5" t="s">
        <v>19</v>
      </c>
      <c r="D43" s="5" t="s">
        <v>17</v>
      </c>
      <c r="E43">
        <v>3</v>
      </c>
      <c r="I43" s="14" t="s">
        <v>26</v>
      </c>
      <c r="J43" s="16">
        <f>_xlfn.QUARTILE.EXC(E81:E114,1)</f>
        <v>1</v>
      </c>
      <c r="K43" s="16">
        <f>_xlfn.QUARTILE.EXC(E115:E148,1)</f>
        <v>2</v>
      </c>
    </row>
    <row r="44" spans="1:11" x14ac:dyDescent="0.25">
      <c r="A44" s="5">
        <v>73</v>
      </c>
      <c r="B44" s="5">
        <v>2</v>
      </c>
      <c r="C44" s="5" t="s">
        <v>19</v>
      </c>
      <c r="D44" s="5" t="s">
        <v>17</v>
      </c>
      <c r="E44">
        <v>1</v>
      </c>
      <c r="I44" s="14" t="s">
        <v>27</v>
      </c>
      <c r="J44" s="16">
        <f>MEDIAN(E81:E114)</f>
        <v>2</v>
      </c>
      <c r="K44" s="16">
        <f>MEDIAN(E115:E148)</f>
        <v>4</v>
      </c>
    </row>
    <row r="45" spans="1:11" x14ac:dyDescent="0.25">
      <c r="A45" s="5">
        <v>74</v>
      </c>
      <c r="B45" s="5">
        <v>2</v>
      </c>
      <c r="C45" s="5" t="s">
        <v>19</v>
      </c>
      <c r="D45" s="5" t="s">
        <v>17</v>
      </c>
      <c r="E45">
        <v>4</v>
      </c>
      <c r="I45" s="14" t="s">
        <v>28</v>
      </c>
      <c r="J45" s="16">
        <f>_xlfn.QUARTILE.EXC(E81:E114,3)</f>
        <v>3</v>
      </c>
      <c r="K45" s="16">
        <f>_xlfn.QUARTILE.EXC(E115:E148,3)</f>
        <v>5</v>
      </c>
    </row>
    <row r="46" spans="1:11" x14ac:dyDescent="0.25">
      <c r="A46" s="5">
        <v>77</v>
      </c>
      <c r="B46" s="5">
        <v>1</v>
      </c>
      <c r="C46" s="5" t="s">
        <v>19</v>
      </c>
      <c r="D46" s="5" t="s">
        <v>17</v>
      </c>
      <c r="E46">
        <v>2</v>
      </c>
      <c r="I46" s="14" t="s">
        <v>29</v>
      </c>
      <c r="J46" s="16">
        <f>MAX(E81:E114)</f>
        <v>5</v>
      </c>
      <c r="K46" s="16">
        <f>MAX(E115:E148)</f>
        <v>6</v>
      </c>
    </row>
    <row r="47" spans="1:11" x14ac:dyDescent="0.25">
      <c r="A47" s="5">
        <v>79</v>
      </c>
      <c r="B47" s="5">
        <v>1</v>
      </c>
      <c r="C47" s="5" t="s">
        <v>19</v>
      </c>
      <c r="D47" s="5" t="s">
        <v>17</v>
      </c>
      <c r="E47">
        <v>4</v>
      </c>
    </row>
    <row r="48" spans="1:11" x14ac:dyDescent="0.25">
      <c r="A48" s="5">
        <v>81</v>
      </c>
      <c r="B48" s="5">
        <v>2</v>
      </c>
      <c r="C48" s="5" t="s">
        <v>19</v>
      </c>
      <c r="D48" s="5" t="s">
        <v>17</v>
      </c>
      <c r="E48">
        <v>2</v>
      </c>
    </row>
    <row r="49" spans="1:18" x14ac:dyDescent="0.25">
      <c r="A49" s="5">
        <v>85</v>
      </c>
      <c r="B49" s="5">
        <v>2</v>
      </c>
      <c r="C49" s="5" t="s">
        <v>19</v>
      </c>
      <c r="D49" s="5" t="s">
        <v>17</v>
      </c>
      <c r="E49">
        <v>4</v>
      </c>
    </row>
    <row r="50" spans="1:18" x14ac:dyDescent="0.25">
      <c r="A50" s="5">
        <v>4</v>
      </c>
      <c r="B50" s="5">
        <v>2</v>
      </c>
      <c r="C50" s="5" t="s">
        <v>19</v>
      </c>
      <c r="D50" s="5" t="s">
        <v>18</v>
      </c>
      <c r="E50">
        <v>3</v>
      </c>
    </row>
    <row r="51" spans="1:18" x14ac:dyDescent="0.25">
      <c r="A51" s="5">
        <v>5</v>
      </c>
      <c r="B51" s="5">
        <v>1</v>
      </c>
      <c r="C51" s="5" t="s">
        <v>19</v>
      </c>
      <c r="D51" s="5" t="s">
        <v>18</v>
      </c>
      <c r="E51">
        <v>4</v>
      </c>
      <c r="I51" s="18" t="s">
        <v>32</v>
      </c>
      <c r="J51" s="2"/>
      <c r="K51" s="2"/>
      <c r="L51" s="2"/>
      <c r="M51" s="2"/>
      <c r="N51" s="2"/>
      <c r="O51" s="2"/>
      <c r="P51" s="2"/>
      <c r="Q51" s="2"/>
      <c r="R51" s="4"/>
    </row>
    <row r="52" spans="1:18" x14ac:dyDescent="0.25">
      <c r="A52" s="5">
        <v>6</v>
      </c>
      <c r="B52" s="5">
        <v>2</v>
      </c>
      <c r="C52" s="5" t="s">
        <v>19</v>
      </c>
      <c r="D52" s="5" t="s">
        <v>18</v>
      </c>
      <c r="E52">
        <v>3</v>
      </c>
      <c r="I52" s="6" t="s">
        <v>33</v>
      </c>
      <c r="J52" s="3"/>
      <c r="K52" s="3"/>
      <c r="L52" s="3"/>
      <c r="M52" s="3"/>
      <c r="N52" s="3"/>
      <c r="O52" s="3"/>
      <c r="P52" s="3"/>
      <c r="Q52" s="3"/>
      <c r="R52" s="7"/>
    </row>
    <row r="53" spans="1:18" x14ac:dyDescent="0.25">
      <c r="A53" s="5">
        <v>8</v>
      </c>
      <c r="B53" s="5">
        <v>1</v>
      </c>
      <c r="C53" s="5" t="s">
        <v>19</v>
      </c>
      <c r="D53" s="5" t="s">
        <v>18</v>
      </c>
      <c r="E53">
        <v>5</v>
      </c>
      <c r="I53" s="6" t="s">
        <v>34</v>
      </c>
      <c r="J53" s="3"/>
      <c r="K53" s="3"/>
      <c r="L53" s="3"/>
      <c r="M53" s="3"/>
      <c r="N53" s="3"/>
      <c r="O53" s="3"/>
      <c r="P53" s="3"/>
      <c r="Q53" s="3"/>
      <c r="R53" s="7"/>
    </row>
    <row r="54" spans="1:18" x14ac:dyDescent="0.25">
      <c r="A54" s="5">
        <v>13</v>
      </c>
      <c r="B54" s="5">
        <v>2</v>
      </c>
      <c r="C54" s="5" t="s">
        <v>19</v>
      </c>
      <c r="D54" s="5" t="s">
        <v>18</v>
      </c>
      <c r="E54">
        <v>1</v>
      </c>
      <c r="I54" s="6" t="s">
        <v>35</v>
      </c>
      <c r="J54" s="3"/>
      <c r="K54" s="3"/>
      <c r="L54" s="3"/>
      <c r="M54" s="3"/>
      <c r="N54" s="3"/>
      <c r="O54" s="3"/>
      <c r="P54" s="3"/>
      <c r="Q54" s="3"/>
      <c r="R54" s="7"/>
    </row>
    <row r="55" spans="1:18" x14ac:dyDescent="0.25">
      <c r="A55" s="5">
        <v>18</v>
      </c>
      <c r="B55" s="5">
        <v>2</v>
      </c>
      <c r="C55" s="5" t="s">
        <v>19</v>
      </c>
      <c r="D55" s="5" t="s">
        <v>18</v>
      </c>
      <c r="E55">
        <v>1</v>
      </c>
      <c r="I55" s="6" t="s">
        <v>36</v>
      </c>
      <c r="J55" s="3"/>
      <c r="K55" s="3"/>
      <c r="L55" s="3"/>
      <c r="M55" s="3"/>
      <c r="N55" s="3"/>
      <c r="O55" s="3"/>
      <c r="P55" s="3"/>
      <c r="Q55" s="3"/>
      <c r="R55" s="7"/>
    </row>
    <row r="56" spans="1:18" x14ac:dyDescent="0.25">
      <c r="A56" s="5">
        <v>20</v>
      </c>
      <c r="B56" s="5">
        <v>1</v>
      </c>
      <c r="C56" s="5" t="s">
        <v>19</v>
      </c>
      <c r="D56" s="5" t="s">
        <v>18</v>
      </c>
      <c r="E56">
        <v>4</v>
      </c>
      <c r="I56" s="6" t="s">
        <v>37</v>
      </c>
      <c r="J56" s="3"/>
      <c r="K56" s="3"/>
      <c r="L56" s="3"/>
      <c r="M56" s="3"/>
      <c r="N56" s="3"/>
      <c r="O56" s="3"/>
      <c r="P56" s="3"/>
      <c r="Q56" s="3"/>
      <c r="R56" s="7"/>
    </row>
    <row r="57" spans="1:18" x14ac:dyDescent="0.25">
      <c r="A57" s="5">
        <v>21</v>
      </c>
      <c r="B57" s="5">
        <v>2</v>
      </c>
      <c r="C57" s="5" t="s">
        <v>19</v>
      </c>
      <c r="D57" s="5" t="s">
        <v>18</v>
      </c>
      <c r="E57">
        <v>3</v>
      </c>
      <c r="I57" s="6"/>
      <c r="J57" s="3"/>
      <c r="K57" s="3"/>
      <c r="L57" s="3"/>
      <c r="M57" s="3"/>
      <c r="N57" s="3"/>
      <c r="O57" s="3"/>
      <c r="P57" s="3"/>
      <c r="Q57" s="3"/>
      <c r="R57" s="7"/>
    </row>
    <row r="58" spans="1:18" x14ac:dyDescent="0.25">
      <c r="A58" s="5">
        <v>27</v>
      </c>
      <c r="B58" s="5">
        <v>1</v>
      </c>
      <c r="C58" s="5" t="s">
        <v>19</v>
      </c>
      <c r="D58" s="5" t="s">
        <v>18</v>
      </c>
      <c r="E58">
        <v>5</v>
      </c>
      <c r="I58" s="6"/>
      <c r="J58" s="3"/>
      <c r="K58" s="3"/>
      <c r="L58" s="3"/>
      <c r="M58" s="3"/>
      <c r="N58" s="3"/>
      <c r="O58" s="3"/>
      <c r="P58" s="3"/>
      <c r="Q58" s="3"/>
      <c r="R58" s="7"/>
    </row>
    <row r="59" spans="1:18" x14ac:dyDescent="0.25">
      <c r="A59" s="5">
        <v>29</v>
      </c>
      <c r="B59" s="5">
        <v>2</v>
      </c>
      <c r="C59" s="5" t="s">
        <v>19</v>
      </c>
      <c r="D59" s="5" t="s">
        <v>18</v>
      </c>
      <c r="E59">
        <v>1</v>
      </c>
      <c r="I59" s="20" t="s">
        <v>40</v>
      </c>
      <c r="J59" s="3"/>
      <c r="K59" s="3"/>
      <c r="L59" s="3"/>
      <c r="M59" s="3"/>
      <c r="N59" s="3"/>
      <c r="O59" s="3"/>
      <c r="P59" s="3"/>
      <c r="Q59" s="3"/>
      <c r="R59" s="7"/>
    </row>
    <row r="60" spans="1:18" x14ac:dyDescent="0.25">
      <c r="A60" s="5">
        <v>31</v>
      </c>
      <c r="B60" s="5">
        <v>1</v>
      </c>
      <c r="C60" s="5" t="s">
        <v>19</v>
      </c>
      <c r="D60" s="5" t="s">
        <v>18</v>
      </c>
      <c r="E60">
        <v>4</v>
      </c>
      <c r="I60" s="6" t="s">
        <v>38</v>
      </c>
      <c r="J60" s="3"/>
      <c r="K60" s="3"/>
      <c r="L60" s="3"/>
      <c r="M60" s="3"/>
      <c r="N60" s="3"/>
      <c r="O60" s="3"/>
      <c r="P60" s="3"/>
      <c r="Q60" s="3"/>
      <c r="R60" s="7"/>
    </row>
    <row r="61" spans="1:18" x14ac:dyDescent="0.25">
      <c r="A61" s="5">
        <v>37</v>
      </c>
      <c r="B61" s="5">
        <v>2</v>
      </c>
      <c r="C61" s="5" t="s">
        <v>19</v>
      </c>
      <c r="D61" s="5" t="s">
        <v>18</v>
      </c>
      <c r="E61">
        <v>4</v>
      </c>
      <c r="I61" s="6" t="s">
        <v>39</v>
      </c>
      <c r="J61" s="3"/>
      <c r="K61" s="3"/>
      <c r="L61" s="3"/>
      <c r="M61" s="3"/>
      <c r="N61" s="3"/>
      <c r="O61" s="3"/>
      <c r="P61" s="3"/>
      <c r="Q61" s="3"/>
      <c r="R61" s="7"/>
    </row>
    <row r="62" spans="1:18" x14ac:dyDescent="0.25">
      <c r="A62" s="5">
        <v>38</v>
      </c>
      <c r="B62" s="5">
        <v>2</v>
      </c>
      <c r="C62" s="5" t="s">
        <v>19</v>
      </c>
      <c r="D62" s="5" t="s">
        <v>18</v>
      </c>
      <c r="E62">
        <v>2</v>
      </c>
      <c r="I62" s="6" t="s">
        <v>41</v>
      </c>
      <c r="J62" s="3"/>
      <c r="K62" s="3"/>
      <c r="L62" s="3"/>
      <c r="M62" s="3"/>
      <c r="N62" s="3"/>
      <c r="O62" s="3"/>
      <c r="P62" s="3"/>
      <c r="Q62" s="3"/>
      <c r="R62" s="7"/>
    </row>
    <row r="63" spans="1:18" x14ac:dyDescent="0.25">
      <c r="A63" s="5">
        <v>40</v>
      </c>
      <c r="B63" s="5">
        <v>1</v>
      </c>
      <c r="C63" s="5" t="s">
        <v>19</v>
      </c>
      <c r="D63" s="5" t="s">
        <v>18</v>
      </c>
      <c r="E63">
        <v>3</v>
      </c>
      <c r="I63" s="6" t="s">
        <v>42</v>
      </c>
      <c r="J63" s="3"/>
      <c r="K63" s="3"/>
      <c r="L63" s="3"/>
      <c r="M63" s="3"/>
      <c r="N63" s="3"/>
      <c r="O63" s="3"/>
      <c r="P63" s="3"/>
      <c r="Q63" s="3"/>
      <c r="R63" s="7"/>
    </row>
    <row r="64" spans="1:18" x14ac:dyDescent="0.25">
      <c r="A64" s="5">
        <v>41</v>
      </c>
      <c r="B64" s="5">
        <v>1</v>
      </c>
      <c r="C64" s="5" t="s">
        <v>19</v>
      </c>
      <c r="D64" s="5" t="s">
        <v>18</v>
      </c>
      <c r="E64">
        <v>3</v>
      </c>
      <c r="I64" s="6" t="s">
        <v>43</v>
      </c>
      <c r="J64" s="3"/>
      <c r="K64" s="3"/>
      <c r="L64" s="3"/>
      <c r="M64" s="3"/>
      <c r="N64" s="3"/>
      <c r="O64" s="3"/>
      <c r="P64" s="3"/>
      <c r="Q64" s="3"/>
      <c r="R64" s="7"/>
    </row>
    <row r="65" spans="1:18" x14ac:dyDescent="0.25">
      <c r="A65" s="5">
        <v>44</v>
      </c>
      <c r="B65" s="5">
        <v>1</v>
      </c>
      <c r="C65" s="5" t="s">
        <v>19</v>
      </c>
      <c r="D65" s="5" t="s">
        <v>18</v>
      </c>
      <c r="E65">
        <v>2</v>
      </c>
      <c r="I65" s="6" t="s">
        <v>44</v>
      </c>
      <c r="J65" s="3"/>
      <c r="K65" s="3"/>
      <c r="L65" s="3"/>
      <c r="M65" s="3"/>
      <c r="N65" s="3"/>
      <c r="O65" s="3"/>
      <c r="P65" s="3"/>
      <c r="Q65" s="3"/>
      <c r="R65" s="7"/>
    </row>
    <row r="66" spans="1:18" x14ac:dyDescent="0.25">
      <c r="A66" s="5">
        <v>49</v>
      </c>
      <c r="B66" s="5">
        <v>1</v>
      </c>
      <c r="C66" s="5" t="s">
        <v>19</v>
      </c>
      <c r="D66" s="5" t="s">
        <v>18</v>
      </c>
      <c r="E66">
        <v>2</v>
      </c>
      <c r="I66" s="6"/>
      <c r="J66" s="3"/>
      <c r="K66" s="3"/>
      <c r="L66" s="3"/>
      <c r="M66" s="3"/>
      <c r="N66" s="3"/>
      <c r="O66" s="3"/>
      <c r="P66" s="3"/>
      <c r="Q66" s="3"/>
      <c r="R66" s="7"/>
    </row>
    <row r="67" spans="1:18" x14ac:dyDescent="0.25">
      <c r="A67" s="5">
        <v>50</v>
      </c>
      <c r="B67" s="5">
        <v>2</v>
      </c>
      <c r="C67" s="5" t="s">
        <v>19</v>
      </c>
      <c r="D67" s="5" t="s">
        <v>18</v>
      </c>
      <c r="E67">
        <v>1</v>
      </c>
      <c r="I67" s="6"/>
      <c r="J67" s="3"/>
      <c r="K67" s="3"/>
      <c r="L67" s="3"/>
      <c r="M67" s="3"/>
      <c r="N67" s="3"/>
      <c r="O67" s="3"/>
      <c r="P67" s="3"/>
      <c r="Q67" s="3"/>
      <c r="R67" s="7"/>
    </row>
    <row r="68" spans="1:18" x14ac:dyDescent="0.25">
      <c r="A68" s="5">
        <v>55</v>
      </c>
      <c r="B68" s="5">
        <v>2</v>
      </c>
      <c r="C68" s="5" t="s">
        <v>19</v>
      </c>
      <c r="D68" s="5" t="s">
        <v>18</v>
      </c>
      <c r="E68">
        <v>3</v>
      </c>
      <c r="I68" s="6"/>
      <c r="J68" s="3"/>
      <c r="K68" s="3"/>
      <c r="L68" s="3"/>
      <c r="M68" s="3"/>
      <c r="N68" s="3"/>
      <c r="O68" s="3"/>
      <c r="P68" s="3"/>
      <c r="Q68" s="3"/>
      <c r="R68" s="7"/>
    </row>
    <row r="69" spans="1:18" x14ac:dyDescent="0.25">
      <c r="A69" s="5">
        <v>59</v>
      </c>
      <c r="B69" s="5">
        <v>2</v>
      </c>
      <c r="C69" s="5" t="s">
        <v>19</v>
      </c>
      <c r="D69" s="5" t="s">
        <v>18</v>
      </c>
      <c r="E69">
        <v>1</v>
      </c>
      <c r="I69" s="9"/>
      <c r="J69" s="10"/>
      <c r="K69" s="10"/>
      <c r="L69" s="10"/>
      <c r="M69" s="10"/>
      <c r="N69" s="10"/>
      <c r="O69" s="10"/>
      <c r="P69" s="10"/>
      <c r="Q69" s="10"/>
      <c r="R69" s="11"/>
    </row>
    <row r="70" spans="1:18" x14ac:dyDescent="0.25">
      <c r="A70" s="5">
        <v>62</v>
      </c>
      <c r="B70" s="5">
        <v>2</v>
      </c>
      <c r="C70" s="5" t="s">
        <v>19</v>
      </c>
      <c r="D70" s="5" t="s">
        <v>18</v>
      </c>
      <c r="E70">
        <v>5</v>
      </c>
    </row>
    <row r="71" spans="1:18" x14ac:dyDescent="0.25">
      <c r="A71" s="5">
        <v>63</v>
      </c>
      <c r="B71" s="5">
        <v>1</v>
      </c>
      <c r="C71" s="5" t="s">
        <v>19</v>
      </c>
      <c r="D71" s="5" t="s">
        <v>18</v>
      </c>
      <c r="E71">
        <v>3</v>
      </c>
    </row>
    <row r="72" spans="1:18" x14ac:dyDescent="0.25">
      <c r="A72" s="5">
        <v>65</v>
      </c>
      <c r="B72" s="5">
        <v>2</v>
      </c>
      <c r="C72" s="5" t="s">
        <v>19</v>
      </c>
      <c r="D72" s="5" t="s">
        <v>18</v>
      </c>
      <c r="E72">
        <v>3</v>
      </c>
      <c r="I72" s="18" t="s">
        <v>45</v>
      </c>
      <c r="J72" s="2"/>
      <c r="K72" s="2"/>
      <c r="L72" s="2"/>
      <c r="M72" s="2"/>
      <c r="N72" s="2"/>
      <c r="O72" s="2"/>
      <c r="P72" s="2"/>
      <c r="Q72" s="2"/>
      <c r="R72" s="4"/>
    </row>
    <row r="73" spans="1:18" x14ac:dyDescent="0.25">
      <c r="A73" s="5">
        <v>68</v>
      </c>
      <c r="B73" s="5">
        <v>1</v>
      </c>
      <c r="C73" s="5" t="s">
        <v>19</v>
      </c>
      <c r="D73" s="5" t="s">
        <v>18</v>
      </c>
      <c r="E73">
        <v>4</v>
      </c>
      <c r="I73" s="6"/>
      <c r="J73" s="3"/>
      <c r="K73" s="3"/>
      <c r="L73" s="3"/>
      <c r="M73" s="3"/>
      <c r="N73" s="3"/>
      <c r="O73" s="3"/>
      <c r="P73" s="3"/>
      <c r="Q73" s="3"/>
      <c r="R73" s="7"/>
    </row>
    <row r="74" spans="1:18" x14ac:dyDescent="0.25">
      <c r="A74" s="5">
        <v>72</v>
      </c>
      <c r="B74" s="5">
        <v>1</v>
      </c>
      <c r="C74" s="5" t="s">
        <v>19</v>
      </c>
      <c r="D74" s="5" t="s">
        <v>18</v>
      </c>
      <c r="E74">
        <v>2</v>
      </c>
      <c r="I74" s="6" t="s">
        <v>46</v>
      </c>
      <c r="J74" s="3"/>
      <c r="K74" s="3"/>
      <c r="L74" s="3"/>
      <c r="M74" s="3"/>
      <c r="N74" s="3"/>
      <c r="O74" s="3"/>
      <c r="P74" s="3"/>
      <c r="Q74" s="3"/>
      <c r="R74" s="7"/>
    </row>
    <row r="75" spans="1:18" x14ac:dyDescent="0.25">
      <c r="A75" s="5">
        <v>73</v>
      </c>
      <c r="B75" s="5">
        <v>2</v>
      </c>
      <c r="C75" s="5" t="s">
        <v>19</v>
      </c>
      <c r="D75" s="5" t="s">
        <v>18</v>
      </c>
      <c r="E75">
        <v>4</v>
      </c>
      <c r="I75" s="6" t="s">
        <v>47</v>
      </c>
      <c r="J75" s="3"/>
      <c r="K75" s="3"/>
      <c r="L75" s="3"/>
      <c r="M75" s="3"/>
      <c r="N75" s="3"/>
      <c r="O75" s="3"/>
      <c r="P75" s="3"/>
      <c r="Q75" s="3"/>
      <c r="R75" s="7"/>
    </row>
    <row r="76" spans="1:18" x14ac:dyDescent="0.25">
      <c r="A76" s="5">
        <v>74</v>
      </c>
      <c r="B76" s="5">
        <v>2</v>
      </c>
      <c r="C76" s="5" t="s">
        <v>19</v>
      </c>
      <c r="D76" s="5" t="s">
        <v>18</v>
      </c>
      <c r="E76">
        <v>4</v>
      </c>
      <c r="I76" s="6" t="s">
        <v>48</v>
      </c>
      <c r="J76" s="3"/>
      <c r="K76" s="3"/>
      <c r="L76" s="3"/>
      <c r="M76" s="3"/>
      <c r="N76" s="3"/>
      <c r="O76" s="3"/>
      <c r="P76" s="3"/>
      <c r="Q76" s="3"/>
      <c r="R76" s="7"/>
    </row>
    <row r="77" spans="1:18" x14ac:dyDescent="0.25">
      <c r="A77" s="5">
        <v>77</v>
      </c>
      <c r="B77" s="5">
        <v>1</v>
      </c>
      <c r="C77" s="5" t="s">
        <v>19</v>
      </c>
      <c r="D77" s="5" t="s">
        <v>18</v>
      </c>
      <c r="E77">
        <v>2</v>
      </c>
      <c r="I77" s="6"/>
      <c r="J77" s="3"/>
      <c r="K77" s="3"/>
      <c r="L77" s="3"/>
      <c r="M77" s="3"/>
      <c r="N77" s="3"/>
      <c r="O77" s="3"/>
      <c r="P77" s="3"/>
      <c r="Q77" s="3"/>
      <c r="R77" s="7"/>
    </row>
    <row r="78" spans="1:18" x14ac:dyDescent="0.25">
      <c r="A78" s="5">
        <v>79</v>
      </c>
      <c r="B78" s="5">
        <v>1</v>
      </c>
      <c r="C78" s="5" t="s">
        <v>19</v>
      </c>
      <c r="D78" s="5" t="s">
        <v>18</v>
      </c>
      <c r="E78">
        <v>4</v>
      </c>
      <c r="I78" s="6" t="s">
        <v>49</v>
      </c>
      <c r="J78" s="3"/>
      <c r="K78" s="3"/>
      <c r="L78" s="3"/>
      <c r="M78" s="3"/>
      <c r="N78" s="3"/>
      <c r="O78" s="3"/>
      <c r="P78" s="3"/>
      <c r="Q78" s="3"/>
      <c r="R78" s="7"/>
    </row>
    <row r="79" spans="1:18" x14ac:dyDescent="0.25">
      <c r="A79" s="5">
        <v>81</v>
      </c>
      <c r="B79" s="5">
        <v>2</v>
      </c>
      <c r="C79" s="5" t="s">
        <v>19</v>
      </c>
      <c r="D79" s="5" t="s">
        <v>18</v>
      </c>
      <c r="E79">
        <v>2</v>
      </c>
      <c r="I79" s="6" t="s">
        <v>50</v>
      </c>
      <c r="J79" s="3"/>
      <c r="K79" s="3"/>
      <c r="L79" s="3"/>
      <c r="M79" s="3"/>
      <c r="N79" s="3"/>
      <c r="O79" s="3"/>
      <c r="P79" s="3"/>
      <c r="Q79" s="3"/>
      <c r="R79" s="7"/>
    </row>
    <row r="80" spans="1:18" x14ac:dyDescent="0.25">
      <c r="A80" s="5">
        <v>85</v>
      </c>
      <c r="B80" s="5">
        <v>2</v>
      </c>
      <c r="C80" s="5" t="s">
        <v>19</v>
      </c>
      <c r="D80" s="5" t="s">
        <v>18</v>
      </c>
      <c r="E80">
        <v>3</v>
      </c>
      <c r="I80" s="6"/>
      <c r="J80" s="3"/>
      <c r="K80" s="3"/>
      <c r="L80" s="3"/>
      <c r="M80" s="3"/>
      <c r="N80" s="3"/>
      <c r="O80" s="3"/>
      <c r="P80" s="3"/>
      <c r="Q80" s="3"/>
      <c r="R80" s="7"/>
    </row>
    <row r="81" spans="1:18" x14ac:dyDescent="0.25">
      <c r="A81" s="5">
        <v>1</v>
      </c>
      <c r="B81" s="5">
        <v>4</v>
      </c>
      <c r="C81" s="5" t="s">
        <v>31</v>
      </c>
      <c r="D81" s="5" t="s">
        <v>17</v>
      </c>
      <c r="E81">
        <v>1</v>
      </c>
      <c r="I81" s="6" t="s">
        <v>51</v>
      </c>
      <c r="J81" s="3"/>
      <c r="K81" s="3"/>
      <c r="L81" s="3"/>
      <c r="M81" s="3"/>
      <c r="N81" s="3"/>
      <c r="O81" s="3"/>
      <c r="P81" s="3"/>
      <c r="Q81" s="3"/>
      <c r="R81" s="7"/>
    </row>
    <row r="82" spans="1:18" x14ac:dyDescent="0.25">
      <c r="A82" s="5">
        <v>3</v>
      </c>
      <c r="B82" s="5">
        <v>3</v>
      </c>
      <c r="C82" s="5" t="s">
        <v>31</v>
      </c>
      <c r="D82" s="5" t="s">
        <v>17</v>
      </c>
      <c r="E82">
        <v>1</v>
      </c>
      <c r="I82" s="6" t="s">
        <v>60</v>
      </c>
      <c r="J82" s="3"/>
      <c r="K82" s="3"/>
      <c r="L82" s="3"/>
      <c r="M82" s="3"/>
      <c r="N82" s="3"/>
      <c r="O82" s="3"/>
      <c r="P82" s="3"/>
      <c r="Q82" s="3"/>
      <c r="R82" s="7"/>
    </row>
    <row r="83" spans="1:18" x14ac:dyDescent="0.25">
      <c r="A83" s="5">
        <v>7</v>
      </c>
      <c r="B83" s="5">
        <v>4</v>
      </c>
      <c r="C83" s="5" t="s">
        <v>31</v>
      </c>
      <c r="D83" s="5" t="s">
        <v>17</v>
      </c>
      <c r="E83">
        <v>1</v>
      </c>
      <c r="I83" s="6"/>
      <c r="J83" s="3"/>
      <c r="K83" s="3"/>
      <c r="L83" s="3"/>
      <c r="M83" s="3"/>
      <c r="N83" s="3"/>
      <c r="O83" s="3"/>
      <c r="P83" s="3"/>
      <c r="Q83" s="3"/>
      <c r="R83" s="7"/>
    </row>
    <row r="84" spans="1:18" x14ac:dyDescent="0.25">
      <c r="A84" s="5">
        <v>10</v>
      </c>
      <c r="B84" s="5">
        <v>3</v>
      </c>
      <c r="C84" s="5" t="s">
        <v>31</v>
      </c>
      <c r="D84" s="5" t="s">
        <v>17</v>
      </c>
      <c r="E84">
        <v>2</v>
      </c>
      <c r="I84" s="6" t="s">
        <v>53</v>
      </c>
      <c r="J84" s="3"/>
      <c r="K84" s="3"/>
      <c r="L84" s="3"/>
      <c r="M84" s="3"/>
      <c r="N84" s="3"/>
      <c r="O84" s="3"/>
      <c r="P84" s="3"/>
      <c r="Q84" s="3"/>
      <c r="R84" s="7"/>
    </row>
    <row r="85" spans="1:18" x14ac:dyDescent="0.25">
      <c r="A85" s="5">
        <v>16</v>
      </c>
      <c r="B85" s="5">
        <v>4</v>
      </c>
      <c r="C85" s="5" t="s">
        <v>31</v>
      </c>
      <c r="D85" s="5" t="s">
        <v>17</v>
      </c>
      <c r="E85">
        <v>4</v>
      </c>
      <c r="I85" s="6" t="s">
        <v>52</v>
      </c>
      <c r="J85" s="3"/>
      <c r="K85" s="3"/>
      <c r="L85" s="3"/>
      <c r="M85" s="3"/>
      <c r="N85" s="3"/>
      <c r="O85" s="3"/>
      <c r="P85" s="3"/>
      <c r="Q85" s="3"/>
      <c r="R85" s="7"/>
    </row>
    <row r="86" spans="1:18" x14ac:dyDescent="0.25">
      <c r="A86" s="5">
        <v>22</v>
      </c>
      <c r="B86" s="5">
        <v>4</v>
      </c>
      <c r="C86" s="5" t="s">
        <v>31</v>
      </c>
      <c r="D86" s="5" t="s">
        <v>17</v>
      </c>
      <c r="E86">
        <v>4</v>
      </c>
      <c r="I86" s="6" t="s">
        <v>54</v>
      </c>
      <c r="J86" s="3"/>
      <c r="K86" s="3"/>
      <c r="L86" s="3"/>
      <c r="M86" s="3"/>
      <c r="N86" s="3"/>
      <c r="O86" s="3"/>
      <c r="P86" s="3"/>
      <c r="Q86" s="3"/>
      <c r="R86" s="7"/>
    </row>
    <row r="87" spans="1:18" x14ac:dyDescent="0.25">
      <c r="A87" s="5">
        <v>24</v>
      </c>
      <c r="B87" s="5">
        <v>3</v>
      </c>
      <c r="C87" s="5" t="s">
        <v>31</v>
      </c>
      <c r="D87" s="5" t="s">
        <v>17</v>
      </c>
      <c r="E87">
        <v>4</v>
      </c>
      <c r="I87" s="6" t="s">
        <v>55</v>
      </c>
      <c r="J87" s="3"/>
      <c r="K87" s="3"/>
      <c r="L87" s="3"/>
      <c r="M87" s="3"/>
      <c r="N87" s="3"/>
      <c r="O87" s="3"/>
      <c r="P87" s="3"/>
      <c r="Q87" s="3"/>
      <c r="R87" s="7"/>
    </row>
    <row r="88" spans="1:18" x14ac:dyDescent="0.25">
      <c r="A88" s="5">
        <v>25</v>
      </c>
      <c r="B88" s="5">
        <v>3</v>
      </c>
      <c r="C88" s="5" t="s">
        <v>31</v>
      </c>
      <c r="D88" s="5" t="s">
        <v>17</v>
      </c>
      <c r="E88">
        <v>3</v>
      </c>
      <c r="I88" s="6" t="s">
        <v>56</v>
      </c>
      <c r="J88" s="3"/>
      <c r="K88" s="3"/>
      <c r="L88" s="3"/>
      <c r="M88" s="3"/>
      <c r="N88" s="3"/>
      <c r="O88" s="3"/>
      <c r="P88" s="3"/>
      <c r="Q88" s="3"/>
      <c r="R88" s="7"/>
    </row>
    <row r="89" spans="1:18" x14ac:dyDescent="0.25">
      <c r="A89" s="5">
        <v>26</v>
      </c>
      <c r="B89" s="5">
        <v>4</v>
      </c>
      <c r="C89" s="5" t="s">
        <v>31</v>
      </c>
      <c r="D89" s="5" t="s">
        <v>17</v>
      </c>
      <c r="E89">
        <v>3</v>
      </c>
      <c r="I89" s="6"/>
      <c r="J89" s="3"/>
      <c r="K89" s="3"/>
      <c r="L89" s="3"/>
      <c r="M89" s="3"/>
      <c r="N89" s="3"/>
      <c r="O89" s="3"/>
      <c r="P89" s="3"/>
      <c r="Q89" s="3"/>
      <c r="R89" s="7"/>
    </row>
    <row r="90" spans="1:18" x14ac:dyDescent="0.25">
      <c r="A90" s="5">
        <v>28</v>
      </c>
      <c r="B90" s="5">
        <v>3</v>
      </c>
      <c r="C90" s="5" t="s">
        <v>31</v>
      </c>
      <c r="D90" s="5" t="s">
        <v>17</v>
      </c>
      <c r="E90">
        <v>1</v>
      </c>
      <c r="I90" s="6" t="s">
        <v>57</v>
      </c>
      <c r="J90" s="3"/>
      <c r="K90" s="3"/>
      <c r="L90" s="3"/>
      <c r="M90" s="3"/>
      <c r="N90" s="3"/>
      <c r="O90" s="3"/>
      <c r="P90" s="3"/>
      <c r="Q90" s="3"/>
      <c r="R90" s="7"/>
    </row>
    <row r="91" spans="1:18" x14ac:dyDescent="0.25">
      <c r="A91" s="5">
        <v>30</v>
      </c>
      <c r="B91" s="5">
        <v>4</v>
      </c>
      <c r="C91" s="5" t="s">
        <v>31</v>
      </c>
      <c r="D91" s="5" t="s">
        <v>17</v>
      </c>
      <c r="E91">
        <v>3</v>
      </c>
      <c r="I91" s="6" t="s">
        <v>58</v>
      </c>
      <c r="J91" s="3"/>
      <c r="K91" s="3"/>
      <c r="L91" s="3"/>
      <c r="M91" s="3"/>
      <c r="N91" s="3"/>
      <c r="O91" s="3"/>
      <c r="P91" s="3"/>
      <c r="Q91" s="3"/>
      <c r="R91" s="7"/>
    </row>
    <row r="92" spans="1:18" x14ac:dyDescent="0.25">
      <c r="A92" s="5">
        <v>32</v>
      </c>
      <c r="B92" s="5">
        <v>3</v>
      </c>
      <c r="C92" s="5" t="s">
        <v>31</v>
      </c>
      <c r="D92" s="5" t="s">
        <v>17</v>
      </c>
      <c r="E92">
        <v>1</v>
      </c>
      <c r="I92" s="6" t="s">
        <v>59</v>
      </c>
      <c r="J92" s="3"/>
      <c r="K92" s="3"/>
      <c r="L92" s="3"/>
      <c r="M92" s="3"/>
      <c r="N92" s="3"/>
      <c r="O92" s="3"/>
      <c r="P92" s="3"/>
      <c r="Q92" s="3"/>
      <c r="R92" s="7"/>
    </row>
    <row r="93" spans="1:18" x14ac:dyDescent="0.25">
      <c r="A93" s="5">
        <v>33</v>
      </c>
      <c r="B93" s="5">
        <v>4</v>
      </c>
      <c r="C93" s="5" t="s">
        <v>31</v>
      </c>
      <c r="D93" s="5" t="s">
        <v>17</v>
      </c>
      <c r="E93">
        <v>2</v>
      </c>
      <c r="I93" s="19"/>
      <c r="J93" s="3"/>
      <c r="K93" s="3"/>
      <c r="L93" s="3"/>
      <c r="M93" s="3"/>
      <c r="N93" s="3"/>
      <c r="O93" s="3"/>
      <c r="P93" s="3"/>
      <c r="Q93" s="3"/>
      <c r="R93" s="7"/>
    </row>
    <row r="94" spans="1:18" x14ac:dyDescent="0.25">
      <c r="A94" s="5">
        <v>36</v>
      </c>
      <c r="B94" s="5">
        <v>3</v>
      </c>
      <c r="C94" s="5" t="s">
        <v>31</v>
      </c>
      <c r="D94" s="5" t="s">
        <v>17</v>
      </c>
      <c r="E94">
        <v>3</v>
      </c>
      <c r="I94" s="9" t="s">
        <v>61</v>
      </c>
      <c r="J94" s="10"/>
      <c r="K94" s="10"/>
      <c r="L94" s="10"/>
      <c r="M94" s="10"/>
      <c r="N94" s="10"/>
      <c r="O94" s="10"/>
      <c r="P94" s="10"/>
      <c r="Q94" s="10"/>
      <c r="R94" s="11"/>
    </row>
    <row r="95" spans="1:18" x14ac:dyDescent="0.25">
      <c r="A95" s="5">
        <v>39</v>
      </c>
      <c r="B95" s="5">
        <v>4</v>
      </c>
      <c r="C95" s="5" t="s">
        <v>31</v>
      </c>
      <c r="D95" s="5" t="s">
        <v>17</v>
      </c>
      <c r="E95">
        <v>5</v>
      </c>
    </row>
    <row r="96" spans="1:18" x14ac:dyDescent="0.25">
      <c r="A96" s="5">
        <v>42</v>
      </c>
      <c r="B96" s="5">
        <v>3</v>
      </c>
      <c r="C96" s="5" t="s">
        <v>31</v>
      </c>
      <c r="D96" s="5" t="s">
        <v>17</v>
      </c>
      <c r="E96">
        <v>4</v>
      </c>
    </row>
    <row r="97" spans="1:5" x14ac:dyDescent="0.25">
      <c r="A97" s="5">
        <v>43</v>
      </c>
      <c r="B97" s="5">
        <v>4</v>
      </c>
      <c r="C97" s="5" t="s">
        <v>31</v>
      </c>
      <c r="D97" s="5" t="s">
        <v>17</v>
      </c>
      <c r="E97">
        <v>1</v>
      </c>
    </row>
    <row r="98" spans="1:5" x14ac:dyDescent="0.25">
      <c r="A98" s="5">
        <v>46</v>
      </c>
      <c r="B98" s="5">
        <v>4</v>
      </c>
      <c r="C98" s="5" t="s">
        <v>31</v>
      </c>
      <c r="D98" s="5" t="s">
        <v>17</v>
      </c>
      <c r="E98">
        <v>2</v>
      </c>
    </row>
    <row r="99" spans="1:5" x14ac:dyDescent="0.25">
      <c r="A99" s="5">
        <v>47</v>
      </c>
      <c r="B99" s="5">
        <v>3</v>
      </c>
      <c r="C99" s="5" t="s">
        <v>31</v>
      </c>
      <c r="D99" s="5" t="s">
        <v>17</v>
      </c>
      <c r="E99">
        <v>3</v>
      </c>
    </row>
    <row r="100" spans="1:5" x14ac:dyDescent="0.25">
      <c r="A100" s="5">
        <v>48</v>
      </c>
      <c r="B100" s="5">
        <v>3</v>
      </c>
      <c r="C100" s="5" t="s">
        <v>31</v>
      </c>
      <c r="D100" s="5" t="s">
        <v>17</v>
      </c>
      <c r="E100">
        <v>1</v>
      </c>
    </row>
    <row r="101" spans="1:5" x14ac:dyDescent="0.25">
      <c r="A101" s="5">
        <v>52</v>
      </c>
      <c r="B101" s="5">
        <v>4</v>
      </c>
      <c r="C101" s="5" t="s">
        <v>31</v>
      </c>
      <c r="D101" s="5" t="s">
        <v>17</v>
      </c>
      <c r="E101">
        <v>1</v>
      </c>
    </row>
    <row r="102" spans="1:5" x14ac:dyDescent="0.25">
      <c r="A102" s="5">
        <v>54</v>
      </c>
      <c r="B102" s="5">
        <v>3</v>
      </c>
      <c r="C102" s="5" t="s">
        <v>31</v>
      </c>
      <c r="D102" s="5" t="s">
        <v>17</v>
      </c>
      <c r="E102">
        <v>1</v>
      </c>
    </row>
    <row r="103" spans="1:5" x14ac:dyDescent="0.25">
      <c r="A103" s="5">
        <v>56</v>
      </c>
      <c r="B103" s="5">
        <v>3</v>
      </c>
      <c r="C103" s="5" t="s">
        <v>31</v>
      </c>
      <c r="D103" s="5" t="s">
        <v>17</v>
      </c>
      <c r="E103">
        <v>1</v>
      </c>
    </row>
    <row r="104" spans="1:5" x14ac:dyDescent="0.25">
      <c r="A104" s="5">
        <v>58</v>
      </c>
      <c r="B104" s="5">
        <v>4</v>
      </c>
      <c r="C104" s="5" t="s">
        <v>31</v>
      </c>
      <c r="D104" s="5" t="s">
        <v>17</v>
      </c>
      <c r="E104">
        <v>2</v>
      </c>
    </row>
    <row r="105" spans="1:5" x14ac:dyDescent="0.25">
      <c r="A105" s="5">
        <v>61</v>
      </c>
      <c r="B105" s="5">
        <v>3</v>
      </c>
      <c r="C105" s="5" t="s">
        <v>31</v>
      </c>
      <c r="D105" s="5" t="s">
        <v>17</v>
      </c>
      <c r="E105">
        <v>1</v>
      </c>
    </row>
    <row r="106" spans="1:5" x14ac:dyDescent="0.25">
      <c r="A106" s="5">
        <v>64</v>
      </c>
      <c r="B106" s="5">
        <v>4</v>
      </c>
      <c r="C106" s="5" t="s">
        <v>31</v>
      </c>
      <c r="D106" s="5" t="s">
        <v>17</v>
      </c>
      <c r="E106">
        <v>1</v>
      </c>
    </row>
    <row r="107" spans="1:5" x14ac:dyDescent="0.25">
      <c r="A107" s="5">
        <v>67</v>
      </c>
      <c r="B107" s="5">
        <v>3</v>
      </c>
      <c r="C107" s="5" t="s">
        <v>31</v>
      </c>
      <c r="D107" s="5" t="s">
        <v>17</v>
      </c>
      <c r="E107">
        <v>1</v>
      </c>
    </row>
    <row r="108" spans="1:5" x14ac:dyDescent="0.25">
      <c r="A108" s="5">
        <v>69</v>
      </c>
      <c r="B108" s="5">
        <v>4</v>
      </c>
      <c r="C108" s="5" t="s">
        <v>31</v>
      </c>
      <c r="D108" s="5" t="s">
        <v>17</v>
      </c>
      <c r="E108">
        <v>5</v>
      </c>
    </row>
    <row r="109" spans="1:5" x14ac:dyDescent="0.25">
      <c r="A109" s="5">
        <v>70</v>
      </c>
      <c r="B109" s="5">
        <v>4</v>
      </c>
      <c r="C109" s="5" t="s">
        <v>31</v>
      </c>
      <c r="D109" s="5" t="s">
        <v>17</v>
      </c>
      <c r="E109">
        <v>2</v>
      </c>
    </row>
    <row r="110" spans="1:5" x14ac:dyDescent="0.25">
      <c r="A110" s="5">
        <v>78</v>
      </c>
      <c r="B110" s="5">
        <v>3</v>
      </c>
      <c r="C110" s="5" t="s">
        <v>31</v>
      </c>
      <c r="D110" s="5" t="s">
        <v>17</v>
      </c>
      <c r="E110">
        <v>3</v>
      </c>
    </row>
    <row r="111" spans="1:5" x14ac:dyDescent="0.25">
      <c r="A111" s="5">
        <v>80</v>
      </c>
      <c r="B111" s="5">
        <v>4</v>
      </c>
      <c r="C111" s="5" t="s">
        <v>31</v>
      </c>
      <c r="D111" s="5" t="s">
        <v>17</v>
      </c>
      <c r="E111">
        <v>1</v>
      </c>
    </row>
    <row r="112" spans="1:5" x14ac:dyDescent="0.25">
      <c r="A112" s="5">
        <v>82</v>
      </c>
      <c r="B112" s="5">
        <v>4</v>
      </c>
      <c r="C112" s="5" t="s">
        <v>31</v>
      </c>
      <c r="D112" s="5" t="s">
        <v>17</v>
      </c>
      <c r="E112">
        <v>2</v>
      </c>
    </row>
    <row r="113" spans="1:5" x14ac:dyDescent="0.25">
      <c r="A113" s="5">
        <v>83</v>
      </c>
      <c r="B113" s="5">
        <v>3</v>
      </c>
      <c r="C113" s="5" t="s">
        <v>31</v>
      </c>
      <c r="D113" s="5" t="s">
        <v>17</v>
      </c>
      <c r="E113">
        <v>3</v>
      </c>
    </row>
    <row r="114" spans="1:5" x14ac:dyDescent="0.25">
      <c r="A114" s="5">
        <v>89</v>
      </c>
      <c r="B114" s="5">
        <v>4</v>
      </c>
      <c r="C114" s="5" t="s">
        <v>31</v>
      </c>
      <c r="D114" s="5" t="s">
        <v>17</v>
      </c>
      <c r="E114">
        <v>2</v>
      </c>
    </row>
    <row r="115" spans="1:5" x14ac:dyDescent="0.25">
      <c r="A115" s="5">
        <v>1</v>
      </c>
      <c r="B115" s="5">
        <v>4</v>
      </c>
      <c r="C115" s="5" t="s">
        <v>31</v>
      </c>
      <c r="D115" s="5" t="s">
        <v>18</v>
      </c>
      <c r="E115">
        <v>4</v>
      </c>
    </row>
    <row r="116" spans="1:5" x14ac:dyDescent="0.25">
      <c r="A116" s="5">
        <v>3</v>
      </c>
      <c r="B116" s="5">
        <v>3</v>
      </c>
      <c r="C116" s="5" t="s">
        <v>31</v>
      </c>
      <c r="D116" s="5" t="s">
        <v>18</v>
      </c>
      <c r="E116">
        <v>1</v>
      </c>
    </row>
    <row r="117" spans="1:5" x14ac:dyDescent="0.25">
      <c r="A117" s="5">
        <v>7</v>
      </c>
      <c r="B117" s="5">
        <v>4</v>
      </c>
      <c r="C117" s="5" t="s">
        <v>31</v>
      </c>
      <c r="D117" s="5" t="s">
        <v>18</v>
      </c>
      <c r="E117">
        <v>4</v>
      </c>
    </row>
    <row r="118" spans="1:5" x14ac:dyDescent="0.25">
      <c r="A118" s="5">
        <v>10</v>
      </c>
      <c r="B118" s="5">
        <v>3</v>
      </c>
      <c r="C118" s="5" t="s">
        <v>31</v>
      </c>
      <c r="D118" s="5" t="s">
        <v>18</v>
      </c>
      <c r="E118">
        <v>5</v>
      </c>
    </row>
    <row r="119" spans="1:5" x14ac:dyDescent="0.25">
      <c r="A119" s="5">
        <v>16</v>
      </c>
      <c r="B119" s="5">
        <v>4</v>
      </c>
      <c r="C119" s="5" t="s">
        <v>31</v>
      </c>
      <c r="D119" s="5" t="s">
        <v>18</v>
      </c>
      <c r="E119">
        <v>4</v>
      </c>
    </row>
    <row r="120" spans="1:5" x14ac:dyDescent="0.25">
      <c r="A120" s="5">
        <v>22</v>
      </c>
      <c r="B120" s="5">
        <v>4</v>
      </c>
      <c r="C120" s="5" t="s">
        <v>31</v>
      </c>
      <c r="D120" s="5" t="s">
        <v>18</v>
      </c>
      <c r="E120">
        <v>4</v>
      </c>
    </row>
    <row r="121" spans="1:5" x14ac:dyDescent="0.25">
      <c r="A121" s="5">
        <v>24</v>
      </c>
      <c r="B121" s="5">
        <v>3</v>
      </c>
      <c r="C121" s="5" t="s">
        <v>31</v>
      </c>
      <c r="D121" s="5" t="s">
        <v>18</v>
      </c>
      <c r="E121">
        <v>5</v>
      </c>
    </row>
    <row r="122" spans="1:5" x14ac:dyDescent="0.25">
      <c r="A122" s="5">
        <v>25</v>
      </c>
      <c r="B122" s="5">
        <v>3</v>
      </c>
      <c r="C122" s="5" t="s">
        <v>31</v>
      </c>
      <c r="D122" s="5" t="s">
        <v>18</v>
      </c>
      <c r="E122">
        <v>3</v>
      </c>
    </row>
    <row r="123" spans="1:5" x14ac:dyDescent="0.25">
      <c r="A123" s="5">
        <v>26</v>
      </c>
      <c r="B123" s="5">
        <v>4</v>
      </c>
      <c r="C123" s="5" t="s">
        <v>31</v>
      </c>
      <c r="D123" s="5" t="s">
        <v>18</v>
      </c>
      <c r="E123">
        <v>3</v>
      </c>
    </row>
    <row r="124" spans="1:5" x14ac:dyDescent="0.25">
      <c r="A124" s="5">
        <v>28</v>
      </c>
      <c r="B124" s="5">
        <v>3</v>
      </c>
      <c r="C124" s="5" t="s">
        <v>31</v>
      </c>
      <c r="D124" s="5" t="s">
        <v>18</v>
      </c>
      <c r="E124">
        <v>6</v>
      </c>
    </row>
    <row r="125" spans="1:5" x14ac:dyDescent="0.25">
      <c r="A125" s="5">
        <v>30</v>
      </c>
      <c r="B125" s="5">
        <v>4</v>
      </c>
      <c r="C125" s="5" t="s">
        <v>31</v>
      </c>
      <c r="D125" s="5" t="s">
        <v>18</v>
      </c>
      <c r="E125">
        <v>6</v>
      </c>
    </row>
    <row r="126" spans="1:5" x14ac:dyDescent="0.25">
      <c r="A126" s="5">
        <v>32</v>
      </c>
      <c r="B126" s="5">
        <v>3</v>
      </c>
      <c r="C126" s="5" t="s">
        <v>31</v>
      </c>
      <c r="D126" s="5" t="s">
        <v>18</v>
      </c>
      <c r="E126">
        <v>2</v>
      </c>
    </row>
    <row r="127" spans="1:5" x14ac:dyDescent="0.25">
      <c r="A127" s="5">
        <v>33</v>
      </c>
      <c r="B127" s="5">
        <v>4</v>
      </c>
      <c r="C127" s="5" t="s">
        <v>31</v>
      </c>
      <c r="D127" s="5" t="s">
        <v>18</v>
      </c>
      <c r="E127">
        <v>4</v>
      </c>
    </row>
    <row r="128" spans="1:5" x14ac:dyDescent="0.25">
      <c r="A128" s="5">
        <v>36</v>
      </c>
      <c r="B128" s="5">
        <v>3</v>
      </c>
      <c r="C128" s="5" t="s">
        <v>31</v>
      </c>
      <c r="D128" s="5" t="s">
        <v>18</v>
      </c>
      <c r="E128">
        <v>6</v>
      </c>
    </row>
    <row r="129" spans="1:5" x14ac:dyDescent="0.25">
      <c r="A129" s="5">
        <v>39</v>
      </c>
      <c r="B129" s="5">
        <v>4</v>
      </c>
      <c r="C129" s="5" t="s">
        <v>31</v>
      </c>
      <c r="D129" s="5" t="s">
        <v>18</v>
      </c>
      <c r="E129">
        <v>5</v>
      </c>
    </row>
    <row r="130" spans="1:5" x14ac:dyDescent="0.25">
      <c r="A130" s="5">
        <v>42</v>
      </c>
      <c r="B130" s="5">
        <v>3</v>
      </c>
      <c r="C130" s="5" t="s">
        <v>31</v>
      </c>
      <c r="D130" s="5" t="s">
        <v>18</v>
      </c>
      <c r="E130">
        <v>6</v>
      </c>
    </row>
    <row r="131" spans="1:5" x14ac:dyDescent="0.25">
      <c r="A131" s="5">
        <v>43</v>
      </c>
      <c r="B131" s="5">
        <v>4</v>
      </c>
      <c r="C131" s="5" t="s">
        <v>31</v>
      </c>
      <c r="D131" s="5" t="s">
        <v>18</v>
      </c>
      <c r="E131">
        <v>2</v>
      </c>
    </row>
    <row r="132" spans="1:5" x14ac:dyDescent="0.25">
      <c r="A132" s="5">
        <v>46</v>
      </c>
      <c r="B132" s="5">
        <v>4</v>
      </c>
      <c r="C132" s="5" t="s">
        <v>31</v>
      </c>
      <c r="D132" s="5" t="s">
        <v>18</v>
      </c>
      <c r="E132">
        <v>4</v>
      </c>
    </row>
    <row r="133" spans="1:5" x14ac:dyDescent="0.25">
      <c r="A133" s="5">
        <v>47</v>
      </c>
      <c r="B133" s="5">
        <v>3</v>
      </c>
      <c r="C133" s="5" t="s">
        <v>31</v>
      </c>
      <c r="D133" s="5" t="s">
        <v>18</v>
      </c>
      <c r="E133">
        <v>1</v>
      </c>
    </row>
    <row r="134" spans="1:5" x14ac:dyDescent="0.25">
      <c r="A134" s="5">
        <v>48</v>
      </c>
      <c r="B134" s="5">
        <v>3</v>
      </c>
      <c r="C134" s="5" t="s">
        <v>31</v>
      </c>
      <c r="D134" s="5" t="s">
        <v>18</v>
      </c>
      <c r="E134">
        <v>1</v>
      </c>
    </row>
    <row r="135" spans="1:5" x14ac:dyDescent="0.25">
      <c r="A135" s="5">
        <v>52</v>
      </c>
      <c r="B135" s="5">
        <v>4</v>
      </c>
      <c r="C135" s="5" t="s">
        <v>31</v>
      </c>
      <c r="D135" s="5" t="s">
        <v>18</v>
      </c>
      <c r="E135">
        <v>4</v>
      </c>
    </row>
    <row r="136" spans="1:5" x14ac:dyDescent="0.25">
      <c r="A136" s="5">
        <v>54</v>
      </c>
      <c r="B136" s="5">
        <v>3</v>
      </c>
      <c r="C136" s="5" t="s">
        <v>31</v>
      </c>
      <c r="D136" s="5" t="s">
        <v>18</v>
      </c>
      <c r="E136">
        <v>4</v>
      </c>
    </row>
    <row r="137" spans="1:5" x14ac:dyDescent="0.25">
      <c r="A137" s="5">
        <v>56</v>
      </c>
      <c r="B137" s="5">
        <v>3</v>
      </c>
      <c r="C137" s="5" t="s">
        <v>31</v>
      </c>
      <c r="D137" s="5" t="s">
        <v>18</v>
      </c>
      <c r="E137">
        <v>2</v>
      </c>
    </row>
    <row r="138" spans="1:5" x14ac:dyDescent="0.25">
      <c r="A138" s="5">
        <v>58</v>
      </c>
      <c r="B138" s="5">
        <v>4</v>
      </c>
      <c r="C138" s="5" t="s">
        <v>31</v>
      </c>
      <c r="D138" s="5" t="s">
        <v>18</v>
      </c>
      <c r="E138">
        <v>5</v>
      </c>
    </row>
    <row r="139" spans="1:5" x14ac:dyDescent="0.25">
      <c r="A139" s="5">
        <v>61</v>
      </c>
      <c r="B139" s="5">
        <v>3</v>
      </c>
      <c r="C139" s="5" t="s">
        <v>31</v>
      </c>
      <c r="D139" s="5" t="s">
        <v>18</v>
      </c>
      <c r="E139">
        <v>1</v>
      </c>
    </row>
    <row r="140" spans="1:5" x14ac:dyDescent="0.25">
      <c r="A140" s="5">
        <v>64</v>
      </c>
      <c r="B140" s="5">
        <v>4</v>
      </c>
      <c r="C140" s="5" t="s">
        <v>31</v>
      </c>
      <c r="D140" s="5" t="s">
        <v>18</v>
      </c>
      <c r="E140">
        <v>1</v>
      </c>
    </row>
    <row r="141" spans="1:5" x14ac:dyDescent="0.25">
      <c r="A141" s="5">
        <v>67</v>
      </c>
      <c r="B141" s="5">
        <v>3</v>
      </c>
      <c r="C141" s="5" t="s">
        <v>31</v>
      </c>
      <c r="D141" s="5" t="s">
        <v>18</v>
      </c>
      <c r="E141">
        <v>2</v>
      </c>
    </row>
    <row r="142" spans="1:5" x14ac:dyDescent="0.25">
      <c r="A142" s="5">
        <v>69</v>
      </c>
      <c r="B142" s="5">
        <v>4</v>
      </c>
      <c r="C142" s="5" t="s">
        <v>31</v>
      </c>
      <c r="D142" s="5" t="s">
        <v>18</v>
      </c>
      <c r="E142">
        <v>5</v>
      </c>
    </row>
    <row r="143" spans="1:5" x14ac:dyDescent="0.25">
      <c r="A143" s="5">
        <v>70</v>
      </c>
      <c r="B143" s="5">
        <v>4</v>
      </c>
      <c r="C143" s="5" t="s">
        <v>31</v>
      </c>
      <c r="D143" s="5" t="s">
        <v>18</v>
      </c>
      <c r="E143">
        <v>3</v>
      </c>
    </row>
    <row r="144" spans="1:5" x14ac:dyDescent="0.25">
      <c r="A144" s="5">
        <v>78</v>
      </c>
      <c r="B144" s="5">
        <v>3</v>
      </c>
      <c r="C144" s="5" t="s">
        <v>31</v>
      </c>
      <c r="D144" s="5" t="s">
        <v>18</v>
      </c>
      <c r="E144">
        <v>4</v>
      </c>
    </row>
    <row r="145" spans="1:5" x14ac:dyDescent="0.25">
      <c r="A145" s="5">
        <v>80</v>
      </c>
      <c r="B145" s="5">
        <v>4</v>
      </c>
      <c r="C145" s="5" t="s">
        <v>31</v>
      </c>
      <c r="D145" s="5" t="s">
        <v>18</v>
      </c>
      <c r="E145">
        <v>6</v>
      </c>
    </row>
    <row r="146" spans="1:5" x14ac:dyDescent="0.25">
      <c r="A146" s="5">
        <v>82</v>
      </c>
      <c r="B146" s="5">
        <v>4</v>
      </c>
      <c r="C146" s="5" t="s">
        <v>31</v>
      </c>
      <c r="D146" s="5" t="s">
        <v>18</v>
      </c>
      <c r="E146">
        <v>4</v>
      </c>
    </row>
    <row r="147" spans="1:5" x14ac:dyDescent="0.25">
      <c r="A147" s="5">
        <v>83</v>
      </c>
      <c r="B147" s="5">
        <v>3</v>
      </c>
      <c r="C147" s="5" t="s">
        <v>31</v>
      </c>
      <c r="D147" s="5" t="s">
        <v>18</v>
      </c>
      <c r="E147">
        <v>4</v>
      </c>
    </row>
    <row r="148" spans="1:5" x14ac:dyDescent="0.25">
      <c r="A148" s="5">
        <v>89</v>
      </c>
      <c r="B148" s="5">
        <v>4</v>
      </c>
      <c r="C148" s="5" t="s">
        <v>31</v>
      </c>
      <c r="D148" s="5" t="s">
        <v>18</v>
      </c>
      <c r="E148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Engelmann, Neele</cp:lastModifiedBy>
  <dcterms:created xsi:type="dcterms:W3CDTF">2020-11-18T09:19:38Z</dcterms:created>
  <dcterms:modified xsi:type="dcterms:W3CDTF">2020-11-18T17:41:24Z</dcterms:modified>
</cp:coreProperties>
</file>