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Runtime Warnings" sheetId="2" state="hidden" r:id="rId2"/>
    <sheet name="Plot Summary" sheetId="3" r:id="rId3"/>
    <sheet name="price" sheetId="4" r:id="rId4"/>
    <sheet name="negative_price" sheetId="5" r:id="rId5"/>
    <sheet name="cap_rate_wind_onshore_existing" sheetId="6" r:id="rId6"/>
    <sheet name="cap_rate_wind_onshore" sheetId="7" r:id="rId7"/>
    <sheet name="cap_rate_wind_offshore_existing" sheetId="8" r:id="rId8"/>
    <sheet name="cap_rate_wind_offshore" sheetId="9" r:id="rId9"/>
    <sheet name="cap_rate_solar_existing" sheetId="10" r:id="rId10"/>
    <sheet name="cap_rate_solar" sheetId="11" r:id="rId11"/>
    <sheet name="generation_capacity_BT" sheetId="12" r:id="rId12"/>
    <sheet name="generation_capacity_DE" sheetId="13" r:id="rId13"/>
    <sheet name="generation_capacity_DK1" sheetId="14" r:id="rId14"/>
    <sheet name="generation_capacity_DK2" sheetId="15" r:id="rId15"/>
    <sheet name="generation_capacity_ES" sheetId="16" r:id="rId16"/>
    <sheet name="generation_capacity_FI" sheetId="17" r:id="rId17"/>
    <sheet name="generation_capacity_FR" sheetId="18" r:id="rId18"/>
    <sheet name="generation_capacity_NL" sheetId="19" r:id="rId19"/>
    <sheet name="generation_capacity_NO125" sheetId="20" r:id="rId20"/>
    <sheet name="generation_capacity_NO3" sheetId="21" r:id="rId21"/>
    <sheet name="generation_capacity_NO4" sheetId="22" r:id="rId22"/>
    <sheet name="generation_capacity_PL" sheetId="23" r:id="rId23"/>
    <sheet name="generation_capacity_SE1" sheetId="24" r:id="rId24"/>
    <sheet name="generation_capacity_SE2" sheetId="25" r:id="rId25"/>
    <sheet name="generation_capacity_SE3" sheetId="26" r:id="rId26"/>
    <sheet name="generation_capacity_SE4" sheetId="27" r:id="rId27"/>
    <sheet name="generation_capacity_UK" sheetId="28" r:id="rId28"/>
    <sheet name="balance_BT" sheetId="29" r:id="rId29"/>
    <sheet name="balance_DE" sheetId="30" r:id="rId30"/>
    <sheet name="balance_DK1" sheetId="31" r:id="rId31"/>
    <sheet name="balance_DK2" sheetId="32" r:id="rId32"/>
    <sheet name="balance_ES" sheetId="33" r:id="rId33"/>
    <sheet name="balance_FI" sheetId="34" r:id="rId34"/>
    <sheet name="balance_FR" sheetId="35" r:id="rId35"/>
    <sheet name="balance_NL" sheetId="36" r:id="rId36"/>
    <sheet name="balance_NO125" sheetId="37" r:id="rId37"/>
    <sheet name="balance_NO3" sheetId="38" r:id="rId38"/>
    <sheet name="balance_NO4" sheetId="39" r:id="rId39"/>
    <sheet name="balance_PL" sheetId="40" r:id="rId40"/>
    <sheet name="balance_SE1" sheetId="41" r:id="rId41"/>
    <sheet name="balance_SE2" sheetId="42" r:id="rId42"/>
    <sheet name="balance_SE3" sheetId="43" r:id="rId43"/>
    <sheet name="balance_SE4" sheetId="44" r:id="rId44"/>
    <sheet name="balance_UK" sheetId="45" r:id="rId45"/>
    <sheet name="transmission_capacity" sheetId="46" r:id="rId46"/>
    <sheet name="transmission_flow" sheetId="47" r:id="rId47"/>
  </sheets>
  <calcPr calcId="124519" fullCalcOnLoad="1"/>
</workbook>
</file>

<file path=xl/sharedStrings.xml><?xml version="1.0" encoding="utf-8"?>
<sst xmlns="http://schemas.openxmlformats.org/spreadsheetml/2006/main" count="1100" uniqueCount="203">
  <si>
    <t>Report generated by Quantified Carbon</t>
  </si>
  <si>
    <t>2025-05-12 13:07:41</t>
  </si>
  <si>
    <t>QCPlots version:</t>
  </si>
  <si>
    <t>1.0.7</t>
  </si>
  <si>
    <t>QCcolours version:</t>
  </si>
  <si>
    <t>1.1.4</t>
  </si>
  <si>
    <t>BT</t>
  </si>
  <si>
    <t>DE</t>
  </si>
  <si>
    <t>DK1</t>
  </si>
  <si>
    <t>DK2</t>
  </si>
  <si>
    <t>ES</t>
  </si>
  <si>
    <t>FI</t>
  </si>
  <si>
    <t>FR</t>
  </si>
  <si>
    <t>NL</t>
  </si>
  <si>
    <t>NO125</t>
  </si>
  <si>
    <t>NO3</t>
  </si>
  <si>
    <t>NO4</t>
  </si>
  <si>
    <t>PL</t>
  </si>
  <si>
    <t>SE1</t>
  </si>
  <si>
    <t>SE2</t>
  </si>
  <si>
    <t>SE3</t>
  </si>
  <si>
    <t>SE4</t>
  </si>
  <si>
    <t>UK</t>
  </si>
  <si>
    <t>solar</t>
  </si>
  <si>
    <t>wind_onshore</t>
  </si>
  <si>
    <t>wind_offshore</t>
  </si>
  <si>
    <t>gas</t>
  </si>
  <si>
    <t>oilshale</t>
  </si>
  <si>
    <t>must_run</t>
  </si>
  <si>
    <t>Solar</t>
  </si>
  <si>
    <t>Wind onshore</t>
  </si>
  <si>
    <t>Wind offshore</t>
  </si>
  <si>
    <t>Gas</t>
  </si>
  <si>
    <t>Oilshale</t>
  </si>
  <si>
    <t>Must run</t>
  </si>
  <si>
    <t>battery</t>
  </si>
  <si>
    <t>solar_existing</t>
  </si>
  <si>
    <t>wind_onshore_existing</t>
  </si>
  <si>
    <t>wind_offshore_existing</t>
  </si>
  <si>
    <t>hydro_pumped</t>
  </si>
  <si>
    <t>gas_OC</t>
  </si>
  <si>
    <t>gas_CC</t>
  </si>
  <si>
    <t>gas_CC_CCS</t>
  </si>
  <si>
    <t>coal_lignite</t>
  </si>
  <si>
    <t>coal_hard</t>
  </si>
  <si>
    <t>nuclear_existing</t>
  </si>
  <si>
    <t>Battery</t>
  </si>
  <si>
    <t>Solar existing</t>
  </si>
  <si>
    <t>Wind onshore existing</t>
  </si>
  <si>
    <t>Wind offshore existing</t>
  </si>
  <si>
    <t>Hydro pumped</t>
  </si>
  <si>
    <t>Gas OC</t>
  </si>
  <si>
    <t>Gas CC</t>
  </si>
  <si>
    <t>Gas CC CCS</t>
  </si>
  <si>
    <t>Coal lignite</t>
  </si>
  <si>
    <t>Coal hard</t>
  </si>
  <si>
    <t>Nuclear existing</t>
  </si>
  <si>
    <t>hydro</t>
  </si>
  <si>
    <t>ladder_resource</t>
  </si>
  <si>
    <t>Hydro</t>
  </si>
  <si>
    <t>Ladder resource</t>
  </si>
  <si>
    <t>bio</t>
  </si>
  <si>
    <t>nuclear</t>
  </si>
  <si>
    <t>Bio</t>
  </si>
  <si>
    <t>Nuclear</t>
  </si>
  <si>
    <t>burning</t>
  </si>
  <si>
    <t>Burning</t>
  </si>
  <si>
    <t>biomass</t>
  </si>
  <si>
    <t>Biomass</t>
  </si>
  <si>
    <t>demand</t>
  </si>
  <si>
    <t>Demand</t>
  </si>
  <si>
    <t>BT_SE4</t>
  </si>
  <si>
    <t>BT_FI</t>
  </si>
  <si>
    <t>BT_PL</t>
  </si>
  <si>
    <t>DE_SE4</t>
  </si>
  <si>
    <t>DE_DK1</t>
  </si>
  <si>
    <t>DE_DK2</t>
  </si>
  <si>
    <t>DE_PL</t>
  </si>
  <si>
    <t>DE_NL</t>
  </si>
  <si>
    <t>DE_NO125</t>
  </si>
  <si>
    <t>DE_FR</t>
  </si>
  <si>
    <t>DE_UK</t>
  </si>
  <si>
    <t>DK1_SE3</t>
  </si>
  <si>
    <t>DK1_DK2</t>
  </si>
  <si>
    <t>DK1_DE</t>
  </si>
  <si>
    <t>DK1_NL</t>
  </si>
  <si>
    <t>DK1_NO125</t>
  </si>
  <si>
    <t>DK1_UK</t>
  </si>
  <si>
    <t>DK2_SE4</t>
  </si>
  <si>
    <t>DK2_DK1</t>
  </si>
  <si>
    <t>DK2_DE</t>
  </si>
  <si>
    <t>ES_FR</t>
  </si>
  <si>
    <t>FI_SE1</t>
  </si>
  <si>
    <t>FI_SE3</t>
  </si>
  <si>
    <t>FI_BT</t>
  </si>
  <si>
    <t>FR_DE</t>
  </si>
  <si>
    <t>FR_ES</t>
  </si>
  <si>
    <t>FR_UK</t>
  </si>
  <si>
    <t>NL_DK1</t>
  </si>
  <si>
    <t>NL_DE</t>
  </si>
  <si>
    <t>NL_NO125</t>
  </si>
  <si>
    <t>NL_UK</t>
  </si>
  <si>
    <t>NO125_SE3</t>
  </si>
  <si>
    <t>NO125_DK1</t>
  </si>
  <si>
    <t>NO125_DE</t>
  </si>
  <si>
    <t>NO125_NL</t>
  </si>
  <si>
    <t>NO125_NO3</t>
  </si>
  <si>
    <t>NO3_SE2</t>
  </si>
  <si>
    <t>NO3_NO125</t>
  </si>
  <si>
    <t>NO3_NO4</t>
  </si>
  <si>
    <t>NO4_SE1</t>
  </si>
  <si>
    <t>NO4_SE2</t>
  </si>
  <si>
    <t>NO4_NO3</t>
  </si>
  <si>
    <t>PL_SE4</t>
  </si>
  <si>
    <t>PL_DE</t>
  </si>
  <si>
    <t>PL_BT</t>
  </si>
  <si>
    <t>SE1_SE2</t>
  </si>
  <si>
    <t>SE1_FI</t>
  </si>
  <si>
    <t>SE1_NO4</t>
  </si>
  <si>
    <t>SE2_SE1</t>
  </si>
  <si>
    <t>SE2_SE3</t>
  </si>
  <si>
    <t>SE2_NO3</t>
  </si>
  <si>
    <t>SE2_NO4</t>
  </si>
  <si>
    <t>SE3_SE2</t>
  </si>
  <si>
    <t>SE3_SE4</t>
  </si>
  <si>
    <t>SE3_DK1</t>
  </si>
  <si>
    <t>SE3_FI</t>
  </si>
  <si>
    <t>SE3_NO125</t>
  </si>
  <si>
    <t>SE4_SE3</t>
  </si>
  <si>
    <t>SE4_DK2</t>
  </si>
  <si>
    <t>SE4_DE</t>
  </si>
  <si>
    <t>SE4_PL</t>
  </si>
  <si>
    <t>SE4_BT</t>
  </si>
  <si>
    <t>UK_DK1</t>
  </si>
  <si>
    <t>UK_DE</t>
  </si>
  <si>
    <t>UK_NL</t>
  </si>
  <si>
    <t>UK_FR</t>
  </si>
  <si>
    <t>BT SE4</t>
  </si>
  <si>
    <t>BT FI</t>
  </si>
  <si>
    <t>BT PL</t>
  </si>
  <si>
    <t>DE SE4</t>
  </si>
  <si>
    <t>DE DK1</t>
  </si>
  <si>
    <t>DE DK2</t>
  </si>
  <si>
    <t>DE PL</t>
  </si>
  <si>
    <t>DE NL</t>
  </si>
  <si>
    <t>DE NO125</t>
  </si>
  <si>
    <t>DE FR</t>
  </si>
  <si>
    <t>DE UK</t>
  </si>
  <si>
    <t>DK1 SE3</t>
  </si>
  <si>
    <t>DK1 DK2</t>
  </si>
  <si>
    <t>DK1 DE</t>
  </si>
  <si>
    <t>DK1 NL</t>
  </si>
  <si>
    <t>DK1 NO125</t>
  </si>
  <si>
    <t>DK1 UK</t>
  </si>
  <si>
    <t>DK2 SE4</t>
  </si>
  <si>
    <t>DK2 DK1</t>
  </si>
  <si>
    <t>DK2 DE</t>
  </si>
  <si>
    <t>ES FR</t>
  </si>
  <si>
    <t>FI SE1</t>
  </si>
  <si>
    <t>FI SE3</t>
  </si>
  <si>
    <t>FI BT</t>
  </si>
  <si>
    <t>FR DE</t>
  </si>
  <si>
    <t>FR ES</t>
  </si>
  <si>
    <t>FR UK</t>
  </si>
  <si>
    <t>NL DK1</t>
  </si>
  <si>
    <t>NL DE</t>
  </si>
  <si>
    <t>NL NO125</t>
  </si>
  <si>
    <t>NL UK</t>
  </si>
  <si>
    <t>NO125 SE3</t>
  </si>
  <si>
    <t>NO125 DK1</t>
  </si>
  <si>
    <t>NO125 DE</t>
  </si>
  <si>
    <t>NO125 NL</t>
  </si>
  <si>
    <t>NO125 NO3</t>
  </si>
  <si>
    <t>NO3 SE2</t>
  </si>
  <si>
    <t>NO3 NO125</t>
  </si>
  <si>
    <t>NO3 NO4</t>
  </si>
  <si>
    <t>NO4 SE1</t>
  </si>
  <si>
    <t>NO4 SE2</t>
  </si>
  <si>
    <t>NO4 NO3</t>
  </si>
  <si>
    <t>PL SE4</t>
  </si>
  <si>
    <t>PL DE</t>
  </si>
  <si>
    <t>PL BT</t>
  </si>
  <si>
    <t>SE1 SE2</t>
  </si>
  <si>
    <t>SE1 FI</t>
  </si>
  <si>
    <t>SE1 NO4</t>
  </si>
  <si>
    <t>SE2 SE1</t>
  </si>
  <si>
    <t>SE2 SE3</t>
  </si>
  <si>
    <t>SE2 NO3</t>
  </si>
  <si>
    <t>SE2 NO4</t>
  </si>
  <si>
    <t>SE3 SE2</t>
  </si>
  <si>
    <t>SE3 SE4</t>
  </si>
  <si>
    <t>SE3 DK1</t>
  </si>
  <si>
    <t>SE3 FI</t>
  </si>
  <si>
    <t>SE3 NO125</t>
  </si>
  <si>
    <t>SE4 SE3</t>
  </si>
  <si>
    <t>SE4 DK2</t>
  </si>
  <si>
    <t>SE4 DE</t>
  </si>
  <si>
    <t>SE4 PL</t>
  </si>
  <si>
    <t>SE4 BT</t>
  </si>
  <si>
    <t>UK DK1</t>
  </si>
  <si>
    <t>UK DE</t>
  </si>
  <si>
    <t>UK NL</t>
  </si>
  <si>
    <t>UK FR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</si>
</sst>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1F1332"/>
        <bgColor indexed="64"/>
      </patternFill>
    </fill>
    <fill>
      <patternFill patternType="solid">
        <fgColor rgb="FFCCFC82"/>
        <bgColor indexed="64"/>
      </patternFill>
    </fill>
    <fill>
      <patternFill patternType="solid">
        <fgColor rgb="FFCBFB81"/>
        <bgColor indexed="64"/>
      </patternFill>
    </fill>
    <fill>
      <patternFill patternType="solid">
        <fgColor rgb="FFCCFB81"/>
        <bgColor indexed="64"/>
      </patternFill>
    </fill>
    <fill>
      <patternFill patternType="solid">
        <fgColor rgb="FFC7F580"/>
        <bgColor indexed="64"/>
      </patternFill>
    </fill>
    <fill>
      <patternFill patternType="solid">
        <fgColor rgb="FF81A868"/>
        <bgColor indexed="64"/>
      </patternFill>
    </fill>
    <fill>
      <patternFill patternType="solid">
        <fgColor rgb="FF314D4B"/>
        <bgColor indexed="64"/>
      </patternFill>
    </fill>
    <fill>
      <patternFill patternType="solid">
        <fgColor rgb="FF1D3243"/>
        <bgColor indexed="64"/>
      </patternFill>
    </fill>
    <fill>
      <patternFill patternType="solid">
        <fgColor rgb="FF263E47"/>
        <bgColor indexed="64"/>
      </patternFill>
    </fill>
    <fill>
      <patternFill patternType="solid">
        <fgColor rgb="FF1F3544"/>
        <bgColor indexed="64"/>
      </patternFill>
    </fill>
    <fill>
      <patternFill patternType="solid">
        <fgColor rgb="FF6F9361"/>
        <bgColor indexed="64"/>
      </patternFill>
    </fill>
    <fill>
      <patternFill patternType="solid">
        <fgColor rgb="FFD3FC84"/>
        <bgColor indexed="64"/>
      </patternFill>
    </fill>
    <fill>
      <patternFill patternType="solid">
        <fgColor rgb="FFCAF980"/>
        <bgColor indexed="64"/>
      </patternFill>
    </fill>
    <fill>
      <patternFill patternType="solid">
        <fgColor rgb="FFB7E17B"/>
        <bgColor indexed="64"/>
      </patternFill>
    </fill>
    <fill>
      <patternFill patternType="solid">
        <fgColor rgb="FF4B6B55"/>
        <bgColor indexed="64"/>
      </patternFill>
    </fill>
    <fill>
      <patternFill patternType="solid">
        <fgColor rgb="FF243C46"/>
        <bgColor indexed="64"/>
      </patternFill>
    </fill>
    <fill>
      <patternFill patternType="solid">
        <fgColor rgb="FF92BC6E"/>
        <bgColor indexed="64"/>
      </patternFill>
    </fill>
    <fill>
      <patternFill patternType="solid">
        <fgColor rgb="FFD3FC83"/>
        <bgColor indexed="64"/>
      </patternFill>
    </fill>
    <fill>
      <patternFill patternType="solid">
        <fgColor rgb="FFC9F980"/>
        <bgColor indexed="64"/>
      </patternFill>
    </fill>
    <fill>
      <patternFill patternType="solid">
        <fgColor rgb="FFC8F780"/>
        <bgColor indexed="64"/>
      </patternFill>
    </fill>
    <fill>
      <patternFill patternType="solid">
        <fgColor rgb="FFD1FC83"/>
        <bgColor indexed="64"/>
      </patternFill>
    </fill>
    <fill>
      <patternFill patternType="solid">
        <fgColor rgb="FFCBF581"/>
        <bgColor indexed="64"/>
      </patternFill>
    </fill>
    <fill>
      <patternFill patternType="solid">
        <fgColor rgb="FF4A6954"/>
        <bgColor indexed="64"/>
      </patternFill>
    </fill>
    <fill>
      <patternFill patternType="solid">
        <fgColor rgb="FF1E3444"/>
        <bgColor indexed="64"/>
      </patternFill>
    </fill>
    <fill>
      <patternFill patternType="solid">
        <fgColor rgb="FF203644"/>
        <bgColor indexed="64"/>
      </patternFill>
    </fill>
    <fill>
      <patternFill patternType="solid">
        <fgColor rgb="FF39554E"/>
        <bgColor indexed="64"/>
      </patternFill>
    </fill>
    <fill>
      <patternFill patternType="solid">
        <fgColor rgb="FFC8F580"/>
        <bgColor indexed="64"/>
      </patternFill>
    </fill>
    <fill>
      <patternFill patternType="solid">
        <fgColor rgb="FFCAFA80"/>
        <bgColor indexed="64"/>
      </patternFill>
    </fill>
    <fill>
      <patternFill patternType="solid">
        <fgColor rgb="FFB8E57B"/>
        <bgColor indexed="64"/>
      </patternFill>
    </fill>
    <fill>
      <patternFill patternType="solid">
        <fgColor rgb="FF2C454A"/>
        <bgColor indexed="64"/>
      </patternFill>
    </fill>
    <fill>
      <patternFill patternType="solid">
        <fgColor rgb="FF223946"/>
        <bgColor indexed="64"/>
      </patternFill>
    </fill>
    <fill>
      <patternFill patternType="solid">
        <fgColor rgb="FF1D3343"/>
        <bgColor indexed="64"/>
      </patternFill>
    </fill>
    <fill>
      <patternFill patternType="solid">
        <fgColor rgb="FF85AC69"/>
        <bgColor indexed="64"/>
      </patternFill>
    </fill>
    <fill>
      <patternFill patternType="solid">
        <fgColor rgb="FFD5FC84"/>
        <bgColor indexed="64"/>
      </patternFill>
    </fill>
    <fill>
      <patternFill patternType="solid">
        <fgColor rgb="FFD6FC85"/>
        <bgColor indexed="64"/>
      </patternFill>
    </fill>
    <fill>
      <patternFill patternType="solid">
        <fgColor rgb="FF719562"/>
        <bgColor indexed="64"/>
      </patternFill>
    </fill>
    <fill>
      <patternFill patternType="solid">
        <fgColor rgb="FF213845"/>
        <bgColor indexed="64"/>
      </patternFill>
    </fill>
    <fill>
      <patternFill patternType="solid">
        <fgColor rgb="FF486753"/>
        <bgColor indexed="64"/>
      </patternFill>
    </fill>
    <fill>
      <patternFill patternType="solid">
        <fgColor rgb="FFCFFC82"/>
        <bgColor indexed="64"/>
      </patternFill>
    </fill>
    <fill>
      <patternFill patternType="solid">
        <fgColor rgb="FFCBFA81"/>
        <bgColor indexed="64"/>
      </patternFill>
    </fill>
    <fill>
      <patternFill patternType="solid">
        <fgColor rgb="FFCBFB80"/>
        <bgColor indexed="64"/>
      </patternFill>
    </fill>
    <fill>
      <patternFill patternType="solid">
        <fgColor rgb="FFCAFA81"/>
        <bgColor indexed="64"/>
      </patternFill>
    </fill>
    <fill>
      <patternFill patternType="solid">
        <fgColor rgb="FFCFFB82"/>
        <bgColor indexed="64"/>
      </patternFill>
    </fill>
    <fill>
      <patternFill patternType="solid">
        <fgColor rgb="FFB6E37A"/>
        <bgColor indexed="64"/>
      </patternFill>
    </fill>
    <fill>
      <patternFill patternType="solid">
        <fgColor rgb="FF223945"/>
        <bgColor indexed="64"/>
      </patternFill>
    </fill>
    <fill>
      <patternFill patternType="solid">
        <fgColor rgb="FF182B41"/>
        <bgColor indexed="64"/>
      </patternFill>
    </fill>
    <fill>
      <patternFill patternType="solid">
        <fgColor rgb="FF203745"/>
        <bgColor indexed="64"/>
      </patternFill>
    </fill>
    <fill>
      <patternFill patternType="solid">
        <fgColor rgb="FFB5E37A"/>
        <bgColor indexed="64"/>
      </patternFill>
    </fill>
    <fill>
      <patternFill patternType="solid">
        <fgColor rgb="FF789C65"/>
        <bgColor indexed="64"/>
      </patternFill>
    </fill>
    <fill>
      <patternFill patternType="solid">
        <fgColor rgb="FF63855D"/>
        <bgColor indexed="64"/>
      </patternFill>
    </fill>
    <fill>
      <patternFill patternType="solid">
        <fgColor rgb="FF688B5F"/>
        <bgColor indexed="64"/>
      </patternFill>
    </fill>
    <fill>
      <patternFill patternType="solid">
        <fgColor rgb="FFB2DF79"/>
        <bgColor indexed="64"/>
      </patternFill>
    </fill>
    <fill>
      <patternFill patternType="solid">
        <fgColor rgb="FFCFFB83"/>
        <bgColor indexed="64"/>
      </patternFill>
    </fill>
    <fill>
      <patternFill patternType="solid">
        <fgColor rgb="FFD2FC84"/>
        <bgColor indexed="64"/>
      </patternFill>
    </fill>
    <fill>
      <patternFill patternType="solid">
        <fgColor rgb="FFCDFC82"/>
        <bgColor indexed="64"/>
      </patternFill>
    </fill>
    <fill>
      <patternFill patternType="solid">
        <fgColor rgb="FFCCFC81"/>
        <bgColor indexed="64"/>
      </patternFill>
    </fill>
    <fill>
      <patternFill patternType="solid">
        <fgColor rgb="FFCBFB82"/>
        <bgColor indexed="64"/>
      </patternFill>
    </fill>
    <fill>
      <patternFill patternType="solid">
        <fgColor rgb="FFD5FC85"/>
        <bgColor indexed="64"/>
      </patternFill>
    </fill>
    <fill>
      <patternFill patternType="solid">
        <fgColor rgb="FFCEFC82"/>
        <bgColor indexed="64"/>
      </patternFill>
    </fill>
    <fill>
      <patternFill patternType="solid">
        <fgColor rgb="FF85AC6A"/>
        <bgColor indexed="64"/>
      </patternFill>
    </fill>
    <fill>
      <patternFill patternType="solid">
        <fgColor rgb="FF7A9F66"/>
        <bgColor indexed="64"/>
      </patternFill>
    </fill>
    <fill>
      <patternFill patternType="solid">
        <fgColor rgb="FFB7E47B"/>
        <bgColor indexed="64"/>
      </patternFill>
    </fill>
    <fill>
      <patternFill patternType="solid">
        <fgColor rgb="FFB9E67B"/>
        <bgColor indexed="64"/>
      </patternFill>
    </fill>
    <fill>
      <patternFill patternType="solid">
        <fgColor rgb="FF233A46"/>
        <bgColor indexed="64"/>
      </patternFill>
    </fill>
    <fill>
      <patternFill patternType="solid">
        <fgColor rgb="FF192D41"/>
        <bgColor indexed="64"/>
      </patternFill>
    </fill>
    <fill>
      <patternFill patternType="solid">
        <fgColor rgb="FFB0DD78"/>
        <bgColor indexed="64"/>
      </patternFill>
    </fill>
    <fill>
      <patternFill patternType="solid">
        <fgColor rgb="FFD0FC82"/>
        <bgColor indexed="64"/>
      </patternFill>
    </fill>
    <fill>
      <patternFill patternType="solid">
        <fgColor rgb="FF7B9F65"/>
        <bgColor indexed="64"/>
      </patternFill>
    </fill>
    <fill>
      <patternFill patternType="solid">
        <fgColor rgb="FF476553"/>
        <bgColor indexed="64"/>
      </patternFill>
    </fill>
    <fill>
      <patternFill patternType="solid">
        <fgColor rgb="FFCEFB82"/>
        <bgColor indexed="64"/>
      </patternFill>
    </fill>
    <fill>
      <patternFill patternType="solid">
        <fgColor rgb="FFC3F27F"/>
        <bgColor indexed="64"/>
      </patternFill>
    </fill>
    <fill>
      <patternFill patternType="solid">
        <fgColor rgb="FF334D4C"/>
        <bgColor indexed="64"/>
      </patternFill>
    </fill>
    <fill>
      <patternFill patternType="solid">
        <fgColor rgb="FF1C3243"/>
        <bgColor indexed="64"/>
      </patternFill>
    </fill>
    <fill>
      <patternFill patternType="solid">
        <fgColor rgb="FF7CA266"/>
        <bgColor indexed="64"/>
      </patternFill>
    </fill>
    <fill>
      <patternFill patternType="solid">
        <fgColor rgb="FFC8F880"/>
        <bgColor indexed="64"/>
      </patternFill>
    </fill>
    <fill>
      <patternFill patternType="solid">
        <fgColor rgb="FF527257"/>
        <bgColor indexed="64"/>
      </patternFill>
    </fill>
    <fill>
      <patternFill patternType="solid">
        <fgColor rgb="FFC2EF7E"/>
        <bgColor indexed="64"/>
      </patternFill>
    </fill>
    <fill>
      <patternFill patternType="solid">
        <fgColor rgb="FFCDFB82"/>
        <bgColor indexed="64"/>
      </patternFill>
    </fill>
    <fill>
      <patternFill patternType="solid">
        <fgColor rgb="FFD2FC83"/>
        <bgColor indexed="64"/>
      </patternFill>
    </fill>
    <fill>
      <patternFill patternType="solid">
        <fgColor rgb="FFC4EF7F"/>
        <bgColor indexed="64"/>
      </patternFill>
    </fill>
    <fill>
      <patternFill patternType="solid">
        <fgColor rgb="FF577858"/>
        <bgColor indexed="64"/>
      </patternFill>
    </fill>
    <fill>
      <patternFill patternType="solid">
        <fgColor rgb="FF253D47"/>
        <bgColor indexed="64"/>
      </patternFill>
    </fill>
    <fill>
      <patternFill patternType="solid">
        <fgColor rgb="FF1F3444"/>
        <bgColor indexed="64"/>
      </patternFill>
    </fill>
    <fill>
      <patternFill patternType="solid">
        <fgColor rgb="FF8AB36B"/>
        <bgColor indexed="64"/>
      </patternFill>
    </fill>
    <fill>
      <patternFill patternType="solid">
        <fgColor rgb="FF99C070"/>
        <bgColor indexed="64"/>
      </patternFill>
    </fill>
    <fill>
      <patternFill patternType="solid">
        <fgColor rgb="FF3D5B50"/>
        <bgColor indexed="64"/>
      </patternFill>
    </fill>
    <fill>
      <patternFill patternType="solid">
        <fgColor rgb="FF253E47"/>
        <bgColor indexed="64"/>
      </patternFill>
    </fill>
    <fill>
      <patternFill patternType="solid">
        <fgColor rgb="FF6283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5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'price'!$B$3:$B$18</c:f>
              <c:numCache>
                <c:formatCode>General</c:formatCode>
                <c:ptCount val="16"/>
                <c:pt idx="0">
                  <c:v>110.47157</c:v>
                </c:pt>
                <c:pt idx="1">
                  <c:v>107.567924</c:v>
                </c:pt>
                <c:pt idx="2">
                  <c:v>108.03687</c:v>
                </c:pt>
                <c:pt idx="3">
                  <c:v>101.147835</c:v>
                </c:pt>
                <c:pt idx="4">
                  <c:v>92.942696</c:v>
                </c:pt>
                <c:pt idx="5">
                  <c:v>82.040184</c:v>
                </c:pt>
                <c:pt idx="6">
                  <c:v>76.84395000000001</c:v>
                </c:pt>
                <c:pt idx="7">
                  <c:v>76.84943</c:v>
                </c:pt>
                <c:pt idx="8">
                  <c:v>74.159935</c:v>
                </c:pt>
                <c:pt idx="9">
                  <c:v>69.70034</c:v>
                </c:pt>
                <c:pt idx="10">
                  <c:v>60.780365</c:v>
                </c:pt>
                <c:pt idx="11">
                  <c:v>56.057533</c:v>
                </c:pt>
                <c:pt idx="12">
                  <c:v>54.32169</c:v>
                </c:pt>
                <c:pt idx="13">
                  <c:v>56.288242</c:v>
                </c:pt>
                <c:pt idx="14">
                  <c:v>52.225685</c:v>
                </c:pt>
                <c:pt idx="15">
                  <c:v>50.324085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'price'!$C$3:$C$18</c:f>
              <c:numCache>
                <c:formatCode>General</c:formatCode>
                <c:ptCount val="16"/>
                <c:pt idx="0">
                  <c:v>88.02569</c:v>
                </c:pt>
                <c:pt idx="1">
                  <c:v>75.082306</c:v>
                </c:pt>
                <c:pt idx="2">
                  <c:v>87.48482</c:v>
                </c:pt>
                <c:pt idx="3">
                  <c:v>83.98333</c:v>
                </c:pt>
                <c:pt idx="4">
                  <c:v>76.70206</c:v>
                </c:pt>
                <c:pt idx="5">
                  <c:v>71.11906399999999</c:v>
                </c:pt>
                <c:pt idx="6">
                  <c:v>71.71495</c:v>
                </c:pt>
                <c:pt idx="7">
                  <c:v>81.30217</c:v>
                </c:pt>
                <c:pt idx="8">
                  <c:v>80.11050400000001</c:v>
                </c:pt>
                <c:pt idx="9">
                  <c:v>73.77979000000001</c:v>
                </c:pt>
                <c:pt idx="10">
                  <c:v>69.902855</c:v>
                </c:pt>
                <c:pt idx="11">
                  <c:v>68.786644</c:v>
                </c:pt>
                <c:pt idx="12">
                  <c:v>70.270775</c:v>
                </c:pt>
                <c:pt idx="13">
                  <c:v>73.390755</c:v>
                </c:pt>
                <c:pt idx="14">
                  <c:v>76.581276</c:v>
                </c:pt>
                <c:pt idx="15">
                  <c:v>79.77500000000001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'price'!$D$3:$D$18</c:f>
              <c:numCache>
                <c:formatCode>General</c:formatCode>
                <c:ptCount val="16"/>
                <c:pt idx="0">
                  <c:v>86.022606</c:v>
                </c:pt>
                <c:pt idx="1">
                  <c:v>72.58607499999999</c:v>
                </c:pt>
                <c:pt idx="2">
                  <c:v>82.4492</c:v>
                </c:pt>
                <c:pt idx="3">
                  <c:v>76.86918</c:v>
                </c:pt>
                <c:pt idx="4">
                  <c:v>67.909706</c:v>
                </c:pt>
                <c:pt idx="5">
                  <c:v>65.00673999999999</c:v>
                </c:pt>
                <c:pt idx="6">
                  <c:v>65.69566</c:v>
                </c:pt>
                <c:pt idx="7">
                  <c:v>73.8516</c:v>
                </c:pt>
                <c:pt idx="8">
                  <c:v>72.99144</c:v>
                </c:pt>
                <c:pt idx="9">
                  <c:v>66.75103</c:v>
                </c:pt>
                <c:pt idx="10">
                  <c:v>61.86621</c:v>
                </c:pt>
                <c:pt idx="11">
                  <c:v>61.316437</c:v>
                </c:pt>
                <c:pt idx="12">
                  <c:v>63.106506</c:v>
                </c:pt>
                <c:pt idx="13">
                  <c:v>57.988472</c:v>
                </c:pt>
                <c:pt idx="14">
                  <c:v>59.497032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'price'!$E$3:$E$18</c:f>
              <c:numCache>
                <c:formatCode>General</c:formatCode>
                <c:ptCount val="16"/>
                <c:pt idx="0">
                  <c:v>80.19155000000001</c:v>
                </c:pt>
                <c:pt idx="1">
                  <c:v>68.07888</c:v>
                </c:pt>
                <c:pt idx="2">
                  <c:v>76.372604</c:v>
                </c:pt>
                <c:pt idx="3">
                  <c:v>68.94840000000001</c:v>
                </c:pt>
                <c:pt idx="4">
                  <c:v>61.525455</c:v>
                </c:pt>
                <c:pt idx="5">
                  <c:v>58.39966</c:v>
                </c:pt>
                <c:pt idx="6">
                  <c:v>57.919064</c:v>
                </c:pt>
                <c:pt idx="7">
                  <c:v>63.498745</c:v>
                </c:pt>
                <c:pt idx="8">
                  <c:v>64.64646</c:v>
                </c:pt>
                <c:pt idx="9">
                  <c:v>60.94669</c:v>
                </c:pt>
                <c:pt idx="10">
                  <c:v>57.15274</c:v>
                </c:pt>
                <c:pt idx="11">
                  <c:v>57.772602</c:v>
                </c:pt>
                <c:pt idx="12">
                  <c:v>60.444748</c:v>
                </c:pt>
                <c:pt idx="13">
                  <c:v>59.113926</c:v>
                </c:pt>
                <c:pt idx="14">
                  <c:v>65.91027</c:v>
                </c:pt>
                <c:pt idx="15">
                  <c:v>77.00696600000001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'price'!$F$3:$F$18</c:f>
              <c:numCache>
                <c:formatCode>General</c:formatCode>
                <c:ptCount val="16"/>
                <c:pt idx="0">
                  <c:v>68.304794</c:v>
                </c:pt>
                <c:pt idx="1">
                  <c:v>49.91507</c:v>
                </c:pt>
                <c:pt idx="2">
                  <c:v>55.80411</c:v>
                </c:pt>
                <c:pt idx="3">
                  <c:v>48.165184</c:v>
                </c:pt>
                <c:pt idx="4">
                  <c:v>44.722603</c:v>
                </c:pt>
                <c:pt idx="5">
                  <c:v>43.000458</c:v>
                </c:pt>
                <c:pt idx="6">
                  <c:v>41.264725</c:v>
                </c:pt>
                <c:pt idx="7">
                  <c:v>51.92523</c:v>
                </c:pt>
                <c:pt idx="8">
                  <c:v>52.53984</c:v>
                </c:pt>
                <c:pt idx="9">
                  <c:v>53.743835</c:v>
                </c:pt>
                <c:pt idx="10">
                  <c:v>56.561417</c:v>
                </c:pt>
                <c:pt idx="11">
                  <c:v>55.959133</c:v>
                </c:pt>
                <c:pt idx="12">
                  <c:v>55.525684</c:v>
                </c:pt>
                <c:pt idx="13">
                  <c:v>59.80822</c:v>
                </c:pt>
                <c:pt idx="14">
                  <c:v>64.58573</c:v>
                </c:pt>
                <c:pt idx="15">
                  <c:v>69.15948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'price'!$G$3:$G$18</c:f>
              <c:numCache>
                <c:formatCode>General</c:formatCode>
                <c:ptCount val="16"/>
                <c:pt idx="0">
                  <c:v>49.854908</c:v>
                </c:pt>
                <c:pt idx="1">
                  <c:v>46.847374</c:v>
                </c:pt>
                <c:pt idx="2">
                  <c:v>51.331963</c:v>
                </c:pt>
                <c:pt idx="3">
                  <c:v>45.372147</c:v>
                </c:pt>
                <c:pt idx="4">
                  <c:v>45.70057</c:v>
                </c:pt>
                <c:pt idx="5">
                  <c:v>48.202854</c:v>
                </c:pt>
                <c:pt idx="6">
                  <c:v>50.462444</c:v>
                </c:pt>
                <c:pt idx="7">
                  <c:v>54.74281</c:v>
                </c:pt>
                <c:pt idx="8">
                  <c:v>57.664955</c:v>
                </c:pt>
                <c:pt idx="9">
                  <c:v>58.399544</c:v>
                </c:pt>
                <c:pt idx="10">
                  <c:v>53.697376</c:v>
                </c:pt>
                <c:pt idx="11">
                  <c:v>54.490295</c:v>
                </c:pt>
                <c:pt idx="12">
                  <c:v>57.570663</c:v>
                </c:pt>
                <c:pt idx="13">
                  <c:v>53.38493</c:v>
                </c:pt>
                <c:pt idx="14">
                  <c:v>58.105366</c:v>
                </c:pt>
                <c:pt idx="15">
                  <c:v>58.591896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'price'!$H$3:$H$18</c:f>
              <c:numCache>
                <c:formatCode>General</c:formatCode>
                <c:ptCount val="16"/>
                <c:pt idx="0">
                  <c:v>83.89178</c:v>
                </c:pt>
                <c:pt idx="1">
                  <c:v>70.19304</c:v>
                </c:pt>
                <c:pt idx="2">
                  <c:v>81.29212</c:v>
                </c:pt>
                <c:pt idx="3">
                  <c:v>77.87192</c:v>
                </c:pt>
                <c:pt idx="4">
                  <c:v>66.98231</c:v>
                </c:pt>
                <c:pt idx="5">
                  <c:v>58.832306</c:v>
                </c:pt>
                <c:pt idx="6">
                  <c:v>58.514496</c:v>
                </c:pt>
                <c:pt idx="7">
                  <c:v>67.50331</c:v>
                </c:pt>
                <c:pt idx="8">
                  <c:v>67.799774</c:v>
                </c:pt>
                <c:pt idx="9">
                  <c:v>64.033676</c:v>
                </c:pt>
                <c:pt idx="10">
                  <c:v>59.36073</c:v>
                </c:pt>
                <c:pt idx="11">
                  <c:v>58.613243</c:v>
                </c:pt>
                <c:pt idx="12">
                  <c:v>60.049316</c:v>
                </c:pt>
                <c:pt idx="13">
                  <c:v>59.314384</c:v>
                </c:pt>
                <c:pt idx="14">
                  <c:v>56.573174</c:v>
                </c:pt>
                <c:pt idx="15">
                  <c:v>53.651257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'price'!$I$3:$I$18</c:f>
              <c:numCache>
                <c:formatCode>General</c:formatCode>
                <c:ptCount val="16"/>
                <c:pt idx="0">
                  <c:v>88.04737</c:v>
                </c:pt>
                <c:pt idx="1">
                  <c:v>74.525345</c:v>
                </c:pt>
                <c:pt idx="2">
                  <c:v>87.47329000000001</c:v>
                </c:pt>
                <c:pt idx="3">
                  <c:v>82.54189</c:v>
                </c:pt>
                <c:pt idx="4">
                  <c:v>75.00457</c:v>
                </c:pt>
                <c:pt idx="5">
                  <c:v>69.2976</c:v>
                </c:pt>
                <c:pt idx="6">
                  <c:v>70.23151</c:v>
                </c:pt>
                <c:pt idx="7">
                  <c:v>81.49429000000001</c:v>
                </c:pt>
                <c:pt idx="8">
                  <c:v>78.79989</c:v>
                </c:pt>
                <c:pt idx="9">
                  <c:v>70.70183</c:v>
                </c:pt>
                <c:pt idx="10">
                  <c:v>66.793724</c:v>
                </c:pt>
                <c:pt idx="11">
                  <c:v>66.76187</c:v>
                </c:pt>
                <c:pt idx="12">
                  <c:v>69.73379</c:v>
                </c:pt>
                <c:pt idx="13">
                  <c:v>76.29155</c:v>
                </c:pt>
                <c:pt idx="14">
                  <c:v>81.18105</c:v>
                </c:pt>
                <c:pt idx="15">
                  <c:v>85.311874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'price'!$J$3:$J$18</c:f>
              <c:numCache>
                <c:formatCode>General</c:formatCode>
                <c:ptCount val="16"/>
                <c:pt idx="0">
                  <c:v>57.64566</c:v>
                </c:pt>
                <c:pt idx="1">
                  <c:v>52.614613</c:v>
                </c:pt>
                <c:pt idx="2">
                  <c:v>62.599087</c:v>
                </c:pt>
                <c:pt idx="3">
                  <c:v>60.361874</c:v>
                </c:pt>
                <c:pt idx="4">
                  <c:v>58.86518</c:v>
                </c:pt>
                <c:pt idx="5">
                  <c:v>61.161987</c:v>
                </c:pt>
                <c:pt idx="6">
                  <c:v>65.756165</c:v>
                </c:pt>
                <c:pt idx="7">
                  <c:v>77.06598</c:v>
                </c:pt>
                <c:pt idx="8">
                  <c:v>78.32603</c:v>
                </c:pt>
                <c:pt idx="9">
                  <c:v>74.45341999999999</c:v>
                </c:pt>
                <c:pt idx="10">
                  <c:v>69.51815000000001</c:v>
                </c:pt>
                <c:pt idx="11">
                  <c:v>69.78904</c:v>
                </c:pt>
                <c:pt idx="12">
                  <c:v>72.46198</c:v>
                </c:pt>
                <c:pt idx="13">
                  <c:v>47.084816</c:v>
                </c:pt>
                <c:pt idx="14">
                  <c:v>46.91233</c:v>
                </c:pt>
                <c:pt idx="15">
                  <c:v>46.575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'price'!$K$3:$K$18</c:f>
              <c:numCache>
                <c:formatCode>General</c:formatCode>
                <c:ptCount val="16"/>
                <c:pt idx="0">
                  <c:v>46.375572</c:v>
                </c:pt>
                <c:pt idx="1">
                  <c:v>41.626255</c:v>
                </c:pt>
                <c:pt idx="2">
                  <c:v>46.74041</c:v>
                </c:pt>
                <c:pt idx="3">
                  <c:v>48.49532</c:v>
                </c:pt>
                <c:pt idx="4">
                  <c:v>50.63436</c:v>
                </c:pt>
                <c:pt idx="5">
                  <c:v>56.38573</c:v>
                </c:pt>
                <c:pt idx="6">
                  <c:v>61.870777</c:v>
                </c:pt>
                <c:pt idx="7">
                  <c:v>73.07443000000001</c:v>
                </c:pt>
                <c:pt idx="8">
                  <c:v>74.889725</c:v>
                </c:pt>
                <c:pt idx="9">
                  <c:v>72.5129</c:v>
                </c:pt>
                <c:pt idx="10">
                  <c:v>67.18071</c:v>
                </c:pt>
                <c:pt idx="11">
                  <c:v>67.28482</c:v>
                </c:pt>
                <c:pt idx="12">
                  <c:v>69.7976</c:v>
                </c:pt>
                <c:pt idx="13">
                  <c:v>41.41781</c:v>
                </c:pt>
                <c:pt idx="14">
                  <c:v>41.43219</c:v>
                </c:pt>
                <c:pt idx="15">
                  <c:v>41.405937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'price'!$L$3:$L$18</c:f>
              <c:numCache>
                <c:formatCode>General</c:formatCode>
                <c:ptCount val="16"/>
                <c:pt idx="0">
                  <c:v>45.70251</c:v>
                </c:pt>
                <c:pt idx="1">
                  <c:v>41.18208</c:v>
                </c:pt>
                <c:pt idx="2">
                  <c:v>46.242466</c:v>
                </c:pt>
                <c:pt idx="3">
                  <c:v>48.092922</c:v>
                </c:pt>
                <c:pt idx="4">
                  <c:v>50.353996</c:v>
                </c:pt>
                <c:pt idx="5">
                  <c:v>56.16541</c:v>
                </c:pt>
                <c:pt idx="6">
                  <c:v>61.7137</c:v>
                </c:pt>
                <c:pt idx="7">
                  <c:v>72.95</c:v>
                </c:pt>
                <c:pt idx="8">
                  <c:v>74.763245</c:v>
                </c:pt>
                <c:pt idx="9">
                  <c:v>72.3903</c:v>
                </c:pt>
                <c:pt idx="10">
                  <c:v>67.05685</c:v>
                </c:pt>
                <c:pt idx="11">
                  <c:v>67.15822</c:v>
                </c:pt>
                <c:pt idx="12">
                  <c:v>69.657646</c:v>
                </c:pt>
                <c:pt idx="13">
                  <c:v>40.172832</c:v>
                </c:pt>
                <c:pt idx="14">
                  <c:v>40.16895</c:v>
                </c:pt>
                <c:pt idx="15">
                  <c:v>40.17226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'price'!$M$3:$M$18</c:f>
              <c:numCache>
                <c:formatCode>General</c:formatCode>
                <c:ptCount val="16"/>
                <c:pt idx="0">
                  <c:v>106.70788</c:v>
                </c:pt>
                <c:pt idx="1">
                  <c:v>88.90102400000001</c:v>
                </c:pt>
                <c:pt idx="2">
                  <c:v>98.801254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81.60491</c:v>
                </c:pt>
                <c:pt idx="7">
                  <c:v>84.95296500000001</c:v>
                </c:pt>
                <c:pt idx="8">
                  <c:v>83.39966</c:v>
                </c:pt>
                <c:pt idx="9">
                  <c:v>79.303764</c:v>
                </c:pt>
                <c:pt idx="10">
                  <c:v>75.54863</c:v>
                </c:pt>
                <c:pt idx="11">
                  <c:v>68.79692</c:v>
                </c:pt>
                <c:pt idx="12">
                  <c:v>63.07226</c:v>
                </c:pt>
                <c:pt idx="13">
                  <c:v>60.173973</c:v>
                </c:pt>
                <c:pt idx="14">
                  <c:v>58.3629</c:v>
                </c:pt>
                <c:pt idx="15">
                  <c:v>57.1113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'price'!$N$3:$N$18</c:f>
              <c:numCache>
                <c:formatCode>General</c:formatCode>
                <c:ptCount val="16"/>
                <c:pt idx="0">
                  <c:v>43.299656</c:v>
                </c:pt>
                <c:pt idx="1">
                  <c:v>38.00217</c:v>
                </c:pt>
                <c:pt idx="2">
                  <c:v>41.029907</c:v>
                </c:pt>
                <c:pt idx="3">
                  <c:v>40.8242</c:v>
                </c:pt>
                <c:pt idx="4">
                  <c:v>41.84703</c:v>
                </c:pt>
                <c:pt idx="5">
                  <c:v>46.05936</c:v>
                </c:pt>
                <c:pt idx="6">
                  <c:v>48.447376</c:v>
                </c:pt>
                <c:pt idx="7">
                  <c:v>54.199314</c:v>
                </c:pt>
                <c:pt idx="8">
                  <c:v>56.793266</c:v>
                </c:pt>
                <c:pt idx="9">
                  <c:v>56.220093</c:v>
                </c:pt>
                <c:pt idx="10">
                  <c:v>51.603195</c:v>
                </c:pt>
                <c:pt idx="11">
                  <c:v>52.38105</c:v>
                </c:pt>
                <c:pt idx="12">
                  <c:v>54.83048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'price'!$O$3:$O$18</c:f>
              <c:numCache>
                <c:formatCode>General</c:formatCode>
                <c:ptCount val="16"/>
                <c:pt idx="0">
                  <c:v>43.5121</c:v>
                </c:pt>
                <c:pt idx="1">
                  <c:v>38.169064</c:v>
                </c:pt>
                <c:pt idx="2">
                  <c:v>41.211987</c:v>
                </c:pt>
                <c:pt idx="3">
                  <c:v>40.9895</c:v>
                </c:pt>
                <c:pt idx="4">
                  <c:v>41.99486</c:v>
                </c:pt>
                <c:pt idx="5">
                  <c:v>46.172146</c:v>
                </c:pt>
                <c:pt idx="6">
                  <c:v>48.63493</c:v>
                </c:pt>
                <c:pt idx="7">
                  <c:v>54.48767</c:v>
                </c:pt>
                <c:pt idx="8">
                  <c:v>56.95856</c:v>
                </c:pt>
                <c:pt idx="9">
                  <c:v>56.19692</c:v>
                </c:pt>
                <c:pt idx="10">
                  <c:v>51.5605</c:v>
                </c:pt>
                <c:pt idx="11">
                  <c:v>52.28436</c:v>
                </c:pt>
                <c:pt idx="12">
                  <c:v>54.677967</c:v>
                </c:pt>
                <c:pt idx="13">
                  <c:v>45.22808</c:v>
                </c:pt>
                <c:pt idx="14">
                  <c:v>48.609016</c:v>
                </c:pt>
                <c:pt idx="15">
                  <c:v>49.149887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'price'!$P$3:$P$18</c:f>
              <c:numCache>
                <c:formatCode>General</c:formatCode>
                <c:ptCount val="16"/>
                <c:pt idx="0">
                  <c:v>54.52671</c:v>
                </c:pt>
                <c:pt idx="1">
                  <c:v>48.22203</c:v>
                </c:pt>
                <c:pt idx="2">
                  <c:v>55.053196</c:v>
                </c:pt>
                <c:pt idx="3">
                  <c:v>50.57443</c:v>
                </c:pt>
                <c:pt idx="4">
                  <c:v>49.75491</c:v>
                </c:pt>
                <c:pt idx="5">
                  <c:v>51.29315</c:v>
                </c:pt>
                <c:pt idx="6">
                  <c:v>53.233677</c:v>
                </c:pt>
                <c:pt idx="7">
                  <c:v>59.230366</c:v>
                </c:pt>
                <c:pt idx="8">
                  <c:v>61.179794</c:v>
                </c:pt>
                <c:pt idx="9">
                  <c:v>59.279682</c:v>
                </c:pt>
                <c:pt idx="10">
                  <c:v>54.43128</c:v>
                </c:pt>
                <c:pt idx="11">
                  <c:v>54.977512</c:v>
                </c:pt>
                <c:pt idx="12">
                  <c:v>57.096004</c:v>
                </c:pt>
                <c:pt idx="13">
                  <c:v>47.018723</c:v>
                </c:pt>
                <c:pt idx="14">
                  <c:v>50.088356</c:v>
                </c:pt>
                <c:pt idx="15">
                  <c:v>50.894863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'price'!$Q$3:$Q$18</c:f>
              <c:numCache>
                <c:formatCode>General</c:formatCode>
                <c:ptCount val="16"/>
                <c:pt idx="0">
                  <c:v>61.27717</c:v>
                </c:pt>
                <c:pt idx="1">
                  <c:v>53.361187</c:v>
                </c:pt>
                <c:pt idx="2">
                  <c:v>61.157078</c:v>
                </c:pt>
                <c:pt idx="3">
                  <c:v>56.119293</c:v>
                </c:pt>
                <c:pt idx="4">
                  <c:v>53.960503</c:v>
                </c:pt>
                <c:pt idx="5">
                  <c:v>54.955936</c:v>
                </c:pt>
                <c:pt idx="6">
                  <c:v>56.45742</c:v>
                </c:pt>
                <c:pt idx="7">
                  <c:v>62.343037</c:v>
                </c:pt>
                <c:pt idx="8">
                  <c:v>63.89315</c:v>
                </c:pt>
                <c:pt idx="9">
                  <c:v>61.513813</c:v>
                </c:pt>
                <c:pt idx="10">
                  <c:v>56.475227</c:v>
                </c:pt>
                <c:pt idx="11">
                  <c:v>56.594864</c:v>
                </c:pt>
                <c:pt idx="12">
                  <c:v>58.646805</c:v>
                </c:pt>
                <c:pt idx="13">
                  <c:v>49.2371</c:v>
                </c:pt>
                <c:pt idx="14">
                  <c:v>51.808334</c:v>
                </c:pt>
                <c:pt idx="15">
                  <c:v>52.52911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'price'!$R$3:$R$18</c:f>
              <c:numCache>
                <c:formatCode>General</c:formatCode>
                <c:ptCount val="16"/>
                <c:pt idx="0">
                  <c:v>112.08995</c:v>
                </c:pt>
                <c:pt idx="1">
                  <c:v>93.90604999999999</c:v>
                </c:pt>
                <c:pt idx="2">
                  <c:v>112.571686</c:v>
                </c:pt>
                <c:pt idx="3">
                  <c:v>101.56301</c:v>
                </c:pt>
                <c:pt idx="4">
                  <c:v>80.81198999999999</c:v>
                </c:pt>
                <c:pt idx="5">
                  <c:v>80.16758</c:v>
                </c:pt>
                <c:pt idx="6">
                  <c:v>80.7782</c:v>
                </c:pt>
                <c:pt idx="7">
                  <c:v>94.355934</c:v>
                </c:pt>
                <c:pt idx="8">
                  <c:v>95.440865</c:v>
                </c:pt>
                <c:pt idx="9">
                  <c:v>87.50936</c:v>
                </c:pt>
                <c:pt idx="10">
                  <c:v>79.06553</c:v>
                </c:pt>
                <c:pt idx="11">
                  <c:v>78.667694</c:v>
                </c:pt>
                <c:pt idx="12">
                  <c:v>81.73344400000001</c:v>
                </c:pt>
                <c:pt idx="13">
                  <c:v>82.86713</c:v>
                </c:pt>
                <c:pt idx="14">
                  <c:v>85.93755</c:v>
                </c:pt>
                <c:pt idx="15">
                  <c:v>87.05410999999999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'generation_capacity_DE'!$O$3:$O$18</c:f>
              <c:numCache>
                <c:formatCode>General</c:formatCode>
                <c:ptCount val="16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  <c:pt idx="13">
                  <c:v>9.630808000000002</c:v>
                </c:pt>
                <c:pt idx="14">
                  <c:v>9.630808000000002</c:v>
                </c:pt>
                <c:pt idx="15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'generation_capacity_DE'!$N$3:$N$18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'generation_capacity_DE'!$M$3:$M$18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'generation_capacity_DE'!$L$3:$L$18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'generation_capacity_DE'!$K$2:$K$2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4.5</c:v>
                </c:pt>
                <c:pt idx="15">
                  <c:v>5.3</c:v>
                </c:pt>
              </c:numCache>
            </c:numRef>
          </c:val>
        </c:ser>
        <c:ser>
          <c:idx val="5"/>
          <c:order val="5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'generation_capacity_DE'!$J$3:$J$18</c:f>
              <c:numCache>
                <c:formatCode>General</c:formatCode>
                <c:ptCount val="16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  <c:pt idx="13">
                  <c:v>51.554848</c:v>
                </c:pt>
                <c:pt idx="14">
                  <c:v>65.94349000000001</c:v>
                </c:pt>
                <c:pt idx="15">
                  <c:v>78.51172</c:v>
                </c:pt>
              </c:numCache>
            </c:numRef>
          </c:val>
        </c:ser>
        <c:ser>
          <c:idx val="6"/>
          <c:order val="6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'generation_capacity_DE'!$I$3:$I$18</c:f>
              <c:numCache>
                <c:formatCode>General</c:formatCode>
                <c:ptCount val="16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val>
        </c:ser>
        <c:ser>
          <c:idx val="7"/>
          <c:order val="7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'generation_capacity_DE'!$H$3:$H$18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'generation_capacity_DE'!$G$3:$G$18</c:f>
              <c:numCache>
                <c:formatCode>General</c:formatCode>
                <c:ptCount val="16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  <c:pt idx="13">
                  <c:v>6.418</c:v>
                </c:pt>
                <c:pt idx="14">
                  <c:v>1.692</c:v>
                </c:pt>
                <c:pt idx="15">
                  <c:v>0.366</c:v>
                </c:pt>
              </c:numCache>
            </c:numRef>
          </c:val>
        </c:ser>
        <c:ser>
          <c:idx val="9"/>
          <c:order val="9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  <c:pt idx="13">
                  <c:v>30.414</c:v>
                </c:pt>
                <c:pt idx="14">
                  <c:v>36.52162999999999</c:v>
                </c:pt>
                <c:pt idx="15">
                  <c:v>39.2285</c:v>
                </c:pt>
              </c:numCache>
            </c:numRef>
          </c:val>
        </c:ser>
        <c:ser>
          <c:idx val="10"/>
          <c:order val="10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'generation_capacity_DE'!$E$3:$E$18</c:f>
              <c:numCache>
                <c:formatCode>General</c:formatCode>
                <c:ptCount val="16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  <c:pt idx="13">
                  <c:v>35.603</c:v>
                </c:pt>
                <c:pt idx="14">
                  <c:v>35.603</c:v>
                </c:pt>
                <c:pt idx="15">
                  <c:v>35.603</c:v>
                </c:pt>
              </c:numCache>
            </c:numRef>
          </c:val>
        </c:ser>
        <c:ser>
          <c:idx val="11"/>
          <c:order val="11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'generation_capacity_DE'!$D$3:$D$18</c:f>
              <c:numCache>
                <c:formatCode>General</c:formatCode>
                <c:ptCount val="16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  <c:pt idx="13">
                  <c:v>75.497</c:v>
                </c:pt>
                <c:pt idx="14">
                  <c:v>75.497</c:v>
                </c:pt>
                <c:pt idx="15">
                  <c:v>75.497</c:v>
                </c:pt>
              </c:numCache>
            </c:numRef>
          </c:val>
        </c:ser>
        <c:ser>
          <c:idx val="12"/>
          <c:order val="12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'generation_capacity_DE'!$C$3:$C$18</c:f>
              <c:numCache>
                <c:formatCode>General</c:formatCode>
                <c:ptCount val="16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  <c:pt idx="13">
                  <c:v>204.4</c:v>
                </c:pt>
                <c:pt idx="14">
                  <c:v>204.4</c:v>
                </c:pt>
                <c:pt idx="15">
                  <c:v>204.4</c:v>
                </c:pt>
              </c:numCache>
            </c:numRef>
          </c:val>
        </c:ser>
        <c:ser>
          <c:idx val="13"/>
          <c:order val="13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'generation_capacity_DE'!$B$3:$B$18</c:f>
              <c:numCache>
                <c:formatCode>General</c:formatCode>
                <c:ptCount val="16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  <c:pt idx="13">
                  <c:v>45.1</c:v>
                </c:pt>
                <c:pt idx="14">
                  <c:v>54.2</c:v>
                </c:pt>
                <c:pt idx="15">
                  <c:v>63.2</c:v>
                </c:pt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'generation_capacity_FR'!$L$3:$L$18</c:f>
              <c:numCache>
                <c:formatCode>General</c:formatCode>
                <c:ptCount val="16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  <c:pt idx="13">
                  <c:v>61.37</c:v>
                </c:pt>
                <c:pt idx="14">
                  <c:v>61.37</c:v>
                </c:pt>
                <c:pt idx="15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'generation_capacity_FR'!$K$3:$K$18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'generation_capacity_FR'!$J$3:$J$18</c:f>
              <c:numCache>
                <c:formatCode>General</c:formatCode>
                <c:ptCount val="16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  <c:pt idx="13">
                  <c:v>14.590532</c:v>
                </c:pt>
                <c:pt idx="14">
                  <c:v>17.141934</c:v>
                </c:pt>
                <c:pt idx="15">
                  <c:v>19.106021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'generation_capacity_FR'!$I$3:$I$18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'generation_capacity_FR'!$H$3:$H$18</c:f>
              <c:numCache>
                <c:formatCode>General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'generation_capacity_FR'!$G$3:$G$18</c:f>
              <c:numCache>
                <c:formatCode>General</c:formatCode>
                <c:ptCount val="16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  <c:pt idx="13">
                  <c:v>2.51</c:v>
                </c:pt>
                <c:pt idx="14">
                  <c:v>2.425</c:v>
                </c:pt>
                <c:pt idx="15">
                  <c:v>1.012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'generation_capacity_FR'!$F$3:$F$18</c:f>
              <c:numCache>
                <c:formatCode>General</c:formatCode>
                <c:ptCount val="16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  <c:pt idx="13">
                  <c:v>23.69</c:v>
                </c:pt>
                <c:pt idx="14">
                  <c:v>32.975</c:v>
                </c:pt>
                <c:pt idx="15">
                  <c:v>39.988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'generation_capacity_FR'!$E$3:$E$18</c:f>
              <c:numCache>
                <c:formatCode>General</c:formatCode>
                <c:ptCount val="16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  <c:pt idx="13">
                  <c:v>10.645</c:v>
                </c:pt>
                <c:pt idx="14">
                  <c:v>3.861</c:v>
                </c:pt>
                <c:pt idx="15">
                  <c:v>0.216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'generation_capacity_FR'!$D$3:$D$18</c:f>
              <c:numCache>
                <c:formatCode>General</c:formatCode>
                <c:ptCount val="16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  <c:pt idx="13">
                  <c:v>32.655</c:v>
                </c:pt>
                <c:pt idx="14">
                  <c:v>49.739</c:v>
                </c:pt>
                <c:pt idx="15">
                  <c:v>61.784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'generation_capacity_FR'!$C$3:$C$18</c:f>
              <c:numCache>
                <c:formatCode>General</c:formatCode>
                <c:ptCount val="16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  <c:pt idx="13">
                  <c:v>92.90000000000001</c:v>
                </c:pt>
                <c:pt idx="14">
                  <c:v>119.6</c:v>
                </c:pt>
                <c:pt idx="15">
                  <c:v>145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  <c:pt idx="13">
                  <c:v>16.4</c:v>
                </c:pt>
                <c:pt idx="14">
                  <c:v>24.2</c:v>
                </c:pt>
                <c:pt idx="15">
                  <c:v>32.3</c:v>
                </c:pt>
              </c:numCache>
            </c:numRef>
          </c:val>
        </c:ser>
        <c:overlap val="100"/>
        <c:axId val="51000001"/>
        <c:axId val="51000002"/>
      </c:bar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'generation_capacity_FR'!$L$3:$L$18</c:f>
              <c:numCache>
                <c:formatCode>General</c:formatCode>
                <c:ptCount val="16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  <c:pt idx="13">
                  <c:v>61.37</c:v>
                </c:pt>
                <c:pt idx="14">
                  <c:v>61.37</c:v>
                </c:pt>
                <c:pt idx="15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'generation_capacity_FR'!$K$3:$K$18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'generation_capacity_FR'!$J$3:$J$18</c:f>
              <c:numCache>
                <c:formatCode>General</c:formatCode>
                <c:ptCount val="16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  <c:pt idx="13">
                  <c:v>14.590532</c:v>
                </c:pt>
                <c:pt idx="14">
                  <c:v>17.141934</c:v>
                </c:pt>
                <c:pt idx="15">
                  <c:v>19.106021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'generation_capacity_FR'!$I$3:$I$18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'generation_capacity_FR'!$H$3:$H$18</c:f>
              <c:numCache>
                <c:formatCode>General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'generation_capacity_FR'!$G$3:$G$18</c:f>
              <c:numCache>
                <c:formatCode>General</c:formatCode>
                <c:ptCount val="16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  <c:pt idx="13">
                  <c:v>2.51</c:v>
                </c:pt>
                <c:pt idx="14">
                  <c:v>2.425</c:v>
                </c:pt>
                <c:pt idx="15">
                  <c:v>1.012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'generation_capacity_FR'!$F$3:$F$18</c:f>
              <c:numCache>
                <c:formatCode>General</c:formatCode>
                <c:ptCount val="16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  <c:pt idx="13">
                  <c:v>23.69</c:v>
                </c:pt>
                <c:pt idx="14">
                  <c:v>32.975</c:v>
                </c:pt>
                <c:pt idx="15">
                  <c:v>39.988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'generation_capacity_FR'!$E$3:$E$18</c:f>
              <c:numCache>
                <c:formatCode>General</c:formatCode>
                <c:ptCount val="16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  <c:pt idx="13">
                  <c:v>10.645</c:v>
                </c:pt>
                <c:pt idx="14">
                  <c:v>3.861</c:v>
                </c:pt>
                <c:pt idx="15">
                  <c:v>0.216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'generation_capacity_FR'!$D$3:$D$18</c:f>
              <c:numCache>
                <c:formatCode>General</c:formatCode>
                <c:ptCount val="16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  <c:pt idx="13">
                  <c:v>32.655</c:v>
                </c:pt>
                <c:pt idx="14">
                  <c:v>49.739</c:v>
                </c:pt>
                <c:pt idx="15">
                  <c:v>61.784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'generation_capacity_FR'!$C$3:$C$18</c:f>
              <c:numCache>
                <c:formatCode>General</c:formatCode>
                <c:ptCount val="16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  <c:pt idx="13">
                  <c:v>92.90000000000001</c:v>
                </c:pt>
                <c:pt idx="14">
                  <c:v>119.6</c:v>
                </c:pt>
                <c:pt idx="15">
                  <c:v>145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  <c:pt idx="13">
                  <c:v>16.4</c:v>
                </c:pt>
                <c:pt idx="14">
                  <c:v>24.2</c:v>
                </c:pt>
                <c:pt idx="15">
                  <c:v>32.3</c:v>
                </c:pt>
              </c:numCache>
            </c:numRef>
          </c:val>
        </c:ser>
        <c:overlap val="100"/>
        <c:axId val="51010001"/>
        <c:axId val="51010002"/>
      </c:bar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'generation_capacity_FR'!$L$3:$L$18</c:f>
              <c:numCache>
                <c:formatCode>General</c:formatCode>
                <c:ptCount val="16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  <c:pt idx="13">
                  <c:v>61.37</c:v>
                </c:pt>
                <c:pt idx="14">
                  <c:v>61.37</c:v>
                </c:pt>
                <c:pt idx="15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'generation_capacity_FR'!$K$3:$K$18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'generation_capacity_FR'!$J$3:$J$18</c:f>
              <c:numCache>
                <c:formatCode>General</c:formatCode>
                <c:ptCount val="16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  <c:pt idx="13">
                  <c:v>14.590532</c:v>
                </c:pt>
                <c:pt idx="14">
                  <c:v>17.141934</c:v>
                </c:pt>
                <c:pt idx="15">
                  <c:v>19.106021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'generation_capacity_FR'!$I$3:$I$18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'generation_capacity_FR'!$H$3:$H$18</c:f>
              <c:numCache>
                <c:formatCode>General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'generation_capacity_FR'!$G$3:$G$18</c:f>
              <c:numCache>
                <c:formatCode>General</c:formatCode>
                <c:ptCount val="16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  <c:pt idx="13">
                  <c:v>2.51</c:v>
                </c:pt>
                <c:pt idx="14">
                  <c:v>2.425</c:v>
                </c:pt>
                <c:pt idx="15">
                  <c:v>1.012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'generation_capacity_FR'!$F$3:$F$18</c:f>
              <c:numCache>
                <c:formatCode>General</c:formatCode>
                <c:ptCount val="16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  <c:pt idx="13">
                  <c:v>23.69</c:v>
                </c:pt>
                <c:pt idx="14">
                  <c:v>32.975</c:v>
                </c:pt>
                <c:pt idx="15">
                  <c:v>39.988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'generation_capacity_FR'!$E$3:$E$18</c:f>
              <c:numCache>
                <c:formatCode>General</c:formatCode>
                <c:ptCount val="16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  <c:pt idx="13">
                  <c:v>10.645</c:v>
                </c:pt>
                <c:pt idx="14">
                  <c:v>3.861</c:v>
                </c:pt>
                <c:pt idx="15">
                  <c:v>0.216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'generation_capacity_FR'!$D$3:$D$18</c:f>
              <c:numCache>
                <c:formatCode>General</c:formatCode>
                <c:ptCount val="16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  <c:pt idx="13">
                  <c:v>32.655</c:v>
                </c:pt>
                <c:pt idx="14">
                  <c:v>49.739</c:v>
                </c:pt>
                <c:pt idx="15">
                  <c:v>61.784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'generation_capacity_FR'!$C$3:$C$18</c:f>
              <c:numCache>
                <c:formatCode>General</c:formatCode>
                <c:ptCount val="16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  <c:pt idx="13">
                  <c:v>92.90000000000001</c:v>
                </c:pt>
                <c:pt idx="14">
                  <c:v>119.6</c:v>
                </c:pt>
                <c:pt idx="15">
                  <c:v>145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  <c:pt idx="13">
                  <c:v>16.4</c:v>
                </c:pt>
                <c:pt idx="14">
                  <c:v>24.2</c:v>
                </c:pt>
                <c:pt idx="15">
                  <c:v>32.3</c:v>
                </c:pt>
              </c:numCache>
            </c:numRef>
          </c:val>
        </c:ser>
        <c:overlap val="100"/>
        <c:axId val="51020001"/>
        <c:axId val="51020002"/>
      </c:bar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'generation_capacity_NL'!$L$3:$L$18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'generation_capacity_NL'!$K$3:$K$18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'generation_capacity_NL'!$I$3:$I$18</c:f>
              <c:numCache>
                <c:formatCode>General</c:formatCode>
                <c:ptCount val="16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10.766563</c:v>
                </c:pt>
                <c:pt idx="14">
                  <c:v>12.295109</c:v>
                </c:pt>
                <c:pt idx="15">
                  <c:v>13.62022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'generation_capacity_NL'!$H$3:$H$18</c:f>
              <c:numCache>
                <c:formatCode>General</c:formatCode>
                <c:ptCount val="16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'generation_capacity_NL'!$G$3:$G$18</c:f>
              <c:numCache>
                <c:formatCode>General</c:formatCode>
                <c:ptCount val="16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  <c:pt idx="13">
                  <c:v>3.7613</c:v>
                </c:pt>
                <c:pt idx="14">
                  <c:v>3.7613</c:v>
                </c:pt>
                <c:pt idx="15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  <c:pt idx="13">
                  <c:v>17.881</c:v>
                </c:pt>
                <c:pt idx="14">
                  <c:v>17.881</c:v>
                </c:pt>
                <c:pt idx="15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'generation_capacity_NL'!$E$3:$E$18</c:f>
              <c:numCache>
                <c:formatCode>General</c:formatCode>
                <c:ptCount val="16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  <c:pt idx="13">
                  <c:v>3.871</c:v>
                </c:pt>
                <c:pt idx="14">
                  <c:v>2.201</c:v>
                </c:pt>
                <c:pt idx="15">
                  <c:v>0.144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'generation_capacity_NL'!$D$3:$D$18</c:f>
              <c:numCache>
                <c:formatCode>General</c:formatCode>
                <c:ptCount val="16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  <c:pt idx="13">
                  <c:v>4.929</c:v>
                </c:pt>
                <c:pt idx="14">
                  <c:v>6.799</c:v>
                </c:pt>
                <c:pt idx="15">
                  <c:v>9.156000000000001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'generation_capacity_NL'!$C$3:$C$18</c:f>
              <c:numCache>
                <c:formatCode>General</c:formatCode>
                <c:ptCount val="16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  <c:pt idx="13">
                  <c:v>54.7</c:v>
                </c:pt>
                <c:pt idx="14">
                  <c:v>58.2</c:v>
                </c:pt>
                <c:pt idx="15">
                  <c:v>60.7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  <c:pt idx="13">
                  <c:v>8.700000000000001</c:v>
                </c:pt>
                <c:pt idx="14">
                  <c:v>12.5</c:v>
                </c:pt>
                <c:pt idx="15">
                  <c:v>15.8</c:v>
                </c:pt>
              </c:numCache>
            </c:numRef>
          </c:val>
        </c:ser>
        <c:overlap val="100"/>
        <c:axId val="51030001"/>
        <c:axId val="51030002"/>
      </c:bar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'generation_capacity_NL'!$L$3:$L$18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'generation_capacity_NL'!$K$3:$K$18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'generation_capacity_NL'!$I$3:$I$18</c:f>
              <c:numCache>
                <c:formatCode>General</c:formatCode>
                <c:ptCount val="16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10.766563</c:v>
                </c:pt>
                <c:pt idx="14">
                  <c:v>12.295109</c:v>
                </c:pt>
                <c:pt idx="15">
                  <c:v>13.62022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'generation_capacity_NL'!$H$3:$H$18</c:f>
              <c:numCache>
                <c:formatCode>General</c:formatCode>
                <c:ptCount val="16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'generation_capacity_NL'!$G$3:$G$18</c:f>
              <c:numCache>
                <c:formatCode>General</c:formatCode>
                <c:ptCount val="16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  <c:pt idx="13">
                  <c:v>3.7613</c:v>
                </c:pt>
                <c:pt idx="14">
                  <c:v>3.7613</c:v>
                </c:pt>
                <c:pt idx="15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  <c:pt idx="13">
                  <c:v>17.881</c:v>
                </c:pt>
                <c:pt idx="14">
                  <c:v>17.881</c:v>
                </c:pt>
                <c:pt idx="15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'generation_capacity_NL'!$E$3:$E$18</c:f>
              <c:numCache>
                <c:formatCode>General</c:formatCode>
                <c:ptCount val="16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  <c:pt idx="13">
                  <c:v>3.871</c:v>
                </c:pt>
                <c:pt idx="14">
                  <c:v>2.201</c:v>
                </c:pt>
                <c:pt idx="15">
                  <c:v>0.144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'generation_capacity_NL'!$D$3:$D$18</c:f>
              <c:numCache>
                <c:formatCode>General</c:formatCode>
                <c:ptCount val="16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  <c:pt idx="13">
                  <c:v>4.929</c:v>
                </c:pt>
                <c:pt idx="14">
                  <c:v>6.799</c:v>
                </c:pt>
                <c:pt idx="15">
                  <c:v>9.156000000000001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'generation_capacity_NL'!$C$3:$C$18</c:f>
              <c:numCache>
                <c:formatCode>General</c:formatCode>
                <c:ptCount val="16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  <c:pt idx="13">
                  <c:v>54.7</c:v>
                </c:pt>
                <c:pt idx="14">
                  <c:v>58.2</c:v>
                </c:pt>
                <c:pt idx="15">
                  <c:v>60.7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  <c:pt idx="13">
                  <c:v>8.700000000000001</c:v>
                </c:pt>
                <c:pt idx="14">
                  <c:v>12.5</c:v>
                </c:pt>
                <c:pt idx="15">
                  <c:v>15.8</c:v>
                </c:pt>
              </c:numCache>
            </c:numRef>
          </c:val>
        </c:ser>
        <c:overlap val="100"/>
        <c:axId val="51040001"/>
        <c:axId val="51040002"/>
      </c:bar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'generation_capacity_NL'!$L$3:$L$18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'generation_capacity_NL'!$K$3:$K$18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'generation_capacity_NL'!$I$3:$I$18</c:f>
              <c:numCache>
                <c:formatCode>General</c:formatCode>
                <c:ptCount val="16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10.766563</c:v>
                </c:pt>
                <c:pt idx="14">
                  <c:v>12.295109</c:v>
                </c:pt>
                <c:pt idx="15">
                  <c:v>13.62022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'generation_capacity_NL'!$H$3:$H$18</c:f>
              <c:numCache>
                <c:formatCode>General</c:formatCode>
                <c:ptCount val="16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'generation_capacity_NL'!$G$3:$G$18</c:f>
              <c:numCache>
                <c:formatCode>General</c:formatCode>
                <c:ptCount val="16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  <c:pt idx="13">
                  <c:v>3.7613</c:v>
                </c:pt>
                <c:pt idx="14">
                  <c:v>3.7613</c:v>
                </c:pt>
                <c:pt idx="15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  <c:pt idx="13">
                  <c:v>17.881</c:v>
                </c:pt>
                <c:pt idx="14">
                  <c:v>17.881</c:v>
                </c:pt>
                <c:pt idx="15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'generation_capacity_NL'!$E$3:$E$18</c:f>
              <c:numCache>
                <c:formatCode>General</c:formatCode>
                <c:ptCount val="16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  <c:pt idx="13">
                  <c:v>3.871</c:v>
                </c:pt>
                <c:pt idx="14">
                  <c:v>2.201</c:v>
                </c:pt>
                <c:pt idx="15">
                  <c:v>0.144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'generation_capacity_NL'!$D$3:$D$18</c:f>
              <c:numCache>
                <c:formatCode>General</c:formatCode>
                <c:ptCount val="16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  <c:pt idx="13">
                  <c:v>4.929</c:v>
                </c:pt>
                <c:pt idx="14">
                  <c:v>6.799</c:v>
                </c:pt>
                <c:pt idx="15">
                  <c:v>9.156000000000001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'generation_capacity_NL'!$C$3:$C$18</c:f>
              <c:numCache>
                <c:formatCode>General</c:formatCode>
                <c:ptCount val="16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  <c:pt idx="13">
                  <c:v>54.7</c:v>
                </c:pt>
                <c:pt idx="14">
                  <c:v>58.2</c:v>
                </c:pt>
                <c:pt idx="15">
                  <c:v>60.7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  <c:pt idx="13">
                  <c:v>8.700000000000001</c:v>
                </c:pt>
                <c:pt idx="14">
                  <c:v>12.5</c:v>
                </c:pt>
                <c:pt idx="15">
                  <c:v>15.8</c:v>
                </c:pt>
              </c:numCache>
            </c:numRef>
          </c:val>
        </c:ser>
        <c:overlap val="100"/>
        <c:axId val="51050001"/>
        <c:axId val="51050002"/>
      </c:bar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'generation_capacity_NL'!$L$3:$L$18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'generation_capacity_NL'!$K$3:$K$18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'generation_capacity_NL'!$I$3:$I$18</c:f>
              <c:numCache>
                <c:formatCode>General</c:formatCode>
                <c:ptCount val="16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10.766563</c:v>
                </c:pt>
                <c:pt idx="14">
                  <c:v>12.295109</c:v>
                </c:pt>
                <c:pt idx="15">
                  <c:v>13.62022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'generation_capacity_NL'!$H$3:$H$18</c:f>
              <c:numCache>
                <c:formatCode>General</c:formatCode>
                <c:ptCount val="16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'generation_capacity_NL'!$G$3:$G$18</c:f>
              <c:numCache>
                <c:formatCode>General</c:formatCode>
                <c:ptCount val="16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  <c:pt idx="13">
                  <c:v>3.7613</c:v>
                </c:pt>
                <c:pt idx="14">
                  <c:v>3.7613</c:v>
                </c:pt>
                <c:pt idx="15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  <c:pt idx="13">
                  <c:v>17.881</c:v>
                </c:pt>
                <c:pt idx="14">
                  <c:v>17.881</c:v>
                </c:pt>
                <c:pt idx="15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'generation_capacity_NL'!$E$3:$E$18</c:f>
              <c:numCache>
                <c:formatCode>General</c:formatCode>
                <c:ptCount val="16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  <c:pt idx="13">
                  <c:v>3.871</c:v>
                </c:pt>
                <c:pt idx="14">
                  <c:v>2.201</c:v>
                </c:pt>
                <c:pt idx="15">
                  <c:v>0.144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'generation_capacity_NL'!$D$3:$D$18</c:f>
              <c:numCache>
                <c:formatCode>General</c:formatCode>
                <c:ptCount val="16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  <c:pt idx="13">
                  <c:v>4.929</c:v>
                </c:pt>
                <c:pt idx="14">
                  <c:v>6.799</c:v>
                </c:pt>
                <c:pt idx="15">
                  <c:v>9.156000000000001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'generation_capacity_NL'!$C$3:$C$18</c:f>
              <c:numCache>
                <c:formatCode>General</c:formatCode>
                <c:ptCount val="16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  <c:pt idx="13">
                  <c:v>54.7</c:v>
                </c:pt>
                <c:pt idx="14">
                  <c:v>58.2</c:v>
                </c:pt>
                <c:pt idx="15">
                  <c:v>60.7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  <c:pt idx="13">
                  <c:v>8.700000000000001</c:v>
                </c:pt>
                <c:pt idx="14">
                  <c:v>12.5</c:v>
                </c:pt>
                <c:pt idx="15">
                  <c:v>15.8</c:v>
                </c:pt>
              </c:numCache>
            </c:numRef>
          </c:val>
        </c:ser>
        <c:overlap val="100"/>
        <c:axId val="51060001"/>
        <c:axId val="51060002"/>
      </c:bar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'generation_capacity_NL'!$L$3:$L$18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'generation_capacity_NL'!$K$3:$K$18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'generation_capacity_NL'!$I$3:$I$18</c:f>
              <c:numCache>
                <c:formatCode>General</c:formatCode>
                <c:ptCount val="16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10.766563</c:v>
                </c:pt>
                <c:pt idx="14">
                  <c:v>12.295109</c:v>
                </c:pt>
                <c:pt idx="15">
                  <c:v>13.62022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'generation_capacity_NL'!$H$3:$H$18</c:f>
              <c:numCache>
                <c:formatCode>General</c:formatCode>
                <c:ptCount val="16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'generation_capacity_NL'!$G$3:$G$18</c:f>
              <c:numCache>
                <c:formatCode>General</c:formatCode>
                <c:ptCount val="16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  <c:pt idx="13">
                  <c:v>3.7613</c:v>
                </c:pt>
                <c:pt idx="14">
                  <c:v>3.7613</c:v>
                </c:pt>
                <c:pt idx="15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  <c:pt idx="13">
                  <c:v>17.881</c:v>
                </c:pt>
                <c:pt idx="14">
                  <c:v>17.881</c:v>
                </c:pt>
                <c:pt idx="15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'generation_capacity_NL'!$E$3:$E$18</c:f>
              <c:numCache>
                <c:formatCode>General</c:formatCode>
                <c:ptCount val="16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  <c:pt idx="13">
                  <c:v>3.871</c:v>
                </c:pt>
                <c:pt idx="14">
                  <c:v>2.201</c:v>
                </c:pt>
                <c:pt idx="15">
                  <c:v>0.144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'generation_capacity_NL'!$D$3:$D$18</c:f>
              <c:numCache>
                <c:formatCode>General</c:formatCode>
                <c:ptCount val="16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  <c:pt idx="13">
                  <c:v>4.929</c:v>
                </c:pt>
                <c:pt idx="14">
                  <c:v>6.799</c:v>
                </c:pt>
                <c:pt idx="15">
                  <c:v>9.156000000000001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'generation_capacity_NL'!$C$3:$C$18</c:f>
              <c:numCache>
                <c:formatCode>General</c:formatCode>
                <c:ptCount val="16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  <c:pt idx="13">
                  <c:v>54.7</c:v>
                </c:pt>
                <c:pt idx="14">
                  <c:v>58.2</c:v>
                </c:pt>
                <c:pt idx="15">
                  <c:v>60.7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  <c:pt idx="13">
                  <c:v>8.700000000000001</c:v>
                </c:pt>
                <c:pt idx="14">
                  <c:v>12.5</c:v>
                </c:pt>
                <c:pt idx="15">
                  <c:v>15.8</c:v>
                </c:pt>
              </c:numCache>
            </c:numRef>
          </c:val>
        </c:ser>
        <c:overlap val="100"/>
        <c:axId val="51070001"/>
        <c:axId val="51070002"/>
      </c:bar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'generation_capacity_NO125'!$I$3:$I$18</c:f>
              <c:numCache>
                <c:formatCode>General</c:formatCode>
                <c:ptCount val="16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  <c:pt idx="13">
                  <c:v>1.3404973</c:v>
                </c:pt>
                <c:pt idx="14">
                  <c:v>1.3404973</c:v>
                </c:pt>
                <c:pt idx="15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'generation_capacity_NO125'!$H$3:$H$18</c:f>
              <c:numCache>
                <c:formatCode>General</c:formatCode>
                <c:ptCount val="1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'generation_capacity_NO125'!$G$3:$G$18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'generation_capacity_NO125'!$F$2:$F$2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'generation_capacity_NO125'!$F$3:$F$18</c:f>
              <c:numCache>
                <c:formatCode>General</c:formatCode>
                <c:ptCount val="16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  <c:pt idx="13">
                  <c:v>0.112</c:v>
                </c:pt>
                <c:pt idx="14">
                  <c:v>0.097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'generation_capacity_NO125'!$E$2:$E$2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  <c:pt idx="13">
                  <c:v>0.288</c:v>
                </c:pt>
                <c:pt idx="14">
                  <c:v>0.40305478</c:v>
                </c:pt>
                <c:pt idx="15">
                  <c:v>0.55605475</c:v>
                </c:pt>
              </c:numCache>
            </c:numRef>
          </c:val>
        </c:ser>
        <c:ser>
          <c:idx val="5"/>
          <c:order val="5"/>
          <c:tx>
            <c:strRef>
              <c:f>'generation_capacity_NO125'!$D$2:$D$2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'generation_capacity_NO125'!$D$3:$D$18</c:f>
              <c:numCache>
                <c:formatCode>General</c:formatCode>
                <c:ptCount val="16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  <c:pt idx="13">
                  <c:v>1.744</c:v>
                </c:pt>
                <c:pt idx="14">
                  <c:v>0.86</c:v>
                </c:pt>
                <c:pt idx="15">
                  <c:v>0.13</c:v>
                </c:pt>
              </c:numCache>
            </c:numRef>
          </c:val>
        </c:ser>
        <c:ser>
          <c:idx val="6"/>
          <c:order val="6"/>
          <c:tx>
            <c:strRef>
              <c:f>'generation_capacity_NO125'!$C$2:$C$2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4.6950444</c:v>
                </c:pt>
                <c:pt idx="14">
                  <c:v>5.565737</c:v>
                </c:pt>
                <c:pt idx="15">
                  <c:v>6.2927144</c:v>
                </c:pt>
              </c:numCache>
            </c:numRef>
          </c:val>
        </c:ser>
        <c:ser>
          <c:idx val="7"/>
          <c:order val="7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'generation_capacity_NO125'!$B$3:$B$18</c:f>
              <c:numCache>
                <c:formatCode>General</c:formatCode>
                <c:ptCount val="16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  <c:pt idx="13">
                  <c:v>8.752079999999999</c:v>
                </c:pt>
                <c:pt idx="14">
                  <c:v>11.382561</c:v>
                </c:pt>
                <c:pt idx="15">
                  <c:v>14.011601</c:v>
                </c:pt>
              </c:numCache>
            </c:numRef>
          </c:val>
        </c:ser>
        <c:overlap val="100"/>
        <c:axId val="51080001"/>
        <c:axId val="51080002"/>
      </c:bar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'generation_capacity_NO125'!$I$3:$I$18</c:f>
              <c:numCache>
                <c:formatCode>General</c:formatCode>
                <c:ptCount val="16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  <c:pt idx="13">
                  <c:v>1.3404973</c:v>
                </c:pt>
                <c:pt idx="14">
                  <c:v>1.3404973</c:v>
                </c:pt>
                <c:pt idx="15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'generation_capacity_NO125'!$H$3:$H$18</c:f>
              <c:numCache>
                <c:formatCode>General</c:formatCode>
                <c:ptCount val="1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'generation_capacity_NO125'!$G$3:$G$18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'generation_capacity_NO125'!$F$2:$F$2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'generation_capacity_NO125'!$F$3:$F$18</c:f>
              <c:numCache>
                <c:formatCode>General</c:formatCode>
                <c:ptCount val="16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  <c:pt idx="13">
                  <c:v>0.112</c:v>
                </c:pt>
                <c:pt idx="14">
                  <c:v>0.097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'generation_capacity_NO125'!$E$2:$E$2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  <c:pt idx="13">
                  <c:v>0.288</c:v>
                </c:pt>
                <c:pt idx="14">
                  <c:v>0.40305478</c:v>
                </c:pt>
                <c:pt idx="15">
                  <c:v>0.55605475</c:v>
                </c:pt>
              </c:numCache>
            </c:numRef>
          </c:val>
        </c:ser>
        <c:ser>
          <c:idx val="5"/>
          <c:order val="5"/>
          <c:tx>
            <c:strRef>
              <c:f>'generation_capacity_NO125'!$D$2:$D$2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'generation_capacity_NO125'!$D$3:$D$18</c:f>
              <c:numCache>
                <c:formatCode>General</c:formatCode>
                <c:ptCount val="16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  <c:pt idx="13">
                  <c:v>1.744</c:v>
                </c:pt>
                <c:pt idx="14">
                  <c:v>0.86</c:v>
                </c:pt>
                <c:pt idx="15">
                  <c:v>0.13</c:v>
                </c:pt>
              </c:numCache>
            </c:numRef>
          </c:val>
        </c:ser>
        <c:ser>
          <c:idx val="6"/>
          <c:order val="6"/>
          <c:tx>
            <c:strRef>
              <c:f>'generation_capacity_NO125'!$C$2:$C$2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4.6950444</c:v>
                </c:pt>
                <c:pt idx="14">
                  <c:v>5.565737</c:v>
                </c:pt>
                <c:pt idx="15">
                  <c:v>6.2927144</c:v>
                </c:pt>
              </c:numCache>
            </c:numRef>
          </c:val>
        </c:ser>
        <c:ser>
          <c:idx val="7"/>
          <c:order val="7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'generation_capacity_NO125'!$B$3:$B$18</c:f>
              <c:numCache>
                <c:formatCode>General</c:formatCode>
                <c:ptCount val="16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  <c:pt idx="13">
                  <c:v>8.752079999999999</c:v>
                </c:pt>
                <c:pt idx="14">
                  <c:v>11.382561</c:v>
                </c:pt>
                <c:pt idx="15">
                  <c:v>14.011601</c:v>
                </c:pt>
              </c:numCache>
            </c:numRef>
          </c:val>
        </c:ser>
        <c:overlap val="100"/>
        <c:axId val="51090001"/>
        <c:axId val="51090002"/>
      </c:bar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'generation_capacity_DK1'!$J$3:$J$18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'generation_capacity_DK1'!$H$3:$H$18</c:f>
              <c:numCache>
                <c:formatCode>General</c:formatCode>
                <c:ptCount val="16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  <c:pt idx="13">
                  <c:v>0.703615</c:v>
                </c:pt>
                <c:pt idx="14">
                  <c:v>0.703615</c:v>
                </c:pt>
                <c:pt idx="15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'generation_capacity_DK1'!$G$3:$G$18</c:f>
              <c:numCache>
                <c:formatCode>General</c:formatCode>
                <c:ptCount val="16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  <c:pt idx="13">
                  <c:v>0.437</c:v>
                </c:pt>
                <c:pt idx="14">
                  <c:v>0.141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'generation_capacity_DK1'!$F$3:$F$18</c:f>
              <c:numCache>
                <c:formatCode>General</c:formatCode>
                <c:ptCount val="16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  <c:pt idx="13">
                  <c:v>7.05</c:v>
                </c:pt>
                <c:pt idx="14">
                  <c:v>9.332137000000001</c:v>
                </c:pt>
                <c:pt idx="15">
                  <c:v>11.4581875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'generation_capacity_DK1'!$E$3:$E$18</c:f>
              <c:numCache>
                <c:formatCode>General</c:formatCode>
                <c:ptCount val="16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  <c:pt idx="13">
                  <c:v>0.906</c:v>
                </c:pt>
                <c:pt idx="14">
                  <c:v>0.294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'generation_capacity_DK1'!$D$3:$D$18</c:f>
              <c:numCache>
                <c:formatCode>General</c:formatCode>
                <c:ptCount val="16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  <c:pt idx="13">
                  <c:v>3.71059</c:v>
                </c:pt>
                <c:pt idx="14">
                  <c:v>3.9617725</c:v>
                </c:pt>
                <c:pt idx="15">
                  <c:v>3.8951526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'generation_capacity_DK1'!$C$3:$C$18</c:f>
              <c:numCache>
                <c:formatCode>General</c:formatCode>
                <c:ptCount val="16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  <c:pt idx="13">
                  <c:v>5.82337</c:v>
                </c:pt>
                <c:pt idx="14">
                  <c:v>6.6758315</c:v>
                </c:pt>
                <c:pt idx="15">
                  <c:v>7.527826699999999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'generation_capacity_NO125'!$I$3:$I$18</c:f>
              <c:numCache>
                <c:formatCode>General</c:formatCode>
                <c:ptCount val="16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  <c:pt idx="13">
                  <c:v>1.3404973</c:v>
                </c:pt>
                <c:pt idx="14">
                  <c:v>1.3404973</c:v>
                </c:pt>
                <c:pt idx="15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'generation_capacity_NO125'!$H$3:$H$18</c:f>
              <c:numCache>
                <c:formatCode>General</c:formatCode>
                <c:ptCount val="1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'generation_capacity_NO125'!$G$3:$G$18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'generation_capacity_NO125'!$F$2:$F$2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'generation_capacity_NO125'!$F$3:$F$18</c:f>
              <c:numCache>
                <c:formatCode>General</c:formatCode>
                <c:ptCount val="16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  <c:pt idx="13">
                  <c:v>0.112</c:v>
                </c:pt>
                <c:pt idx="14">
                  <c:v>0.097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'generation_capacity_NO125'!$E$2:$E$2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  <c:pt idx="13">
                  <c:v>0.288</c:v>
                </c:pt>
                <c:pt idx="14">
                  <c:v>0.40305478</c:v>
                </c:pt>
                <c:pt idx="15">
                  <c:v>0.55605475</c:v>
                </c:pt>
              </c:numCache>
            </c:numRef>
          </c:val>
        </c:ser>
        <c:ser>
          <c:idx val="5"/>
          <c:order val="5"/>
          <c:tx>
            <c:strRef>
              <c:f>'generation_capacity_NO125'!$D$2:$D$2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'generation_capacity_NO125'!$D$3:$D$18</c:f>
              <c:numCache>
                <c:formatCode>General</c:formatCode>
                <c:ptCount val="16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  <c:pt idx="13">
                  <c:v>1.744</c:v>
                </c:pt>
                <c:pt idx="14">
                  <c:v>0.86</c:v>
                </c:pt>
                <c:pt idx="15">
                  <c:v>0.13</c:v>
                </c:pt>
              </c:numCache>
            </c:numRef>
          </c:val>
        </c:ser>
        <c:ser>
          <c:idx val="6"/>
          <c:order val="6"/>
          <c:tx>
            <c:strRef>
              <c:f>'generation_capacity_NO125'!$C$2:$C$2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4.6950444</c:v>
                </c:pt>
                <c:pt idx="14">
                  <c:v>5.565737</c:v>
                </c:pt>
                <c:pt idx="15">
                  <c:v>6.2927144</c:v>
                </c:pt>
              </c:numCache>
            </c:numRef>
          </c:val>
        </c:ser>
        <c:ser>
          <c:idx val="7"/>
          <c:order val="7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'generation_capacity_NO125'!$B$3:$B$18</c:f>
              <c:numCache>
                <c:formatCode>General</c:formatCode>
                <c:ptCount val="16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  <c:pt idx="13">
                  <c:v>8.752079999999999</c:v>
                </c:pt>
                <c:pt idx="14">
                  <c:v>11.382561</c:v>
                </c:pt>
                <c:pt idx="15">
                  <c:v>14.011601</c:v>
                </c:pt>
              </c:numCache>
            </c:numRef>
          </c:val>
        </c:ser>
        <c:overlap val="100"/>
        <c:axId val="51100001"/>
        <c:axId val="51100002"/>
      </c:bar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'generation_capacity_NO125'!$I$3:$I$18</c:f>
              <c:numCache>
                <c:formatCode>General</c:formatCode>
                <c:ptCount val="16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  <c:pt idx="13">
                  <c:v>1.3404973</c:v>
                </c:pt>
                <c:pt idx="14">
                  <c:v>1.3404973</c:v>
                </c:pt>
                <c:pt idx="15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'generation_capacity_NO125'!$H$3:$H$18</c:f>
              <c:numCache>
                <c:formatCode>General</c:formatCode>
                <c:ptCount val="1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'generation_capacity_NO125'!$G$3:$G$18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'generation_capacity_NO125'!$F$2:$F$2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'generation_capacity_NO125'!$F$3:$F$18</c:f>
              <c:numCache>
                <c:formatCode>General</c:formatCode>
                <c:ptCount val="16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  <c:pt idx="13">
                  <c:v>0.112</c:v>
                </c:pt>
                <c:pt idx="14">
                  <c:v>0.097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'generation_capacity_NO125'!$E$2:$E$2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  <c:pt idx="13">
                  <c:v>0.288</c:v>
                </c:pt>
                <c:pt idx="14">
                  <c:v>0.40305478</c:v>
                </c:pt>
                <c:pt idx="15">
                  <c:v>0.55605475</c:v>
                </c:pt>
              </c:numCache>
            </c:numRef>
          </c:val>
        </c:ser>
        <c:ser>
          <c:idx val="5"/>
          <c:order val="5"/>
          <c:tx>
            <c:strRef>
              <c:f>'generation_capacity_NO125'!$D$2:$D$2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'generation_capacity_NO125'!$D$3:$D$18</c:f>
              <c:numCache>
                <c:formatCode>General</c:formatCode>
                <c:ptCount val="16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  <c:pt idx="13">
                  <c:v>1.744</c:v>
                </c:pt>
                <c:pt idx="14">
                  <c:v>0.86</c:v>
                </c:pt>
                <c:pt idx="15">
                  <c:v>0.13</c:v>
                </c:pt>
              </c:numCache>
            </c:numRef>
          </c:val>
        </c:ser>
        <c:ser>
          <c:idx val="6"/>
          <c:order val="6"/>
          <c:tx>
            <c:strRef>
              <c:f>'generation_capacity_NO125'!$C$2:$C$2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4.6950444</c:v>
                </c:pt>
                <c:pt idx="14">
                  <c:v>5.565737</c:v>
                </c:pt>
                <c:pt idx="15">
                  <c:v>6.2927144</c:v>
                </c:pt>
              </c:numCache>
            </c:numRef>
          </c:val>
        </c:ser>
        <c:ser>
          <c:idx val="7"/>
          <c:order val="7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'generation_capacity_NO125'!$B$3:$B$18</c:f>
              <c:numCache>
                <c:formatCode>General</c:formatCode>
                <c:ptCount val="16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  <c:pt idx="13">
                  <c:v>8.752079999999999</c:v>
                </c:pt>
                <c:pt idx="14">
                  <c:v>11.382561</c:v>
                </c:pt>
                <c:pt idx="15">
                  <c:v>14.011601</c:v>
                </c:pt>
              </c:numCache>
            </c:numRef>
          </c:val>
        </c:ser>
        <c:overlap val="100"/>
        <c:axId val="51110001"/>
        <c:axId val="51110002"/>
      </c:bar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'generation_capacity_NO125'!$I$3:$I$18</c:f>
              <c:numCache>
                <c:formatCode>General</c:formatCode>
                <c:ptCount val="16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  <c:pt idx="13">
                  <c:v>1.3404973</c:v>
                </c:pt>
                <c:pt idx="14">
                  <c:v>1.3404973</c:v>
                </c:pt>
                <c:pt idx="15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'generation_capacity_NO125'!$H$3:$H$18</c:f>
              <c:numCache>
                <c:formatCode>General</c:formatCode>
                <c:ptCount val="1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'generation_capacity_NO125'!$G$3:$G$18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'generation_capacity_NO125'!$F$2:$F$2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'generation_capacity_NO125'!$F$3:$F$18</c:f>
              <c:numCache>
                <c:formatCode>General</c:formatCode>
                <c:ptCount val="16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  <c:pt idx="13">
                  <c:v>0.112</c:v>
                </c:pt>
                <c:pt idx="14">
                  <c:v>0.097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'generation_capacity_NO125'!$E$2:$E$2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  <c:pt idx="13">
                  <c:v>0.288</c:v>
                </c:pt>
                <c:pt idx="14">
                  <c:v>0.40305478</c:v>
                </c:pt>
                <c:pt idx="15">
                  <c:v>0.55605475</c:v>
                </c:pt>
              </c:numCache>
            </c:numRef>
          </c:val>
        </c:ser>
        <c:ser>
          <c:idx val="5"/>
          <c:order val="5"/>
          <c:tx>
            <c:strRef>
              <c:f>'generation_capacity_NO125'!$D$2:$D$2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'generation_capacity_NO125'!$D$3:$D$18</c:f>
              <c:numCache>
                <c:formatCode>General</c:formatCode>
                <c:ptCount val="16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  <c:pt idx="13">
                  <c:v>1.744</c:v>
                </c:pt>
                <c:pt idx="14">
                  <c:v>0.86</c:v>
                </c:pt>
                <c:pt idx="15">
                  <c:v>0.13</c:v>
                </c:pt>
              </c:numCache>
            </c:numRef>
          </c:val>
        </c:ser>
        <c:ser>
          <c:idx val="6"/>
          <c:order val="6"/>
          <c:tx>
            <c:strRef>
              <c:f>'generation_capacity_NO125'!$C$2:$C$2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4.6950444</c:v>
                </c:pt>
                <c:pt idx="14">
                  <c:v>5.565737</c:v>
                </c:pt>
                <c:pt idx="15">
                  <c:v>6.2927144</c:v>
                </c:pt>
              </c:numCache>
            </c:numRef>
          </c:val>
        </c:ser>
        <c:ser>
          <c:idx val="7"/>
          <c:order val="7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'generation_capacity_NO125'!$B$3:$B$18</c:f>
              <c:numCache>
                <c:formatCode>General</c:formatCode>
                <c:ptCount val="16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  <c:pt idx="13">
                  <c:v>8.752079999999999</c:v>
                </c:pt>
                <c:pt idx="14">
                  <c:v>11.382561</c:v>
                </c:pt>
                <c:pt idx="15">
                  <c:v>14.011601</c:v>
                </c:pt>
              </c:numCache>
            </c:numRef>
          </c:val>
        </c:ser>
        <c:overlap val="100"/>
        <c:axId val="51120001"/>
        <c:axId val="51120002"/>
      </c:bar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'generation_capacity_NO3'!$G$3:$G$18</c:f>
              <c:numCache>
                <c:formatCode>General</c:formatCode>
                <c:ptCount val="16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  <c:pt idx="13">
                  <c:v>0.18027704</c:v>
                </c:pt>
                <c:pt idx="14">
                  <c:v>0.18027704</c:v>
                </c:pt>
                <c:pt idx="15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'generation_capacity_NO3'!$F$3:$F$18</c:f>
              <c:numCache>
                <c:formatCode>General</c:formatCode>
                <c:ptCount val="16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'generation_capacity_NO3'!$E$3:$E$18</c:f>
              <c:numCache>
                <c:formatCode>General</c:formatCode>
                <c:ptCount val="16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'generation_capacity_NO3'!$D$3:$D$18</c:f>
              <c:numCache>
                <c:formatCode>General</c:formatCode>
                <c:ptCount val="16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  <c:pt idx="13">
                  <c:v>0.08799999999999999</c:v>
                </c:pt>
                <c:pt idx="14">
                  <c:v>0.08799999999999999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'generation_capacity_NO3'!$C$3:$C$18</c:f>
              <c:numCache>
                <c:formatCode>General</c:formatCode>
                <c:ptCount val="16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  <c:pt idx="13">
                  <c:v>1.5220095</c:v>
                </c:pt>
                <c:pt idx="14">
                  <c:v>1.6241953</c:v>
                </c:pt>
                <c:pt idx="15">
                  <c:v>1.6330153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'generation_capacity_NO3'!$B$3:$B$18</c:f>
              <c:numCache>
                <c:formatCode>General</c:formatCode>
                <c:ptCount val="16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  <c:pt idx="13">
                  <c:v>1.37973</c:v>
                </c:pt>
                <c:pt idx="14">
                  <c:v>1.7497975</c:v>
                </c:pt>
                <c:pt idx="15">
                  <c:v>2.1196624</c:v>
                </c:pt>
              </c:numCache>
            </c:numRef>
          </c:val>
        </c:ser>
        <c:overlap val="100"/>
        <c:axId val="51130001"/>
        <c:axId val="51130002"/>
      </c:bar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'generation_capacity_NO3'!$G$3:$G$18</c:f>
              <c:numCache>
                <c:formatCode>General</c:formatCode>
                <c:ptCount val="16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  <c:pt idx="13">
                  <c:v>0.18027704</c:v>
                </c:pt>
                <c:pt idx="14">
                  <c:v>0.18027704</c:v>
                </c:pt>
                <c:pt idx="15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'generation_capacity_NO3'!$F$3:$F$18</c:f>
              <c:numCache>
                <c:formatCode>General</c:formatCode>
                <c:ptCount val="16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'generation_capacity_NO3'!$E$3:$E$18</c:f>
              <c:numCache>
                <c:formatCode>General</c:formatCode>
                <c:ptCount val="16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'generation_capacity_NO3'!$D$3:$D$18</c:f>
              <c:numCache>
                <c:formatCode>General</c:formatCode>
                <c:ptCount val="16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  <c:pt idx="13">
                  <c:v>0.08799999999999999</c:v>
                </c:pt>
                <c:pt idx="14">
                  <c:v>0.08799999999999999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'generation_capacity_NO3'!$C$3:$C$18</c:f>
              <c:numCache>
                <c:formatCode>General</c:formatCode>
                <c:ptCount val="16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  <c:pt idx="13">
                  <c:v>1.5220095</c:v>
                </c:pt>
                <c:pt idx="14">
                  <c:v>1.6241953</c:v>
                </c:pt>
                <c:pt idx="15">
                  <c:v>1.6330153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'generation_capacity_NO3'!$B$3:$B$18</c:f>
              <c:numCache>
                <c:formatCode>General</c:formatCode>
                <c:ptCount val="16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  <c:pt idx="13">
                  <c:v>1.37973</c:v>
                </c:pt>
                <c:pt idx="14">
                  <c:v>1.7497975</c:v>
                </c:pt>
                <c:pt idx="15">
                  <c:v>2.1196624</c:v>
                </c:pt>
              </c:numCache>
            </c:numRef>
          </c:val>
        </c:ser>
        <c:overlap val="100"/>
        <c:axId val="51140001"/>
        <c:axId val="51140002"/>
      </c:bar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'generation_capacity_NO3'!$G$3:$G$18</c:f>
              <c:numCache>
                <c:formatCode>General</c:formatCode>
                <c:ptCount val="16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  <c:pt idx="13">
                  <c:v>0.18027704</c:v>
                </c:pt>
                <c:pt idx="14">
                  <c:v>0.18027704</c:v>
                </c:pt>
                <c:pt idx="15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'generation_capacity_NO3'!$F$3:$F$18</c:f>
              <c:numCache>
                <c:formatCode>General</c:formatCode>
                <c:ptCount val="16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'generation_capacity_NO3'!$E$3:$E$18</c:f>
              <c:numCache>
                <c:formatCode>General</c:formatCode>
                <c:ptCount val="16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'generation_capacity_NO3'!$D$3:$D$18</c:f>
              <c:numCache>
                <c:formatCode>General</c:formatCode>
                <c:ptCount val="16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  <c:pt idx="13">
                  <c:v>0.08799999999999999</c:v>
                </c:pt>
                <c:pt idx="14">
                  <c:v>0.08799999999999999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'generation_capacity_NO3'!$C$3:$C$18</c:f>
              <c:numCache>
                <c:formatCode>General</c:formatCode>
                <c:ptCount val="16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  <c:pt idx="13">
                  <c:v>1.5220095</c:v>
                </c:pt>
                <c:pt idx="14">
                  <c:v>1.6241953</c:v>
                </c:pt>
                <c:pt idx="15">
                  <c:v>1.6330153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'generation_capacity_NO3'!$B$3:$B$18</c:f>
              <c:numCache>
                <c:formatCode>General</c:formatCode>
                <c:ptCount val="16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  <c:pt idx="13">
                  <c:v>1.37973</c:v>
                </c:pt>
                <c:pt idx="14">
                  <c:v>1.7497975</c:v>
                </c:pt>
                <c:pt idx="15">
                  <c:v>2.1196624</c:v>
                </c:pt>
              </c:numCache>
            </c:numRef>
          </c:val>
        </c:ser>
        <c:overlap val="100"/>
        <c:axId val="51150001"/>
        <c:axId val="51150002"/>
      </c:bar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'generation_capacity_NO3'!$G$3:$G$18</c:f>
              <c:numCache>
                <c:formatCode>General</c:formatCode>
                <c:ptCount val="16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  <c:pt idx="13">
                  <c:v>0.18027704</c:v>
                </c:pt>
                <c:pt idx="14">
                  <c:v>0.18027704</c:v>
                </c:pt>
                <c:pt idx="15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'generation_capacity_NO3'!$F$3:$F$18</c:f>
              <c:numCache>
                <c:formatCode>General</c:formatCode>
                <c:ptCount val="16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'generation_capacity_NO3'!$E$3:$E$18</c:f>
              <c:numCache>
                <c:formatCode>General</c:formatCode>
                <c:ptCount val="16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'generation_capacity_NO3'!$D$3:$D$18</c:f>
              <c:numCache>
                <c:formatCode>General</c:formatCode>
                <c:ptCount val="16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  <c:pt idx="13">
                  <c:v>0.08799999999999999</c:v>
                </c:pt>
                <c:pt idx="14">
                  <c:v>0.08799999999999999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'generation_capacity_NO3'!$C$3:$C$18</c:f>
              <c:numCache>
                <c:formatCode>General</c:formatCode>
                <c:ptCount val="16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  <c:pt idx="13">
                  <c:v>1.5220095</c:v>
                </c:pt>
                <c:pt idx="14">
                  <c:v>1.6241953</c:v>
                </c:pt>
                <c:pt idx="15">
                  <c:v>1.6330153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'generation_capacity_NO3'!$B$3:$B$18</c:f>
              <c:numCache>
                <c:formatCode>General</c:formatCode>
                <c:ptCount val="16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  <c:pt idx="13">
                  <c:v>1.37973</c:v>
                </c:pt>
                <c:pt idx="14">
                  <c:v>1.7497975</c:v>
                </c:pt>
                <c:pt idx="15">
                  <c:v>2.1196624</c:v>
                </c:pt>
              </c:numCache>
            </c:numRef>
          </c:val>
        </c:ser>
        <c:overlap val="100"/>
        <c:axId val="51160001"/>
        <c:axId val="51160002"/>
      </c:bar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'generation_capacity_NO3'!$G$3:$G$18</c:f>
              <c:numCache>
                <c:formatCode>General</c:formatCode>
                <c:ptCount val="16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  <c:pt idx="13">
                  <c:v>0.18027704</c:v>
                </c:pt>
                <c:pt idx="14">
                  <c:v>0.18027704</c:v>
                </c:pt>
                <c:pt idx="15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'generation_capacity_NO3'!$F$3:$F$18</c:f>
              <c:numCache>
                <c:formatCode>General</c:formatCode>
                <c:ptCount val="16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'generation_capacity_NO3'!$E$3:$E$18</c:f>
              <c:numCache>
                <c:formatCode>General</c:formatCode>
                <c:ptCount val="16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'generation_capacity_NO3'!$D$3:$D$18</c:f>
              <c:numCache>
                <c:formatCode>General</c:formatCode>
                <c:ptCount val="16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  <c:pt idx="13">
                  <c:v>0.08799999999999999</c:v>
                </c:pt>
                <c:pt idx="14">
                  <c:v>0.08799999999999999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'generation_capacity_NO3'!$C$3:$C$18</c:f>
              <c:numCache>
                <c:formatCode>General</c:formatCode>
                <c:ptCount val="16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  <c:pt idx="13">
                  <c:v>1.5220095</c:v>
                </c:pt>
                <c:pt idx="14">
                  <c:v>1.6241953</c:v>
                </c:pt>
                <c:pt idx="15">
                  <c:v>1.6330153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'generation_capacity_NO3'!$B$3:$B$18</c:f>
              <c:numCache>
                <c:formatCode>General</c:formatCode>
                <c:ptCount val="16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  <c:pt idx="13">
                  <c:v>1.37973</c:v>
                </c:pt>
                <c:pt idx="14">
                  <c:v>1.7497975</c:v>
                </c:pt>
                <c:pt idx="15">
                  <c:v>2.1196624</c:v>
                </c:pt>
              </c:numCache>
            </c:numRef>
          </c:val>
        </c:ser>
        <c:overlap val="100"/>
        <c:axId val="51170001"/>
        <c:axId val="51170002"/>
      </c:bar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'generation_capacity_NO4'!$F$3:$F$18</c:f>
              <c:numCache>
                <c:formatCode>General</c:formatCode>
                <c:ptCount val="16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  <c:pt idx="13">
                  <c:v>0.09481684</c:v>
                </c:pt>
                <c:pt idx="14">
                  <c:v>0.09481684</c:v>
                </c:pt>
                <c:pt idx="15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'generation_capacity_NO4'!$E$3:$E$18</c:f>
              <c:numCache>
                <c:formatCode>General</c:formatCode>
                <c:ptCount val="16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  <c:pt idx="13">
                  <c:v>0.211</c:v>
                </c:pt>
                <c:pt idx="14">
                  <c:v>0.211</c:v>
                </c:pt>
                <c:pt idx="1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'generation_capacity_NO4'!$D$3:$D$18</c:f>
              <c:numCache>
                <c:formatCode>General</c:formatCode>
                <c:ptCount val="16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'generation_capacity_NO4'!$C$3:$C$18</c:f>
              <c:numCache>
                <c:formatCode>General</c:formatCode>
                <c:ptCount val="16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  <c:pt idx="13">
                  <c:v>0.925</c:v>
                </c:pt>
                <c:pt idx="14">
                  <c:v>0.5690000000000001</c:v>
                </c:pt>
                <c:pt idx="15">
                  <c:v>0.019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  <c:pt idx="13">
                  <c:v>2.5464038</c:v>
                </c:pt>
                <c:pt idx="14">
                  <c:v>2.90231</c:v>
                </c:pt>
                <c:pt idx="15">
                  <c:v>3.3833782</c:v>
                </c:pt>
              </c:numCache>
            </c:numRef>
          </c:val>
        </c:ser>
        <c:overlap val="100"/>
        <c:axId val="51180001"/>
        <c:axId val="51180002"/>
      </c:bar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'generation_capacity_NO4'!$F$3:$F$18</c:f>
              <c:numCache>
                <c:formatCode>General</c:formatCode>
                <c:ptCount val="16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  <c:pt idx="13">
                  <c:v>0.09481684</c:v>
                </c:pt>
                <c:pt idx="14">
                  <c:v>0.09481684</c:v>
                </c:pt>
                <c:pt idx="15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'generation_capacity_NO4'!$E$3:$E$18</c:f>
              <c:numCache>
                <c:formatCode>General</c:formatCode>
                <c:ptCount val="16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  <c:pt idx="13">
                  <c:v>0.211</c:v>
                </c:pt>
                <c:pt idx="14">
                  <c:v>0.211</c:v>
                </c:pt>
                <c:pt idx="1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'generation_capacity_NO4'!$D$3:$D$18</c:f>
              <c:numCache>
                <c:formatCode>General</c:formatCode>
                <c:ptCount val="16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'generation_capacity_NO4'!$C$3:$C$18</c:f>
              <c:numCache>
                <c:formatCode>General</c:formatCode>
                <c:ptCount val="16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  <c:pt idx="13">
                  <c:v>0.925</c:v>
                </c:pt>
                <c:pt idx="14">
                  <c:v>0.5690000000000001</c:v>
                </c:pt>
                <c:pt idx="15">
                  <c:v>0.019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  <c:pt idx="13">
                  <c:v>2.5464038</c:v>
                </c:pt>
                <c:pt idx="14">
                  <c:v>2.90231</c:v>
                </c:pt>
                <c:pt idx="15">
                  <c:v>3.3833782</c:v>
                </c:pt>
              </c:numCache>
            </c:numRef>
          </c:val>
        </c:ser>
        <c:overlap val="100"/>
        <c:axId val="51190001"/>
        <c:axId val="51190002"/>
      </c:bar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'generation_capacity_DK2'!$I$3:$I$18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'generation_capacity_DK2'!$H$3:$H$18</c:f>
              <c:numCache>
                <c:formatCode>General</c:formatCode>
                <c:ptCount val="16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  <c:pt idx="13">
                  <c:v>0.25698</c:v>
                </c:pt>
                <c:pt idx="14">
                  <c:v>0.25698</c:v>
                </c:pt>
                <c:pt idx="15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'generation_capacity_DK2'!$G$3:$G$18</c:f>
              <c:numCache>
                <c:formatCode>General</c:formatCode>
                <c:ptCount val="16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  <c:pt idx="13">
                  <c:v>0.605</c:v>
                </c:pt>
                <c:pt idx="14">
                  <c:v>0.403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  <c:pt idx="13">
                  <c:v>3.49</c:v>
                </c:pt>
                <c:pt idx="14">
                  <c:v>4.0833142</c:v>
                </c:pt>
                <c:pt idx="15">
                  <c:v>4.877414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'generation_capacity_DK2'!$E$3:$E$18</c:f>
              <c:numCache>
                <c:formatCode>General</c:formatCode>
                <c:ptCount val="16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  <c:pt idx="13">
                  <c:v>0.159</c:v>
                </c:pt>
                <c:pt idx="14">
                  <c:v>0.008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'generation_capacity_DK2'!$D$3:$D$18</c:f>
              <c:numCache>
                <c:formatCode>General</c:formatCode>
                <c:ptCount val="16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  <c:pt idx="13">
                  <c:v>0.42532</c:v>
                </c:pt>
                <c:pt idx="14">
                  <c:v>0.4590358</c:v>
                </c:pt>
                <c:pt idx="15">
                  <c:v>0.3498158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'generation_capacity_DK2'!$C$3:$C$18</c:f>
              <c:numCache>
                <c:formatCode>General</c:formatCode>
                <c:ptCount val="16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  <c:pt idx="13">
                  <c:v>3.4836</c:v>
                </c:pt>
                <c:pt idx="14">
                  <c:v>4.0519111</c:v>
                </c:pt>
                <c:pt idx="15">
                  <c:v>4.619911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'generation_capacity_NO4'!$F$3:$F$18</c:f>
              <c:numCache>
                <c:formatCode>General</c:formatCode>
                <c:ptCount val="16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  <c:pt idx="13">
                  <c:v>0.09481684</c:v>
                </c:pt>
                <c:pt idx="14">
                  <c:v>0.09481684</c:v>
                </c:pt>
                <c:pt idx="15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'generation_capacity_NO4'!$E$3:$E$18</c:f>
              <c:numCache>
                <c:formatCode>General</c:formatCode>
                <c:ptCount val="16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  <c:pt idx="13">
                  <c:v>0.211</c:v>
                </c:pt>
                <c:pt idx="14">
                  <c:v>0.211</c:v>
                </c:pt>
                <c:pt idx="1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'generation_capacity_NO4'!$D$3:$D$18</c:f>
              <c:numCache>
                <c:formatCode>General</c:formatCode>
                <c:ptCount val="16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'generation_capacity_NO4'!$C$3:$C$18</c:f>
              <c:numCache>
                <c:formatCode>General</c:formatCode>
                <c:ptCount val="16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  <c:pt idx="13">
                  <c:v>0.925</c:v>
                </c:pt>
                <c:pt idx="14">
                  <c:v>0.5690000000000001</c:v>
                </c:pt>
                <c:pt idx="15">
                  <c:v>0.019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  <c:pt idx="13">
                  <c:v>2.5464038</c:v>
                </c:pt>
                <c:pt idx="14">
                  <c:v>2.90231</c:v>
                </c:pt>
                <c:pt idx="15">
                  <c:v>3.3833782</c:v>
                </c:pt>
              </c:numCache>
            </c:numRef>
          </c:val>
        </c:ser>
        <c:overlap val="100"/>
        <c:axId val="51200001"/>
        <c:axId val="51200002"/>
      </c:bar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'generation_capacity_NO4'!$F$3:$F$18</c:f>
              <c:numCache>
                <c:formatCode>General</c:formatCode>
                <c:ptCount val="16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  <c:pt idx="13">
                  <c:v>0.09481684</c:v>
                </c:pt>
                <c:pt idx="14">
                  <c:v>0.09481684</c:v>
                </c:pt>
                <c:pt idx="15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'generation_capacity_NO4'!$E$3:$E$18</c:f>
              <c:numCache>
                <c:formatCode>General</c:formatCode>
                <c:ptCount val="16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  <c:pt idx="13">
                  <c:v>0.211</c:v>
                </c:pt>
                <c:pt idx="14">
                  <c:v>0.211</c:v>
                </c:pt>
                <c:pt idx="1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'generation_capacity_NO4'!$D$3:$D$18</c:f>
              <c:numCache>
                <c:formatCode>General</c:formatCode>
                <c:ptCount val="16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'generation_capacity_NO4'!$C$3:$C$18</c:f>
              <c:numCache>
                <c:formatCode>General</c:formatCode>
                <c:ptCount val="16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  <c:pt idx="13">
                  <c:v>0.925</c:v>
                </c:pt>
                <c:pt idx="14">
                  <c:v>0.5690000000000001</c:v>
                </c:pt>
                <c:pt idx="15">
                  <c:v>0.019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  <c:pt idx="13">
                  <c:v>2.5464038</c:v>
                </c:pt>
                <c:pt idx="14">
                  <c:v>2.90231</c:v>
                </c:pt>
                <c:pt idx="15">
                  <c:v>3.3833782</c:v>
                </c:pt>
              </c:numCache>
            </c:numRef>
          </c:val>
        </c:ser>
        <c:overlap val="100"/>
        <c:axId val="51210001"/>
        <c:axId val="51210002"/>
      </c:bar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'generation_capacity_NO4'!$F$3:$F$18</c:f>
              <c:numCache>
                <c:formatCode>General</c:formatCode>
                <c:ptCount val="16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  <c:pt idx="13">
                  <c:v>0.09481684</c:v>
                </c:pt>
                <c:pt idx="14">
                  <c:v>0.09481684</c:v>
                </c:pt>
                <c:pt idx="15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'generation_capacity_NO4'!$E$3:$E$18</c:f>
              <c:numCache>
                <c:formatCode>General</c:formatCode>
                <c:ptCount val="16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  <c:pt idx="13">
                  <c:v>0.211</c:v>
                </c:pt>
                <c:pt idx="14">
                  <c:v>0.211</c:v>
                </c:pt>
                <c:pt idx="1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'generation_capacity_NO4'!$D$3:$D$18</c:f>
              <c:numCache>
                <c:formatCode>General</c:formatCode>
                <c:ptCount val="16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'generation_capacity_NO4'!$C$3:$C$18</c:f>
              <c:numCache>
                <c:formatCode>General</c:formatCode>
                <c:ptCount val="16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  <c:pt idx="13">
                  <c:v>0.925</c:v>
                </c:pt>
                <c:pt idx="14">
                  <c:v>0.5690000000000001</c:v>
                </c:pt>
                <c:pt idx="15">
                  <c:v>0.019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  <c:pt idx="13">
                  <c:v>2.5464038</c:v>
                </c:pt>
                <c:pt idx="14">
                  <c:v>2.90231</c:v>
                </c:pt>
                <c:pt idx="15">
                  <c:v>3.3833782</c:v>
                </c:pt>
              </c:numCache>
            </c:numRef>
          </c:val>
        </c:ser>
        <c:overlap val="100"/>
        <c:axId val="51220001"/>
        <c:axId val="51220002"/>
      </c:bar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'generation_capacity_PL'!$L$3:$L$18</c:f>
              <c:numCache>
                <c:formatCode>General</c:formatCode>
                <c:ptCount val="16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  <c:pt idx="13">
                  <c:v>0.6679022999999999</c:v>
                </c:pt>
                <c:pt idx="14">
                  <c:v>0.6679022999999999</c:v>
                </c:pt>
                <c:pt idx="15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  <c:pt idx="13">
                  <c:v>7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'generation_capacity_PL'!$J$3:$J$18</c:f>
              <c:numCache>
                <c:formatCode>General</c:formatCode>
                <c:ptCount val="16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'generation_capacity_PL'!$I$3:$I$18</c:f>
              <c:numCache>
                <c:formatCode>General</c:formatCode>
                <c:ptCount val="16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'generation_capacity_PL'!$H$3:$H$18</c:f>
              <c:numCache>
                <c:formatCode>General</c:formatCode>
                <c:ptCount val="1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  <c:pt idx="13">
                  <c:v>14.72867</c:v>
                </c:pt>
                <c:pt idx="14">
                  <c:v>12.575054</c:v>
                </c:pt>
                <c:pt idx="15">
                  <c:v>11.655171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'generation_capacity_PL'!$G$3:$G$18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'generation_capacity_PL'!$E$3:$E$18</c:f>
              <c:numCache>
                <c:formatCode>General</c:formatCode>
                <c:ptCount val="16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  <c:pt idx="13">
                  <c:v>3.466</c:v>
                </c:pt>
                <c:pt idx="14">
                  <c:v>1.829</c:v>
                </c:pt>
                <c:pt idx="15">
                  <c:v>0.498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'generation_capacity_PL'!$D$3:$D$18</c:f>
              <c:numCache>
                <c:formatCode>General</c:formatCode>
                <c:ptCount val="16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  <c:pt idx="13">
                  <c:v>16.434</c:v>
                </c:pt>
                <c:pt idx="14">
                  <c:v>20.671</c:v>
                </c:pt>
                <c:pt idx="15">
                  <c:v>23.402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'generation_capacity_PL'!$C$3:$C$18</c:f>
              <c:numCache>
                <c:formatCode>General</c:formatCode>
                <c:ptCount val="16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  <c:pt idx="13">
                  <c:v>49.7</c:v>
                </c:pt>
                <c:pt idx="14">
                  <c:v>53.1</c:v>
                </c:pt>
                <c:pt idx="15">
                  <c:v>55.2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'generation_capacity_PL'!$B$3:$B$18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overlap val="100"/>
        <c:axId val="51230001"/>
        <c:axId val="51230002"/>
      </c:bar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'generation_capacity_PL'!$L$3:$L$18</c:f>
              <c:numCache>
                <c:formatCode>General</c:formatCode>
                <c:ptCount val="16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  <c:pt idx="13">
                  <c:v>0.6679022999999999</c:v>
                </c:pt>
                <c:pt idx="14">
                  <c:v>0.6679022999999999</c:v>
                </c:pt>
                <c:pt idx="15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  <c:pt idx="13">
                  <c:v>7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'generation_capacity_PL'!$J$3:$J$18</c:f>
              <c:numCache>
                <c:formatCode>General</c:formatCode>
                <c:ptCount val="16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'generation_capacity_PL'!$I$3:$I$18</c:f>
              <c:numCache>
                <c:formatCode>General</c:formatCode>
                <c:ptCount val="16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'generation_capacity_PL'!$H$3:$H$18</c:f>
              <c:numCache>
                <c:formatCode>General</c:formatCode>
                <c:ptCount val="1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  <c:pt idx="13">
                  <c:v>14.72867</c:v>
                </c:pt>
                <c:pt idx="14">
                  <c:v>12.575054</c:v>
                </c:pt>
                <c:pt idx="15">
                  <c:v>11.655171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'generation_capacity_PL'!$G$3:$G$18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'generation_capacity_PL'!$E$3:$E$18</c:f>
              <c:numCache>
                <c:formatCode>General</c:formatCode>
                <c:ptCount val="16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  <c:pt idx="13">
                  <c:v>3.466</c:v>
                </c:pt>
                <c:pt idx="14">
                  <c:v>1.829</c:v>
                </c:pt>
                <c:pt idx="15">
                  <c:v>0.498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'generation_capacity_PL'!$D$3:$D$18</c:f>
              <c:numCache>
                <c:formatCode>General</c:formatCode>
                <c:ptCount val="16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  <c:pt idx="13">
                  <c:v>16.434</c:v>
                </c:pt>
                <c:pt idx="14">
                  <c:v>20.671</c:v>
                </c:pt>
                <c:pt idx="15">
                  <c:v>23.402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'generation_capacity_PL'!$C$3:$C$18</c:f>
              <c:numCache>
                <c:formatCode>General</c:formatCode>
                <c:ptCount val="16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  <c:pt idx="13">
                  <c:v>49.7</c:v>
                </c:pt>
                <c:pt idx="14">
                  <c:v>53.1</c:v>
                </c:pt>
                <c:pt idx="15">
                  <c:v>55.2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'generation_capacity_PL'!$B$3:$B$18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overlap val="100"/>
        <c:axId val="51240001"/>
        <c:axId val="51240002"/>
      </c:bar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'generation_capacity_PL'!$L$3:$L$18</c:f>
              <c:numCache>
                <c:formatCode>General</c:formatCode>
                <c:ptCount val="16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  <c:pt idx="13">
                  <c:v>0.6679022999999999</c:v>
                </c:pt>
                <c:pt idx="14">
                  <c:v>0.6679022999999999</c:v>
                </c:pt>
                <c:pt idx="15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  <c:pt idx="13">
                  <c:v>7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'generation_capacity_PL'!$J$3:$J$18</c:f>
              <c:numCache>
                <c:formatCode>General</c:formatCode>
                <c:ptCount val="16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'generation_capacity_PL'!$I$3:$I$18</c:f>
              <c:numCache>
                <c:formatCode>General</c:formatCode>
                <c:ptCount val="16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'generation_capacity_PL'!$H$3:$H$18</c:f>
              <c:numCache>
                <c:formatCode>General</c:formatCode>
                <c:ptCount val="1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  <c:pt idx="13">
                  <c:v>14.72867</c:v>
                </c:pt>
                <c:pt idx="14">
                  <c:v>12.575054</c:v>
                </c:pt>
                <c:pt idx="15">
                  <c:v>11.655171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'generation_capacity_PL'!$G$3:$G$18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'generation_capacity_PL'!$E$3:$E$18</c:f>
              <c:numCache>
                <c:formatCode>General</c:formatCode>
                <c:ptCount val="16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  <c:pt idx="13">
                  <c:v>3.466</c:v>
                </c:pt>
                <c:pt idx="14">
                  <c:v>1.829</c:v>
                </c:pt>
                <c:pt idx="15">
                  <c:v>0.498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'generation_capacity_PL'!$D$3:$D$18</c:f>
              <c:numCache>
                <c:formatCode>General</c:formatCode>
                <c:ptCount val="16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  <c:pt idx="13">
                  <c:v>16.434</c:v>
                </c:pt>
                <c:pt idx="14">
                  <c:v>20.671</c:v>
                </c:pt>
                <c:pt idx="15">
                  <c:v>23.402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'generation_capacity_PL'!$C$3:$C$18</c:f>
              <c:numCache>
                <c:formatCode>General</c:formatCode>
                <c:ptCount val="16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  <c:pt idx="13">
                  <c:v>49.7</c:v>
                </c:pt>
                <c:pt idx="14">
                  <c:v>53.1</c:v>
                </c:pt>
                <c:pt idx="15">
                  <c:v>55.2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'generation_capacity_PL'!$B$3:$B$18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overlap val="100"/>
        <c:axId val="51250001"/>
        <c:axId val="51250002"/>
      </c:bar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'generation_capacity_PL'!$L$3:$L$18</c:f>
              <c:numCache>
                <c:formatCode>General</c:formatCode>
                <c:ptCount val="16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  <c:pt idx="13">
                  <c:v>0.6679022999999999</c:v>
                </c:pt>
                <c:pt idx="14">
                  <c:v>0.6679022999999999</c:v>
                </c:pt>
                <c:pt idx="15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  <c:pt idx="13">
                  <c:v>7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'generation_capacity_PL'!$J$3:$J$18</c:f>
              <c:numCache>
                <c:formatCode>General</c:formatCode>
                <c:ptCount val="16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'generation_capacity_PL'!$I$3:$I$18</c:f>
              <c:numCache>
                <c:formatCode>General</c:formatCode>
                <c:ptCount val="16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'generation_capacity_PL'!$H$3:$H$18</c:f>
              <c:numCache>
                <c:formatCode>General</c:formatCode>
                <c:ptCount val="1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  <c:pt idx="13">
                  <c:v>14.72867</c:v>
                </c:pt>
                <c:pt idx="14">
                  <c:v>12.575054</c:v>
                </c:pt>
                <c:pt idx="15">
                  <c:v>11.655171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'generation_capacity_PL'!$G$3:$G$18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'generation_capacity_PL'!$E$3:$E$18</c:f>
              <c:numCache>
                <c:formatCode>General</c:formatCode>
                <c:ptCount val="16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  <c:pt idx="13">
                  <c:v>3.466</c:v>
                </c:pt>
                <c:pt idx="14">
                  <c:v>1.829</c:v>
                </c:pt>
                <c:pt idx="15">
                  <c:v>0.498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'generation_capacity_PL'!$D$3:$D$18</c:f>
              <c:numCache>
                <c:formatCode>General</c:formatCode>
                <c:ptCount val="16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  <c:pt idx="13">
                  <c:v>16.434</c:v>
                </c:pt>
                <c:pt idx="14">
                  <c:v>20.671</c:v>
                </c:pt>
                <c:pt idx="15">
                  <c:v>23.402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'generation_capacity_PL'!$C$3:$C$18</c:f>
              <c:numCache>
                <c:formatCode>General</c:formatCode>
                <c:ptCount val="16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  <c:pt idx="13">
                  <c:v>49.7</c:v>
                </c:pt>
                <c:pt idx="14">
                  <c:v>53.1</c:v>
                </c:pt>
                <c:pt idx="15">
                  <c:v>55.2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'generation_capacity_PL'!$B$3:$B$18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overlap val="100"/>
        <c:axId val="51260001"/>
        <c:axId val="51260002"/>
      </c:bar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'generation_capacity_PL'!$L$3:$L$18</c:f>
              <c:numCache>
                <c:formatCode>General</c:formatCode>
                <c:ptCount val="16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  <c:pt idx="13">
                  <c:v>0.6679022999999999</c:v>
                </c:pt>
                <c:pt idx="14">
                  <c:v>0.6679022999999999</c:v>
                </c:pt>
                <c:pt idx="15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  <c:pt idx="13">
                  <c:v>7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'generation_capacity_PL'!$J$3:$J$18</c:f>
              <c:numCache>
                <c:formatCode>General</c:formatCode>
                <c:ptCount val="16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'generation_capacity_PL'!$I$3:$I$18</c:f>
              <c:numCache>
                <c:formatCode>General</c:formatCode>
                <c:ptCount val="16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'generation_capacity_PL'!$H$3:$H$18</c:f>
              <c:numCache>
                <c:formatCode>General</c:formatCode>
                <c:ptCount val="1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  <c:pt idx="13">
                  <c:v>14.72867</c:v>
                </c:pt>
                <c:pt idx="14">
                  <c:v>12.575054</c:v>
                </c:pt>
                <c:pt idx="15">
                  <c:v>11.655171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'generation_capacity_PL'!$G$3:$G$18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'generation_capacity_PL'!$E$3:$E$18</c:f>
              <c:numCache>
                <c:formatCode>General</c:formatCode>
                <c:ptCount val="16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  <c:pt idx="13">
                  <c:v>3.466</c:v>
                </c:pt>
                <c:pt idx="14">
                  <c:v>1.829</c:v>
                </c:pt>
                <c:pt idx="15">
                  <c:v>0.498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'generation_capacity_PL'!$D$3:$D$18</c:f>
              <c:numCache>
                <c:formatCode>General</c:formatCode>
                <c:ptCount val="16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  <c:pt idx="13">
                  <c:v>16.434</c:v>
                </c:pt>
                <c:pt idx="14">
                  <c:v>20.671</c:v>
                </c:pt>
                <c:pt idx="15">
                  <c:v>23.402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'generation_capacity_PL'!$C$3:$C$18</c:f>
              <c:numCache>
                <c:formatCode>General</c:formatCode>
                <c:ptCount val="16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  <c:pt idx="13">
                  <c:v>49.7</c:v>
                </c:pt>
                <c:pt idx="14">
                  <c:v>53.1</c:v>
                </c:pt>
                <c:pt idx="15">
                  <c:v>55.2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'generation_capacity_PL'!$B$3:$B$18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overlap val="100"/>
        <c:axId val="51270001"/>
        <c:axId val="51270002"/>
      </c:bar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'generation_capacity_SE1'!$H$3:$H$18</c:f>
              <c:numCache>
                <c:formatCode>General</c:formatCode>
                <c:ptCount val="16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  <c:pt idx="13">
                  <c:v>0.035363194</c:v>
                </c:pt>
                <c:pt idx="14">
                  <c:v>0.035363194</c:v>
                </c:pt>
                <c:pt idx="15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'generation_capacity_SE1'!$G$3:$G$18</c:f>
              <c:numCache>
                <c:formatCode>General</c:formatCode>
                <c:ptCount val="16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  <c:pt idx="13">
                  <c:v>4.56</c:v>
                </c:pt>
                <c:pt idx="14">
                  <c:v>4.56</c:v>
                </c:pt>
                <c:pt idx="15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'generation_capacity_SE1'!$F$3:$F$18</c:f>
              <c:numCache>
                <c:formatCode>General</c:formatCode>
                <c:ptCount val="16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  <c:pt idx="13">
                  <c:v>2.607</c:v>
                </c:pt>
                <c:pt idx="14">
                  <c:v>1.779</c:v>
                </c:pt>
                <c:pt idx="15">
                  <c:v>0.462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'generation_capacity_SE1'!$E$3:$E$18</c:f>
              <c:numCache>
                <c:formatCode>General</c:formatCode>
                <c:ptCount val="16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  <c:pt idx="13">
                  <c:v>2.768</c:v>
                </c:pt>
                <c:pt idx="14">
                  <c:v>5.5934873</c:v>
                </c:pt>
                <c:pt idx="15">
                  <c:v>7.161002000000001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'generation_capacity_SE1'!$D$3:$D$18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'generation_capacity_SE1'!$C$3:$C$18</c:f>
              <c:numCache>
                <c:formatCode>General</c:formatCode>
                <c:ptCount val="16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  <c:pt idx="13">
                  <c:v>0.276</c:v>
                </c:pt>
                <c:pt idx="14">
                  <c:v>0.328</c:v>
                </c:pt>
                <c:pt idx="15">
                  <c:v>0.379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'generation_capacity_SE1'!$B$3:$B$18</c:f>
              <c:numCache>
                <c:formatCode>General</c:formatCode>
                <c:ptCount val="1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0.03</c:v>
                </c:pt>
              </c:numCache>
            </c:numRef>
          </c:val>
        </c:ser>
        <c:overlap val="100"/>
        <c:axId val="51280001"/>
        <c:axId val="51280002"/>
      </c:bar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'generation_capacity_SE1'!$H$3:$H$18</c:f>
              <c:numCache>
                <c:formatCode>General</c:formatCode>
                <c:ptCount val="16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  <c:pt idx="13">
                  <c:v>0.035363194</c:v>
                </c:pt>
                <c:pt idx="14">
                  <c:v>0.035363194</c:v>
                </c:pt>
                <c:pt idx="15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'generation_capacity_SE1'!$G$3:$G$18</c:f>
              <c:numCache>
                <c:formatCode>General</c:formatCode>
                <c:ptCount val="16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  <c:pt idx="13">
                  <c:v>4.56</c:v>
                </c:pt>
                <c:pt idx="14">
                  <c:v>4.56</c:v>
                </c:pt>
                <c:pt idx="15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'generation_capacity_SE1'!$F$3:$F$18</c:f>
              <c:numCache>
                <c:formatCode>General</c:formatCode>
                <c:ptCount val="16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  <c:pt idx="13">
                  <c:v>2.607</c:v>
                </c:pt>
                <c:pt idx="14">
                  <c:v>1.779</c:v>
                </c:pt>
                <c:pt idx="15">
                  <c:v>0.462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'generation_capacity_SE1'!$E$3:$E$18</c:f>
              <c:numCache>
                <c:formatCode>General</c:formatCode>
                <c:ptCount val="16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  <c:pt idx="13">
                  <c:v>2.768</c:v>
                </c:pt>
                <c:pt idx="14">
                  <c:v>5.5934873</c:v>
                </c:pt>
                <c:pt idx="15">
                  <c:v>7.161002000000001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'generation_capacity_SE1'!$D$3:$D$18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'generation_capacity_SE1'!$C$3:$C$18</c:f>
              <c:numCache>
                <c:formatCode>General</c:formatCode>
                <c:ptCount val="16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  <c:pt idx="13">
                  <c:v>0.276</c:v>
                </c:pt>
                <c:pt idx="14">
                  <c:v>0.328</c:v>
                </c:pt>
                <c:pt idx="15">
                  <c:v>0.379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'generation_capacity_SE1'!$B$3:$B$18</c:f>
              <c:numCache>
                <c:formatCode>General</c:formatCode>
                <c:ptCount val="1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0.03</c:v>
                </c:pt>
              </c:numCache>
            </c:numRef>
          </c:val>
        </c:ser>
        <c:overlap val="100"/>
        <c:axId val="51290001"/>
        <c:axId val="51290002"/>
      </c:bar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'generation_capacity_ES'!$M$3:$M$18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'generation_capacity_ES'!$L$3:$L$18</c:f>
              <c:numCache>
                <c:formatCode>General</c:formatCode>
                <c:ptCount val="16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'generation_capacity_ES'!$K$3:$K$18</c:f>
              <c:numCache>
                <c:formatCode>General</c:formatCode>
                <c:ptCount val="1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'generation_capacity_ES'!$J$3:$J$18</c:f>
              <c:numCache>
                <c:formatCode>General</c:formatCode>
                <c:ptCount val="16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'generation_capacity_ES'!$I$3:$I$18</c:f>
              <c:numCache>
                <c:formatCode>General</c:formatCode>
                <c:ptCount val="16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  <c:pt idx="13">
                  <c:v>7.600000000000001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'generation_capacity_ES'!$H$3:$H$18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'generation_capacity_ES'!$G$3:$G$18</c:f>
              <c:numCache>
                <c:formatCode>General</c:formatCode>
                <c:ptCount val="16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  <c:pt idx="13">
                  <c:v>0.022</c:v>
                </c:pt>
                <c:pt idx="14">
                  <c:v>0.022</c:v>
                </c:pt>
                <c:pt idx="15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  <c:pt idx="13">
                  <c:v>0.978</c:v>
                </c:pt>
                <c:pt idx="14">
                  <c:v>0.978</c:v>
                </c:pt>
                <c:pt idx="15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'generation_capacity_ES'!$E$3:$E$18</c:f>
              <c:numCache>
                <c:formatCode>General</c:formatCode>
                <c:ptCount val="16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  <c:pt idx="13">
                  <c:v>8.218999999999999</c:v>
                </c:pt>
                <c:pt idx="14">
                  <c:v>8.218999999999999</c:v>
                </c:pt>
                <c:pt idx="15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'generation_capacity_ES'!$D$3:$D$18</c:f>
              <c:numCache>
                <c:formatCode>General</c:formatCode>
                <c:ptCount val="16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  <c:pt idx="13">
                  <c:v>39.981</c:v>
                </c:pt>
                <c:pt idx="14">
                  <c:v>39.981</c:v>
                </c:pt>
                <c:pt idx="15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'generation_capacity_ES'!$C$3:$C$18</c:f>
              <c:numCache>
                <c:formatCode>General</c:formatCode>
                <c:ptCount val="16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14</c:v>
                </c:pt>
                <c:pt idx="14">
                  <c:v>19.2</c:v>
                </c:pt>
                <c:pt idx="15">
                  <c:v>24</c:v>
                </c:pt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'generation_capacity_SE1'!$H$3:$H$18</c:f>
              <c:numCache>
                <c:formatCode>General</c:formatCode>
                <c:ptCount val="16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  <c:pt idx="13">
                  <c:v>0.035363194</c:v>
                </c:pt>
                <c:pt idx="14">
                  <c:v>0.035363194</c:v>
                </c:pt>
                <c:pt idx="15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'generation_capacity_SE1'!$G$3:$G$18</c:f>
              <c:numCache>
                <c:formatCode>General</c:formatCode>
                <c:ptCount val="16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  <c:pt idx="13">
                  <c:v>4.56</c:v>
                </c:pt>
                <c:pt idx="14">
                  <c:v>4.56</c:v>
                </c:pt>
                <c:pt idx="15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'generation_capacity_SE1'!$F$3:$F$18</c:f>
              <c:numCache>
                <c:formatCode>General</c:formatCode>
                <c:ptCount val="16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  <c:pt idx="13">
                  <c:v>2.607</c:v>
                </c:pt>
                <c:pt idx="14">
                  <c:v>1.779</c:v>
                </c:pt>
                <c:pt idx="15">
                  <c:v>0.462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'generation_capacity_SE1'!$E$3:$E$18</c:f>
              <c:numCache>
                <c:formatCode>General</c:formatCode>
                <c:ptCount val="16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  <c:pt idx="13">
                  <c:v>2.768</c:v>
                </c:pt>
                <c:pt idx="14">
                  <c:v>5.5934873</c:v>
                </c:pt>
                <c:pt idx="15">
                  <c:v>7.161002000000001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'generation_capacity_SE1'!$D$3:$D$18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'generation_capacity_SE1'!$C$3:$C$18</c:f>
              <c:numCache>
                <c:formatCode>General</c:formatCode>
                <c:ptCount val="16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  <c:pt idx="13">
                  <c:v>0.276</c:v>
                </c:pt>
                <c:pt idx="14">
                  <c:v>0.328</c:v>
                </c:pt>
                <c:pt idx="15">
                  <c:v>0.379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'generation_capacity_SE1'!$B$3:$B$18</c:f>
              <c:numCache>
                <c:formatCode>General</c:formatCode>
                <c:ptCount val="1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0.03</c:v>
                </c:pt>
              </c:numCache>
            </c:numRef>
          </c:val>
        </c:ser>
        <c:overlap val="100"/>
        <c:axId val="51300001"/>
        <c:axId val="51300002"/>
      </c:bar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'generation_capacity_SE1'!$H$3:$H$18</c:f>
              <c:numCache>
                <c:formatCode>General</c:formatCode>
                <c:ptCount val="16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  <c:pt idx="13">
                  <c:v>0.035363194</c:v>
                </c:pt>
                <c:pt idx="14">
                  <c:v>0.035363194</c:v>
                </c:pt>
                <c:pt idx="15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'generation_capacity_SE1'!$G$3:$G$18</c:f>
              <c:numCache>
                <c:formatCode>General</c:formatCode>
                <c:ptCount val="16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  <c:pt idx="13">
                  <c:v>4.56</c:v>
                </c:pt>
                <c:pt idx="14">
                  <c:v>4.56</c:v>
                </c:pt>
                <c:pt idx="15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'generation_capacity_SE1'!$F$3:$F$18</c:f>
              <c:numCache>
                <c:formatCode>General</c:formatCode>
                <c:ptCount val="16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  <c:pt idx="13">
                  <c:v>2.607</c:v>
                </c:pt>
                <c:pt idx="14">
                  <c:v>1.779</c:v>
                </c:pt>
                <c:pt idx="15">
                  <c:v>0.462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'generation_capacity_SE1'!$E$3:$E$18</c:f>
              <c:numCache>
                <c:formatCode>General</c:formatCode>
                <c:ptCount val="16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  <c:pt idx="13">
                  <c:v>2.768</c:v>
                </c:pt>
                <c:pt idx="14">
                  <c:v>5.5934873</c:v>
                </c:pt>
                <c:pt idx="15">
                  <c:v>7.161002000000001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'generation_capacity_SE1'!$D$3:$D$18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'generation_capacity_SE1'!$C$3:$C$18</c:f>
              <c:numCache>
                <c:formatCode>General</c:formatCode>
                <c:ptCount val="16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  <c:pt idx="13">
                  <c:v>0.276</c:v>
                </c:pt>
                <c:pt idx="14">
                  <c:v>0.328</c:v>
                </c:pt>
                <c:pt idx="15">
                  <c:v>0.379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'generation_capacity_SE1'!$B$3:$B$18</c:f>
              <c:numCache>
                <c:formatCode>General</c:formatCode>
                <c:ptCount val="1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0.03</c:v>
                </c:pt>
              </c:numCache>
            </c:numRef>
          </c:val>
        </c:ser>
        <c:overlap val="100"/>
        <c:axId val="51310001"/>
        <c:axId val="51310002"/>
      </c:bar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'generation_capacity_SE1'!$H$3:$H$18</c:f>
              <c:numCache>
                <c:formatCode>General</c:formatCode>
                <c:ptCount val="16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  <c:pt idx="13">
                  <c:v>0.035363194</c:v>
                </c:pt>
                <c:pt idx="14">
                  <c:v>0.035363194</c:v>
                </c:pt>
                <c:pt idx="15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'generation_capacity_SE1'!$G$3:$G$18</c:f>
              <c:numCache>
                <c:formatCode>General</c:formatCode>
                <c:ptCount val="16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  <c:pt idx="13">
                  <c:v>4.56</c:v>
                </c:pt>
                <c:pt idx="14">
                  <c:v>4.56</c:v>
                </c:pt>
                <c:pt idx="15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'generation_capacity_SE1'!$F$3:$F$18</c:f>
              <c:numCache>
                <c:formatCode>General</c:formatCode>
                <c:ptCount val="16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  <c:pt idx="13">
                  <c:v>2.607</c:v>
                </c:pt>
                <c:pt idx="14">
                  <c:v>1.779</c:v>
                </c:pt>
                <c:pt idx="15">
                  <c:v>0.462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'generation_capacity_SE1'!$E$3:$E$18</c:f>
              <c:numCache>
                <c:formatCode>General</c:formatCode>
                <c:ptCount val="16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  <c:pt idx="13">
                  <c:v>2.768</c:v>
                </c:pt>
                <c:pt idx="14">
                  <c:v>5.5934873</c:v>
                </c:pt>
                <c:pt idx="15">
                  <c:v>7.161002000000001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'generation_capacity_SE1'!$D$3:$D$18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'generation_capacity_SE1'!$C$3:$C$18</c:f>
              <c:numCache>
                <c:formatCode>General</c:formatCode>
                <c:ptCount val="16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  <c:pt idx="13">
                  <c:v>0.276</c:v>
                </c:pt>
                <c:pt idx="14">
                  <c:v>0.328</c:v>
                </c:pt>
                <c:pt idx="15">
                  <c:v>0.379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'generation_capacity_SE1'!$B$3:$B$18</c:f>
              <c:numCache>
                <c:formatCode>General</c:formatCode>
                <c:ptCount val="1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0.03</c:v>
                </c:pt>
              </c:numCache>
            </c:numRef>
          </c:val>
        </c:ser>
        <c:overlap val="100"/>
        <c:axId val="51320001"/>
        <c:axId val="51320002"/>
      </c:bar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'generation_capacity_SE2'!$J$3:$J$18</c:f>
              <c:numCache>
                <c:formatCode>General</c:formatCode>
                <c:ptCount val="16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  <c:pt idx="13">
                  <c:v>0.16463509</c:v>
                </c:pt>
                <c:pt idx="14">
                  <c:v>0.16463509</c:v>
                </c:pt>
                <c:pt idx="15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'generation_capacity_SE2'!$H$3:$H$18</c:f>
              <c:numCache>
                <c:formatCode>General</c:formatCode>
                <c:ptCount val="16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  <c:pt idx="13">
                  <c:v>6.733000000000001</c:v>
                </c:pt>
                <c:pt idx="14">
                  <c:v>6.733000000000001</c:v>
                </c:pt>
                <c:pt idx="15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'generation_capacity_SE2'!$F$3:$F$18</c:f>
              <c:numCache>
                <c:formatCode>General</c:formatCode>
                <c:ptCount val="16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  <c:pt idx="13">
                  <c:v>5.558</c:v>
                </c:pt>
                <c:pt idx="14">
                  <c:v>3.213</c:v>
                </c:pt>
                <c:pt idx="15">
                  <c:v>0.492</c:v>
                </c:pt>
              </c:numCache>
            </c:numRef>
          </c:val>
        </c:ser>
        <c:ser>
          <c:idx val="5"/>
          <c:order val="5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'generation_capacity_SE2'!$E$3:$E$18</c:f>
              <c:numCache>
                <c:formatCode>General</c:formatCode>
                <c:ptCount val="16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  <c:pt idx="13">
                  <c:v>5.419</c:v>
                </c:pt>
                <c:pt idx="14">
                  <c:v>6.435808</c:v>
                </c:pt>
                <c:pt idx="15">
                  <c:v>9.333729999999999</c:v>
                </c:pt>
              </c:numCache>
            </c:numRef>
          </c:val>
        </c:ser>
        <c:ser>
          <c:idx val="6"/>
          <c:order val="6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'generation_capacity_SE2'!$D$3:$D$18</c:f>
              <c:numCache>
                <c:formatCode>General</c:formatCode>
                <c:ptCount val="16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</c:numCache>
            </c:numRef>
          </c:val>
        </c:ser>
        <c:ser>
          <c:idx val="7"/>
          <c:order val="7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'generation_capacity_SE2'!$C$3:$C$18</c:f>
              <c:numCache>
                <c:formatCode>General</c:formatCode>
                <c:ptCount val="16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  <c:pt idx="13">
                  <c:v>1.724</c:v>
                </c:pt>
                <c:pt idx="14">
                  <c:v>2.14</c:v>
                </c:pt>
                <c:pt idx="15">
                  <c:v>2.556</c:v>
                </c:pt>
              </c:numCache>
            </c:numRef>
          </c:val>
        </c:ser>
        <c:ser>
          <c:idx val="8"/>
          <c:order val="8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'generation_capacity_SE2'!$B$3:$B$18</c:f>
              <c:numCache>
                <c:formatCode>General</c:formatCode>
                <c:ptCount val="16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  <c:pt idx="13">
                  <c:v>0.107</c:v>
                </c:pt>
                <c:pt idx="14">
                  <c:v>0.135</c:v>
                </c:pt>
                <c:pt idx="15">
                  <c:v>0.162</c:v>
                </c:pt>
              </c:numCache>
            </c:numRef>
          </c:val>
        </c:ser>
        <c:overlap val="100"/>
        <c:axId val="51330001"/>
        <c:axId val="51330002"/>
      </c:bar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'generation_capacity_SE2'!$J$3:$J$18</c:f>
              <c:numCache>
                <c:formatCode>General</c:formatCode>
                <c:ptCount val="16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  <c:pt idx="13">
                  <c:v>0.16463509</c:v>
                </c:pt>
                <c:pt idx="14">
                  <c:v>0.16463509</c:v>
                </c:pt>
                <c:pt idx="15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'generation_capacity_SE2'!$H$3:$H$18</c:f>
              <c:numCache>
                <c:formatCode>General</c:formatCode>
                <c:ptCount val="16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  <c:pt idx="13">
                  <c:v>6.733000000000001</c:v>
                </c:pt>
                <c:pt idx="14">
                  <c:v>6.733000000000001</c:v>
                </c:pt>
                <c:pt idx="15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'generation_capacity_SE2'!$F$3:$F$18</c:f>
              <c:numCache>
                <c:formatCode>General</c:formatCode>
                <c:ptCount val="16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  <c:pt idx="13">
                  <c:v>5.558</c:v>
                </c:pt>
                <c:pt idx="14">
                  <c:v>3.213</c:v>
                </c:pt>
                <c:pt idx="15">
                  <c:v>0.492</c:v>
                </c:pt>
              </c:numCache>
            </c:numRef>
          </c:val>
        </c:ser>
        <c:ser>
          <c:idx val="5"/>
          <c:order val="5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'generation_capacity_SE2'!$E$3:$E$18</c:f>
              <c:numCache>
                <c:formatCode>General</c:formatCode>
                <c:ptCount val="16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  <c:pt idx="13">
                  <c:v>5.419</c:v>
                </c:pt>
                <c:pt idx="14">
                  <c:v>6.435808</c:v>
                </c:pt>
                <c:pt idx="15">
                  <c:v>9.333729999999999</c:v>
                </c:pt>
              </c:numCache>
            </c:numRef>
          </c:val>
        </c:ser>
        <c:ser>
          <c:idx val="6"/>
          <c:order val="6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'generation_capacity_SE2'!$D$3:$D$18</c:f>
              <c:numCache>
                <c:formatCode>General</c:formatCode>
                <c:ptCount val="16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</c:numCache>
            </c:numRef>
          </c:val>
        </c:ser>
        <c:ser>
          <c:idx val="7"/>
          <c:order val="7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'generation_capacity_SE2'!$C$3:$C$18</c:f>
              <c:numCache>
                <c:formatCode>General</c:formatCode>
                <c:ptCount val="16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  <c:pt idx="13">
                  <c:v>1.724</c:v>
                </c:pt>
                <c:pt idx="14">
                  <c:v>2.14</c:v>
                </c:pt>
                <c:pt idx="15">
                  <c:v>2.556</c:v>
                </c:pt>
              </c:numCache>
            </c:numRef>
          </c:val>
        </c:ser>
        <c:ser>
          <c:idx val="8"/>
          <c:order val="8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'generation_capacity_SE2'!$B$3:$B$18</c:f>
              <c:numCache>
                <c:formatCode>General</c:formatCode>
                <c:ptCount val="16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  <c:pt idx="13">
                  <c:v>0.107</c:v>
                </c:pt>
                <c:pt idx="14">
                  <c:v>0.135</c:v>
                </c:pt>
                <c:pt idx="15">
                  <c:v>0.162</c:v>
                </c:pt>
              </c:numCache>
            </c:numRef>
          </c:val>
        </c:ser>
        <c:overlap val="100"/>
        <c:axId val="51340001"/>
        <c:axId val="51340002"/>
      </c:bar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'generation_capacity_SE2'!$J$3:$J$18</c:f>
              <c:numCache>
                <c:formatCode>General</c:formatCode>
                <c:ptCount val="16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  <c:pt idx="13">
                  <c:v>0.16463509</c:v>
                </c:pt>
                <c:pt idx="14">
                  <c:v>0.16463509</c:v>
                </c:pt>
                <c:pt idx="15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'generation_capacity_SE2'!$H$3:$H$18</c:f>
              <c:numCache>
                <c:formatCode>General</c:formatCode>
                <c:ptCount val="16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  <c:pt idx="13">
                  <c:v>6.733000000000001</c:v>
                </c:pt>
                <c:pt idx="14">
                  <c:v>6.733000000000001</c:v>
                </c:pt>
                <c:pt idx="15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'generation_capacity_SE2'!$F$3:$F$18</c:f>
              <c:numCache>
                <c:formatCode>General</c:formatCode>
                <c:ptCount val="16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  <c:pt idx="13">
                  <c:v>5.558</c:v>
                </c:pt>
                <c:pt idx="14">
                  <c:v>3.213</c:v>
                </c:pt>
                <c:pt idx="15">
                  <c:v>0.492</c:v>
                </c:pt>
              </c:numCache>
            </c:numRef>
          </c:val>
        </c:ser>
        <c:ser>
          <c:idx val="5"/>
          <c:order val="5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'generation_capacity_SE2'!$E$3:$E$18</c:f>
              <c:numCache>
                <c:formatCode>General</c:formatCode>
                <c:ptCount val="16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  <c:pt idx="13">
                  <c:v>5.419</c:v>
                </c:pt>
                <c:pt idx="14">
                  <c:v>6.435808</c:v>
                </c:pt>
                <c:pt idx="15">
                  <c:v>9.333729999999999</c:v>
                </c:pt>
              </c:numCache>
            </c:numRef>
          </c:val>
        </c:ser>
        <c:ser>
          <c:idx val="6"/>
          <c:order val="6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'generation_capacity_SE2'!$D$3:$D$18</c:f>
              <c:numCache>
                <c:formatCode>General</c:formatCode>
                <c:ptCount val="16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</c:numCache>
            </c:numRef>
          </c:val>
        </c:ser>
        <c:ser>
          <c:idx val="7"/>
          <c:order val="7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'generation_capacity_SE2'!$C$3:$C$18</c:f>
              <c:numCache>
                <c:formatCode>General</c:formatCode>
                <c:ptCount val="16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  <c:pt idx="13">
                  <c:v>1.724</c:v>
                </c:pt>
                <c:pt idx="14">
                  <c:v>2.14</c:v>
                </c:pt>
                <c:pt idx="15">
                  <c:v>2.556</c:v>
                </c:pt>
              </c:numCache>
            </c:numRef>
          </c:val>
        </c:ser>
        <c:ser>
          <c:idx val="8"/>
          <c:order val="8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'generation_capacity_SE2'!$B$3:$B$18</c:f>
              <c:numCache>
                <c:formatCode>General</c:formatCode>
                <c:ptCount val="16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  <c:pt idx="13">
                  <c:v>0.107</c:v>
                </c:pt>
                <c:pt idx="14">
                  <c:v>0.135</c:v>
                </c:pt>
                <c:pt idx="15">
                  <c:v>0.162</c:v>
                </c:pt>
              </c:numCache>
            </c:numRef>
          </c:val>
        </c:ser>
        <c:overlap val="100"/>
        <c:axId val="51350001"/>
        <c:axId val="51350002"/>
      </c:bar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'generation_capacity_SE2'!$J$3:$J$18</c:f>
              <c:numCache>
                <c:formatCode>General</c:formatCode>
                <c:ptCount val="16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  <c:pt idx="13">
                  <c:v>0.16463509</c:v>
                </c:pt>
                <c:pt idx="14">
                  <c:v>0.16463509</c:v>
                </c:pt>
                <c:pt idx="15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'generation_capacity_SE2'!$H$3:$H$18</c:f>
              <c:numCache>
                <c:formatCode>General</c:formatCode>
                <c:ptCount val="16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  <c:pt idx="13">
                  <c:v>6.733000000000001</c:v>
                </c:pt>
                <c:pt idx="14">
                  <c:v>6.733000000000001</c:v>
                </c:pt>
                <c:pt idx="15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'generation_capacity_SE2'!$F$3:$F$18</c:f>
              <c:numCache>
                <c:formatCode>General</c:formatCode>
                <c:ptCount val="16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  <c:pt idx="13">
                  <c:v>5.558</c:v>
                </c:pt>
                <c:pt idx="14">
                  <c:v>3.213</c:v>
                </c:pt>
                <c:pt idx="15">
                  <c:v>0.492</c:v>
                </c:pt>
              </c:numCache>
            </c:numRef>
          </c:val>
        </c:ser>
        <c:ser>
          <c:idx val="5"/>
          <c:order val="5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'generation_capacity_SE2'!$E$3:$E$18</c:f>
              <c:numCache>
                <c:formatCode>General</c:formatCode>
                <c:ptCount val="16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  <c:pt idx="13">
                  <c:v>5.419</c:v>
                </c:pt>
                <c:pt idx="14">
                  <c:v>6.435808</c:v>
                </c:pt>
                <c:pt idx="15">
                  <c:v>9.333729999999999</c:v>
                </c:pt>
              </c:numCache>
            </c:numRef>
          </c:val>
        </c:ser>
        <c:ser>
          <c:idx val="6"/>
          <c:order val="6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'generation_capacity_SE2'!$D$3:$D$18</c:f>
              <c:numCache>
                <c:formatCode>General</c:formatCode>
                <c:ptCount val="16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</c:numCache>
            </c:numRef>
          </c:val>
        </c:ser>
        <c:ser>
          <c:idx val="7"/>
          <c:order val="7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'generation_capacity_SE2'!$C$3:$C$18</c:f>
              <c:numCache>
                <c:formatCode>General</c:formatCode>
                <c:ptCount val="16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  <c:pt idx="13">
                  <c:v>1.724</c:v>
                </c:pt>
                <c:pt idx="14">
                  <c:v>2.14</c:v>
                </c:pt>
                <c:pt idx="15">
                  <c:v>2.556</c:v>
                </c:pt>
              </c:numCache>
            </c:numRef>
          </c:val>
        </c:ser>
        <c:ser>
          <c:idx val="8"/>
          <c:order val="8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'generation_capacity_SE2'!$B$3:$B$18</c:f>
              <c:numCache>
                <c:formatCode>General</c:formatCode>
                <c:ptCount val="16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  <c:pt idx="13">
                  <c:v>0.107</c:v>
                </c:pt>
                <c:pt idx="14">
                  <c:v>0.135</c:v>
                </c:pt>
                <c:pt idx="15">
                  <c:v>0.162</c:v>
                </c:pt>
              </c:numCache>
            </c:numRef>
          </c:val>
        </c:ser>
        <c:overlap val="100"/>
        <c:axId val="51360001"/>
        <c:axId val="51360002"/>
      </c:bar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'generation_capacity_SE2'!$J$3:$J$18</c:f>
              <c:numCache>
                <c:formatCode>General</c:formatCode>
                <c:ptCount val="16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  <c:pt idx="13">
                  <c:v>0.16463509</c:v>
                </c:pt>
                <c:pt idx="14">
                  <c:v>0.16463509</c:v>
                </c:pt>
                <c:pt idx="15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'generation_capacity_SE2'!$H$3:$H$18</c:f>
              <c:numCache>
                <c:formatCode>General</c:formatCode>
                <c:ptCount val="16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  <c:pt idx="13">
                  <c:v>6.733000000000001</c:v>
                </c:pt>
                <c:pt idx="14">
                  <c:v>6.733000000000001</c:v>
                </c:pt>
                <c:pt idx="15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'generation_capacity_SE2'!$F$3:$F$18</c:f>
              <c:numCache>
                <c:formatCode>General</c:formatCode>
                <c:ptCount val="16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  <c:pt idx="13">
                  <c:v>5.558</c:v>
                </c:pt>
                <c:pt idx="14">
                  <c:v>3.213</c:v>
                </c:pt>
                <c:pt idx="15">
                  <c:v>0.492</c:v>
                </c:pt>
              </c:numCache>
            </c:numRef>
          </c:val>
        </c:ser>
        <c:ser>
          <c:idx val="5"/>
          <c:order val="5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'generation_capacity_SE2'!$E$3:$E$18</c:f>
              <c:numCache>
                <c:formatCode>General</c:formatCode>
                <c:ptCount val="16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  <c:pt idx="13">
                  <c:v>5.419</c:v>
                </c:pt>
                <c:pt idx="14">
                  <c:v>6.435808</c:v>
                </c:pt>
                <c:pt idx="15">
                  <c:v>9.333729999999999</c:v>
                </c:pt>
              </c:numCache>
            </c:numRef>
          </c:val>
        </c:ser>
        <c:ser>
          <c:idx val="6"/>
          <c:order val="6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'generation_capacity_SE2'!$D$3:$D$18</c:f>
              <c:numCache>
                <c:formatCode>General</c:formatCode>
                <c:ptCount val="16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</c:numCache>
            </c:numRef>
          </c:val>
        </c:ser>
        <c:ser>
          <c:idx val="7"/>
          <c:order val="7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'generation_capacity_SE2'!$C$3:$C$18</c:f>
              <c:numCache>
                <c:formatCode>General</c:formatCode>
                <c:ptCount val="16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  <c:pt idx="13">
                  <c:v>1.724</c:v>
                </c:pt>
                <c:pt idx="14">
                  <c:v>2.14</c:v>
                </c:pt>
                <c:pt idx="15">
                  <c:v>2.556</c:v>
                </c:pt>
              </c:numCache>
            </c:numRef>
          </c:val>
        </c:ser>
        <c:ser>
          <c:idx val="8"/>
          <c:order val="8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'generation_capacity_SE2'!$B$3:$B$18</c:f>
              <c:numCache>
                <c:formatCode>General</c:formatCode>
                <c:ptCount val="16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  <c:pt idx="13">
                  <c:v>0.107</c:v>
                </c:pt>
                <c:pt idx="14">
                  <c:v>0.135</c:v>
                </c:pt>
                <c:pt idx="15">
                  <c:v>0.162</c:v>
                </c:pt>
              </c:numCache>
            </c:numRef>
          </c:val>
        </c:ser>
        <c:overlap val="100"/>
        <c:axId val="51370001"/>
        <c:axId val="51370002"/>
      </c:bar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'generation_capacity_SE3'!$K$3:$K$18</c:f>
              <c:numCache>
                <c:formatCode>General</c:formatCode>
                <c:ptCount val="16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  <c:pt idx="13">
                  <c:v>6.885</c:v>
                </c:pt>
                <c:pt idx="14">
                  <c:v>6.885</c:v>
                </c:pt>
                <c:pt idx="15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'generation_capacity_SE3'!$I$3:$I$18</c:f>
              <c:numCache>
                <c:formatCode>General</c:formatCode>
                <c:ptCount val="16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  <c:pt idx="13">
                  <c:v>0.92810956</c:v>
                </c:pt>
                <c:pt idx="14">
                  <c:v>0.92810956</c:v>
                </c:pt>
                <c:pt idx="15">
                  <c:v>0.92810956</c:v>
                </c:pt>
              </c:numCache>
            </c:numRef>
          </c:val>
        </c:ser>
        <c:ser>
          <c:idx val="3"/>
          <c:order val="3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'generation_capacity_SE3'!$H$3:$H$18</c:f>
              <c:numCache>
                <c:formatCode>General</c:formatCode>
                <c:ptCount val="1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'generation_capacity_SE3'!$F$3:$F$18</c:f>
              <c:numCache>
                <c:formatCode>General</c:formatCode>
                <c:ptCount val="16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  <c:pt idx="13">
                  <c:v>2.04</c:v>
                </c:pt>
                <c:pt idx="14">
                  <c:v>1.018</c:v>
                </c:pt>
                <c:pt idx="15">
                  <c:v>0.183</c:v>
                </c:pt>
              </c:numCache>
            </c:numRef>
          </c:val>
        </c:ser>
        <c:ser>
          <c:idx val="6"/>
          <c:order val="6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  <c:pt idx="13">
                  <c:v>4.669411</c:v>
                </c:pt>
                <c:pt idx="14">
                  <c:v>8.064</c:v>
                </c:pt>
                <c:pt idx="15">
                  <c:v>9.895</c:v>
                </c:pt>
              </c:numCache>
            </c:numRef>
          </c:val>
        </c:ser>
        <c:ser>
          <c:idx val="7"/>
          <c:order val="7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'generation_capacity_SE3'!$D$3:$D$18</c:f>
              <c:numCache>
                <c:formatCode>General</c:formatCode>
                <c:ptCount val="16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  <c:pt idx="13">
                  <c:v>1.619</c:v>
                </c:pt>
                <c:pt idx="14">
                  <c:v>1.619</c:v>
                </c:pt>
                <c:pt idx="15">
                  <c:v>1.619</c:v>
                </c:pt>
              </c:numCache>
            </c:numRef>
          </c:val>
        </c:ser>
        <c:ser>
          <c:idx val="8"/>
          <c:order val="8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'generation_capacity_SE3'!$C$3:$C$18</c:f>
              <c:numCache>
                <c:formatCode>General</c:formatCode>
                <c:ptCount val="16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  <c:pt idx="13">
                  <c:v>12.192</c:v>
                </c:pt>
                <c:pt idx="14">
                  <c:v>14.762</c:v>
                </c:pt>
                <c:pt idx="15">
                  <c:v>17.332</c:v>
                </c:pt>
              </c:numCache>
            </c:numRef>
          </c:val>
        </c:ser>
        <c:ser>
          <c:idx val="9"/>
          <c:order val="9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'generation_capacity_SE3'!$B$3:$B$18</c:f>
              <c:numCache>
                <c:formatCode>General</c:formatCode>
                <c:ptCount val="16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1380001"/>
        <c:axId val="51380002"/>
      </c:bar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'generation_capacity_SE3'!$K$3:$K$18</c:f>
              <c:numCache>
                <c:formatCode>General</c:formatCode>
                <c:ptCount val="16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  <c:pt idx="13">
                  <c:v>6.885</c:v>
                </c:pt>
                <c:pt idx="14">
                  <c:v>6.885</c:v>
                </c:pt>
                <c:pt idx="15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'generation_capacity_SE3'!$I$3:$I$18</c:f>
              <c:numCache>
                <c:formatCode>General</c:formatCode>
                <c:ptCount val="16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  <c:pt idx="13">
                  <c:v>0.92810956</c:v>
                </c:pt>
                <c:pt idx="14">
                  <c:v>0.92810956</c:v>
                </c:pt>
                <c:pt idx="15">
                  <c:v>0.92810956</c:v>
                </c:pt>
              </c:numCache>
            </c:numRef>
          </c:val>
        </c:ser>
        <c:ser>
          <c:idx val="3"/>
          <c:order val="3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'generation_capacity_SE3'!$H$3:$H$18</c:f>
              <c:numCache>
                <c:formatCode>General</c:formatCode>
                <c:ptCount val="1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'generation_capacity_SE3'!$F$3:$F$18</c:f>
              <c:numCache>
                <c:formatCode>General</c:formatCode>
                <c:ptCount val="16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  <c:pt idx="13">
                  <c:v>2.04</c:v>
                </c:pt>
                <c:pt idx="14">
                  <c:v>1.018</c:v>
                </c:pt>
                <c:pt idx="15">
                  <c:v>0.183</c:v>
                </c:pt>
              </c:numCache>
            </c:numRef>
          </c:val>
        </c:ser>
        <c:ser>
          <c:idx val="6"/>
          <c:order val="6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  <c:pt idx="13">
                  <c:v>4.669411</c:v>
                </c:pt>
                <c:pt idx="14">
                  <c:v>8.064</c:v>
                </c:pt>
                <c:pt idx="15">
                  <c:v>9.895</c:v>
                </c:pt>
              </c:numCache>
            </c:numRef>
          </c:val>
        </c:ser>
        <c:ser>
          <c:idx val="7"/>
          <c:order val="7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'generation_capacity_SE3'!$D$3:$D$18</c:f>
              <c:numCache>
                <c:formatCode>General</c:formatCode>
                <c:ptCount val="16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  <c:pt idx="13">
                  <c:v>1.619</c:v>
                </c:pt>
                <c:pt idx="14">
                  <c:v>1.619</c:v>
                </c:pt>
                <c:pt idx="15">
                  <c:v>1.619</c:v>
                </c:pt>
              </c:numCache>
            </c:numRef>
          </c:val>
        </c:ser>
        <c:ser>
          <c:idx val="8"/>
          <c:order val="8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'generation_capacity_SE3'!$C$3:$C$18</c:f>
              <c:numCache>
                <c:formatCode>General</c:formatCode>
                <c:ptCount val="16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  <c:pt idx="13">
                  <c:v>12.192</c:v>
                </c:pt>
                <c:pt idx="14">
                  <c:v>14.762</c:v>
                </c:pt>
                <c:pt idx="15">
                  <c:v>17.332</c:v>
                </c:pt>
              </c:numCache>
            </c:numRef>
          </c:val>
        </c:ser>
        <c:ser>
          <c:idx val="9"/>
          <c:order val="9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'generation_capacity_SE3'!$B$3:$B$18</c:f>
              <c:numCache>
                <c:formatCode>General</c:formatCode>
                <c:ptCount val="16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1390001"/>
        <c:axId val="51390002"/>
      </c:bar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'generation_capacity_FI'!$L$3:$L$18</c:f>
              <c:numCache>
                <c:formatCode>General</c:formatCode>
                <c:ptCount val="16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  <c:pt idx="13">
                  <c:v>2.794</c:v>
                </c:pt>
                <c:pt idx="14">
                  <c:v>2.794</c:v>
                </c:pt>
                <c:pt idx="15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'generation_capacity_FI'!$K$3:$K$18</c:f>
              <c:numCache>
                <c:formatCode>General</c:formatCode>
                <c:ptCount val="16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  <c:pt idx="13">
                  <c:v>1.575</c:v>
                </c:pt>
                <c:pt idx="14">
                  <c:v>1.575</c:v>
                </c:pt>
                <c:pt idx="15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'generation_capacity_FI'!$J$3:$J$18</c:f>
              <c:numCache>
                <c:formatCode>General</c:formatCode>
                <c:ptCount val="16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'generation_capacity_FI'!$I$2:$I$2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'generation_capacity_FI'!$I$3:$I$18</c:f>
              <c:numCache>
                <c:formatCode>General</c:formatCode>
                <c:ptCount val="16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1.3498428</c:v>
                </c:pt>
                <c:pt idx="14">
                  <c:v>2.0218663</c:v>
                </c:pt>
                <c:pt idx="15">
                  <c:v>2.5096406</c:v>
                </c:pt>
              </c:numCache>
            </c:numRef>
          </c:val>
        </c:ser>
        <c:ser>
          <c:idx val="5"/>
          <c:order val="5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'generation_capacity_FI'!$G$3:$G$18</c:f>
              <c:numCache>
                <c:formatCode>General</c:formatCode>
                <c:ptCount val="16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  <c:pt idx="13">
                  <c:v>1.6928619</c:v>
                </c:pt>
                <c:pt idx="14">
                  <c:v>1.6928619</c:v>
                </c:pt>
                <c:pt idx="15">
                  <c:v>1.6928619</c:v>
                </c:pt>
              </c:numCache>
            </c:numRef>
          </c:val>
        </c:ser>
        <c:ser>
          <c:idx val="6"/>
          <c:order val="6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'generation_capacity_FI'!$F$3:$F$18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</c:numCache>
            </c:numRef>
          </c:val>
        </c:ser>
        <c:ser>
          <c:idx val="7"/>
          <c:order val="7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'generation_capacity_FI'!$E$3:$E$18</c:f>
              <c:numCache>
                <c:formatCode>General</c:formatCode>
                <c:ptCount val="16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  <c:pt idx="13">
                  <c:v>6.692</c:v>
                </c:pt>
                <c:pt idx="14">
                  <c:v>4.705</c:v>
                </c:pt>
                <c:pt idx="15">
                  <c:v>1.083</c:v>
                </c:pt>
              </c:numCache>
            </c:numRef>
          </c:val>
        </c:ser>
        <c:ser>
          <c:idx val="8"/>
          <c:order val="8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'generation_capacity_FI'!$D$3:$D$18</c:f>
              <c:numCache>
                <c:formatCode>General</c:formatCode>
                <c:ptCount val="16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  <c:pt idx="13">
                  <c:v>5.87</c:v>
                </c:pt>
                <c:pt idx="14">
                  <c:v>9.002004999999999</c:v>
                </c:pt>
                <c:pt idx="15">
                  <c:v>13.853628</c:v>
                </c:pt>
              </c:numCache>
            </c:numRef>
          </c:val>
        </c:ser>
        <c:ser>
          <c:idx val="9"/>
          <c:order val="9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'generation_capacity_FI'!$C$3:$C$18</c:f>
              <c:numCache>
                <c:formatCode>General</c:formatCode>
                <c:ptCount val="16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  <c:pt idx="13">
                  <c:v>8.44</c:v>
                </c:pt>
                <c:pt idx="14">
                  <c:v>10.48</c:v>
                </c:pt>
                <c:pt idx="15">
                  <c:v>12.52</c:v>
                </c:pt>
              </c:numCache>
            </c:numRef>
          </c:val>
        </c:ser>
        <c:ser>
          <c:idx val="10"/>
          <c:order val="10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'generation_capacity_FI'!$B$3:$B$18</c:f>
              <c:numCache>
                <c:formatCode>General</c:formatCode>
                <c:ptCount val="16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  <c:pt idx="13">
                  <c:v>1.475</c:v>
                </c:pt>
                <c:pt idx="14">
                  <c:v>1.874</c:v>
                </c:pt>
                <c:pt idx="15">
                  <c:v>2.272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'generation_capacity_SE3'!$K$3:$K$18</c:f>
              <c:numCache>
                <c:formatCode>General</c:formatCode>
                <c:ptCount val="16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  <c:pt idx="13">
                  <c:v>6.885</c:v>
                </c:pt>
                <c:pt idx="14">
                  <c:v>6.885</c:v>
                </c:pt>
                <c:pt idx="15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'generation_capacity_SE3'!$I$3:$I$18</c:f>
              <c:numCache>
                <c:formatCode>General</c:formatCode>
                <c:ptCount val="16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  <c:pt idx="13">
                  <c:v>0.92810956</c:v>
                </c:pt>
                <c:pt idx="14">
                  <c:v>0.92810956</c:v>
                </c:pt>
                <c:pt idx="15">
                  <c:v>0.92810956</c:v>
                </c:pt>
              </c:numCache>
            </c:numRef>
          </c:val>
        </c:ser>
        <c:ser>
          <c:idx val="3"/>
          <c:order val="3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'generation_capacity_SE3'!$H$3:$H$18</c:f>
              <c:numCache>
                <c:formatCode>General</c:formatCode>
                <c:ptCount val="1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'generation_capacity_SE3'!$F$3:$F$18</c:f>
              <c:numCache>
                <c:formatCode>General</c:formatCode>
                <c:ptCount val="16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  <c:pt idx="13">
                  <c:v>2.04</c:v>
                </c:pt>
                <c:pt idx="14">
                  <c:v>1.018</c:v>
                </c:pt>
                <c:pt idx="15">
                  <c:v>0.183</c:v>
                </c:pt>
              </c:numCache>
            </c:numRef>
          </c:val>
        </c:ser>
        <c:ser>
          <c:idx val="6"/>
          <c:order val="6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  <c:pt idx="13">
                  <c:v>4.669411</c:v>
                </c:pt>
                <c:pt idx="14">
                  <c:v>8.064</c:v>
                </c:pt>
                <c:pt idx="15">
                  <c:v>9.895</c:v>
                </c:pt>
              </c:numCache>
            </c:numRef>
          </c:val>
        </c:ser>
        <c:ser>
          <c:idx val="7"/>
          <c:order val="7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'generation_capacity_SE3'!$D$3:$D$18</c:f>
              <c:numCache>
                <c:formatCode>General</c:formatCode>
                <c:ptCount val="16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  <c:pt idx="13">
                  <c:v>1.619</c:v>
                </c:pt>
                <c:pt idx="14">
                  <c:v>1.619</c:v>
                </c:pt>
                <c:pt idx="15">
                  <c:v>1.619</c:v>
                </c:pt>
              </c:numCache>
            </c:numRef>
          </c:val>
        </c:ser>
        <c:ser>
          <c:idx val="8"/>
          <c:order val="8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'generation_capacity_SE3'!$C$3:$C$18</c:f>
              <c:numCache>
                <c:formatCode>General</c:formatCode>
                <c:ptCount val="16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  <c:pt idx="13">
                  <c:v>12.192</c:v>
                </c:pt>
                <c:pt idx="14">
                  <c:v>14.762</c:v>
                </c:pt>
                <c:pt idx="15">
                  <c:v>17.332</c:v>
                </c:pt>
              </c:numCache>
            </c:numRef>
          </c:val>
        </c:ser>
        <c:ser>
          <c:idx val="9"/>
          <c:order val="9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'generation_capacity_SE3'!$B$3:$B$18</c:f>
              <c:numCache>
                <c:formatCode>General</c:formatCode>
                <c:ptCount val="16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1400001"/>
        <c:axId val="51400002"/>
      </c:bar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'generation_capacity_SE3'!$K$3:$K$18</c:f>
              <c:numCache>
                <c:formatCode>General</c:formatCode>
                <c:ptCount val="16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  <c:pt idx="13">
                  <c:v>6.885</c:v>
                </c:pt>
                <c:pt idx="14">
                  <c:v>6.885</c:v>
                </c:pt>
                <c:pt idx="15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'generation_capacity_SE3'!$I$3:$I$18</c:f>
              <c:numCache>
                <c:formatCode>General</c:formatCode>
                <c:ptCount val="16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  <c:pt idx="13">
                  <c:v>0.92810956</c:v>
                </c:pt>
                <c:pt idx="14">
                  <c:v>0.92810956</c:v>
                </c:pt>
                <c:pt idx="15">
                  <c:v>0.92810956</c:v>
                </c:pt>
              </c:numCache>
            </c:numRef>
          </c:val>
        </c:ser>
        <c:ser>
          <c:idx val="3"/>
          <c:order val="3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'generation_capacity_SE3'!$H$3:$H$18</c:f>
              <c:numCache>
                <c:formatCode>General</c:formatCode>
                <c:ptCount val="1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'generation_capacity_SE3'!$F$3:$F$18</c:f>
              <c:numCache>
                <c:formatCode>General</c:formatCode>
                <c:ptCount val="16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  <c:pt idx="13">
                  <c:v>2.04</c:v>
                </c:pt>
                <c:pt idx="14">
                  <c:v>1.018</c:v>
                </c:pt>
                <c:pt idx="15">
                  <c:v>0.183</c:v>
                </c:pt>
              </c:numCache>
            </c:numRef>
          </c:val>
        </c:ser>
        <c:ser>
          <c:idx val="6"/>
          <c:order val="6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  <c:pt idx="13">
                  <c:v>4.669411</c:v>
                </c:pt>
                <c:pt idx="14">
                  <c:v>8.064</c:v>
                </c:pt>
                <c:pt idx="15">
                  <c:v>9.895</c:v>
                </c:pt>
              </c:numCache>
            </c:numRef>
          </c:val>
        </c:ser>
        <c:ser>
          <c:idx val="7"/>
          <c:order val="7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'generation_capacity_SE3'!$D$3:$D$18</c:f>
              <c:numCache>
                <c:formatCode>General</c:formatCode>
                <c:ptCount val="16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  <c:pt idx="13">
                  <c:v>1.619</c:v>
                </c:pt>
                <c:pt idx="14">
                  <c:v>1.619</c:v>
                </c:pt>
                <c:pt idx="15">
                  <c:v>1.619</c:v>
                </c:pt>
              </c:numCache>
            </c:numRef>
          </c:val>
        </c:ser>
        <c:ser>
          <c:idx val="8"/>
          <c:order val="8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'generation_capacity_SE3'!$C$3:$C$18</c:f>
              <c:numCache>
                <c:formatCode>General</c:formatCode>
                <c:ptCount val="16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  <c:pt idx="13">
                  <c:v>12.192</c:v>
                </c:pt>
                <c:pt idx="14">
                  <c:v>14.762</c:v>
                </c:pt>
                <c:pt idx="15">
                  <c:v>17.332</c:v>
                </c:pt>
              </c:numCache>
            </c:numRef>
          </c:val>
        </c:ser>
        <c:ser>
          <c:idx val="9"/>
          <c:order val="9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'generation_capacity_SE3'!$B$3:$B$18</c:f>
              <c:numCache>
                <c:formatCode>General</c:formatCode>
                <c:ptCount val="16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1410001"/>
        <c:axId val="51410002"/>
      </c:bar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'generation_capacity_SE3'!$K$3:$K$18</c:f>
              <c:numCache>
                <c:formatCode>General</c:formatCode>
                <c:ptCount val="16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  <c:pt idx="13">
                  <c:v>6.885</c:v>
                </c:pt>
                <c:pt idx="14">
                  <c:v>6.885</c:v>
                </c:pt>
                <c:pt idx="15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'generation_capacity_SE3'!$I$3:$I$18</c:f>
              <c:numCache>
                <c:formatCode>General</c:formatCode>
                <c:ptCount val="16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  <c:pt idx="13">
                  <c:v>0.92810956</c:v>
                </c:pt>
                <c:pt idx="14">
                  <c:v>0.92810956</c:v>
                </c:pt>
                <c:pt idx="15">
                  <c:v>0.92810956</c:v>
                </c:pt>
              </c:numCache>
            </c:numRef>
          </c:val>
        </c:ser>
        <c:ser>
          <c:idx val="3"/>
          <c:order val="3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'generation_capacity_SE3'!$H$3:$H$18</c:f>
              <c:numCache>
                <c:formatCode>General</c:formatCode>
                <c:ptCount val="1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'generation_capacity_SE3'!$F$3:$F$18</c:f>
              <c:numCache>
                <c:formatCode>General</c:formatCode>
                <c:ptCount val="16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  <c:pt idx="13">
                  <c:v>2.04</c:v>
                </c:pt>
                <c:pt idx="14">
                  <c:v>1.018</c:v>
                </c:pt>
                <c:pt idx="15">
                  <c:v>0.183</c:v>
                </c:pt>
              </c:numCache>
            </c:numRef>
          </c:val>
        </c:ser>
        <c:ser>
          <c:idx val="6"/>
          <c:order val="6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  <c:pt idx="13">
                  <c:v>4.669411</c:v>
                </c:pt>
                <c:pt idx="14">
                  <c:v>8.064</c:v>
                </c:pt>
                <c:pt idx="15">
                  <c:v>9.895</c:v>
                </c:pt>
              </c:numCache>
            </c:numRef>
          </c:val>
        </c:ser>
        <c:ser>
          <c:idx val="7"/>
          <c:order val="7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'generation_capacity_SE3'!$D$3:$D$18</c:f>
              <c:numCache>
                <c:formatCode>General</c:formatCode>
                <c:ptCount val="16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  <c:pt idx="13">
                  <c:v>1.619</c:v>
                </c:pt>
                <c:pt idx="14">
                  <c:v>1.619</c:v>
                </c:pt>
                <c:pt idx="15">
                  <c:v>1.619</c:v>
                </c:pt>
              </c:numCache>
            </c:numRef>
          </c:val>
        </c:ser>
        <c:ser>
          <c:idx val="8"/>
          <c:order val="8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'generation_capacity_SE3'!$C$3:$C$18</c:f>
              <c:numCache>
                <c:formatCode>General</c:formatCode>
                <c:ptCount val="16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  <c:pt idx="13">
                  <c:v>12.192</c:v>
                </c:pt>
                <c:pt idx="14">
                  <c:v>14.762</c:v>
                </c:pt>
                <c:pt idx="15">
                  <c:v>17.332</c:v>
                </c:pt>
              </c:numCache>
            </c:numRef>
          </c:val>
        </c:ser>
        <c:ser>
          <c:idx val="9"/>
          <c:order val="9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'generation_capacity_SE3'!$B$3:$B$18</c:f>
              <c:numCache>
                <c:formatCode>General</c:formatCode>
                <c:ptCount val="16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1420001"/>
        <c:axId val="51420002"/>
      </c:bar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'generation_capacity_SE4'!$J$3:$J$18</c:f>
              <c:numCache>
                <c:formatCode>General</c:formatCode>
                <c:ptCount val="16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  <c:pt idx="13">
                  <c:v>0.26880658</c:v>
                </c:pt>
                <c:pt idx="14">
                  <c:v>0.26880658</c:v>
                </c:pt>
                <c:pt idx="15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'generation_capacity_SE4'!$I$3:$I$18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'generation_capacity_SE4'!$H$3:$H$18</c:f>
              <c:numCache>
                <c:formatCode>General</c:formatCode>
                <c:ptCount val="16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  <c:pt idx="13">
                  <c:v>0.482</c:v>
                </c:pt>
                <c:pt idx="14">
                  <c:v>0.482</c:v>
                </c:pt>
                <c:pt idx="15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'generation_capacity_SE4'!$F$3:$F$18</c:f>
              <c:numCache>
                <c:formatCode>General</c:formatCode>
                <c:ptCount val="16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  <c:pt idx="13">
                  <c:v>0.9370000000000001</c:v>
                </c:pt>
                <c:pt idx="14">
                  <c:v>0.554</c:v>
                </c:pt>
                <c:pt idx="15">
                  <c:v>0.067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'generation_capacity_SE4'!$E$3:$E$18</c:f>
              <c:numCache>
                <c:formatCode>General</c:formatCode>
                <c:ptCount val="16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  <c:pt idx="13">
                  <c:v>2.291</c:v>
                </c:pt>
                <c:pt idx="14">
                  <c:v>3.138</c:v>
                </c:pt>
                <c:pt idx="15">
                  <c:v>3.866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'generation_capacity_SE4'!$D$3:$D$18</c:f>
              <c:numCache>
                <c:formatCode>General</c:formatCode>
                <c:ptCount val="16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  <c:pt idx="13">
                  <c:v>0.718</c:v>
                </c:pt>
                <c:pt idx="14">
                  <c:v>0.718</c:v>
                </c:pt>
                <c:pt idx="15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'generation_capacity_SE4'!$C$3:$C$18</c:f>
              <c:numCache>
                <c:formatCode>General</c:formatCode>
                <c:ptCount val="16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  <c:pt idx="13">
                  <c:v>5.926</c:v>
                </c:pt>
                <c:pt idx="14">
                  <c:v>7.225000000000001</c:v>
                </c:pt>
                <c:pt idx="15">
                  <c:v>8.523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'generation_capacity_SE4'!$B$3:$B$18</c:f>
              <c:numCache>
                <c:formatCode>General</c:formatCode>
                <c:ptCount val="16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  <c:pt idx="13">
                  <c:v>0.85</c:v>
                </c:pt>
                <c:pt idx="14">
                  <c:v>1.066</c:v>
                </c:pt>
                <c:pt idx="15">
                  <c:v>1.283</c:v>
                </c:pt>
              </c:numCache>
            </c:numRef>
          </c:val>
        </c:ser>
        <c:overlap val="100"/>
        <c:axId val="51430001"/>
        <c:axId val="51430002"/>
      </c:bar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'generation_capacity_SE4'!$J$3:$J$18</c:f>
              <c:numCache>
                <c:formatCode>General</c:formatCode>
                <c:ptCount val="16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  <c:pt idx="13">
                  <c:v>0.26880658</c:v>
                </c:pt>
                <c:pt idx="14">
                  <c:v>0.26880658</c:v>
                </c:pt>
                <c:pt idx="15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'generation_capacity_SE4'!$I$3:$I$18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'generation_capacity_SE4'!$H$3:$H$18</c:f>
              <c:numCache>
                <c:formatCode>General</c:formatCode>
                <c:ptCount val="16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  <c:pt idx="13">
                  <c:v>0.482</c:v>
                </c:pt>
                <c:pt idx="14">
                  <c:v>0.482</c:v>
                </c:pt>
                <c:pt idx="15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'generation_capacity_SE4'!$F$3:$F$18</c:f>
              <c:numCache>
                <c:formatCode>General</c:formatCode>
                <c:ptCount val="16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  <c:pt idx="13">
                  <c:v>0.9370000000000001</c:v>
                </c:pt>
                <c:pt idx="14">
                  <c:v>0.554</c:v>
                </c:pt>
                <c:pt idx="15">
                  <c:v>0.067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'generation_capacity_SE4'!$E$3:$E$18</c:f>
              <c:numCache>
                <c:formatCode>General</c:formatCode>
                <c:ptCount val="16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  <c:pt idx="13">
                  <c:v>2.291</c:v>
                </c:pt>
                <c:pt idx="14">
                  <c:v>3.138</c:v>
                </c:pt>
                <c:pt idx="15">
                  <c:v>3.866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'generation_capacity_SE4'!$D$3:$D$18</c:f>
              <c:numCache>
                <c:formatCode>General</c:formatCode>
                <c:ptCount val="16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  <c:pt idx="13">
                  <c:v>0.718</c:v>
                </c:pt>
                <c:pt idx="14">
                  <c:v>0.718</c:v>
                </c:pt>
                <c:pt idx="15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'generation_capacity_SE4'!$C$3:$C$18</c:f>
              <c:numCache>
                <c:formatCode>General</c:formatCode>
                <c:ptCount val="16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  <c:pt idx="13">
                  <c:v>5.926</c:v>
                </c:pt>
                <c:pt idx="14">
                  <c:v>7.225000000000001</c:v>
                </c:pt>
                <c:pt idx="15">
                  <c:v>8.523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'generation_capacity_SE4'!$B$3:$B$18</c:f>
              <c:numCache>
                <c:formatCode>General</c:formatCode>
                <c:ptCount val="16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  <c:pt idx="13">
                  <c:v>0.85</c:v>
                </c:pt>
                <c:pt idx="14">
                  <c:v>1.066</c:v>
                </c:pt>
                <c:pt idx="15">
                  <c:v>1.283</c:v>
                </c:pt>
              </c:numCache>
            </c:numRef>
          </c:val>
        </c:ser>
        <c:overlap val="100"/>
        <c:axId val="51440001"/>
        <c:axId val="51440002"/>
      </c:bar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'generation_capacity_SE4'!$J$3:$J$18</c:f>
              <c:numCache>
                <c:formatCode>General</c:formatCode>
                <c:ptCount val="16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  <c:pt idx="13">
                  <c:v>0.26880658</c:v>
                </c:pt>
                <c:pt idx="14">
                  <c:v>0.26880658</c:v>
                </c:pt>
                <c:pt idx="15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'generation_capacity_SE4'!$I$3:$I$18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'generation_capacity_SE4'!$H$3:$H$18</c:f>
              <c:numCache>
                <c:formatCode>General</c:formatCode>
                <c:ptCount val="16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  <c:pt idx="13">
                  <c:v>0.482</c:v>
                </c:pt>
                <c:pt idx="14">
                  <c:v>0.482</c:v>
                </c:pt>
                <c:pt idx="15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'generation_capacity_SE4'!$F$3:$F$18</c:f>
              <c:numCache>
                <c:formatCode>General</c:formatCode>
                <c:ptCount val="16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  <c:pt idx="13">
                  <c:v>0.9370000000000001</c:v>
                </c:pt>
                <c:pt idx="14">
                  <c:v>0.554</c:v>
                </c:pt>
                <c:pt idx="15">
                  <c:v>0.067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'generation_capacity_SE4'!$E$3:$E$18</c:f>
              <c:numCache>
                <c:formatCode>General</c:formatCode>
                <c:ptCount val="16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  <c:pt idx="13">
                  <c:v>2.291</c:v>
                </c:pt>
                <c:pt idx="14">
                  <c:v>3.138</c:v>
                </c:pt>
                <c:pt idx="15">
                  <c:v>3.866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'generation_capacity_SE4'!$D$3:$D$18</c:f>
              <c:numCache>
                <c:formatCode>General</c:formatCode>
                <c:ptCount val="16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  <c:pt idx="13">
                  <c:v>0.718</c:v>
                </c:pt>
                <c:pt idx="14">
                  <c:v>0.718</c:v>
                </c:pt>
                <c:pt idx="15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'generation_capacity_SE4'!$C$3:$C$18</c:f>
              <c:numCache>
                <c:formatCode>General</c:formatCode>
                <c:ptCount val="16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  <c:pt idx="13">
                  <c:v>5.926</c:v>
                </c:pt>
                <c:pt idx="14">
                  <c:v>7.225000000000001</c:v>
                </c:pt>
                <c:pt idx="15">
                  <c:v>8.523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'generation_capacity_SE4'!$B$3:$B$18</c:f>
              <c:numCache>
                <c:formatCode>General</c:formatCode>
                <c:ptCount val="16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  <c:pt idx="13">
                  <c:v>0.85</c:v>
                </c:pt>
                <c:pt idx="14">
                  <c:v>1.066</c:v>
                </c:pt>
                <c:pt idx="15">
                  <c:v>1.283</c:v>
                </c:pt>
              </c:numCache>
            </c:numRef>
          </c:val>
        </c:ser>
        <c:overlap val="100"/>
        <c:axId val="51450001"/>
        <c:axId val="51450002"/>
      </c:bar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'generation_capacity_SE4'!$J$3:$J$18</c:f>
              <c:numCache>
                <c:formatCode>General</c:formatCode>
                <c:ptCount val="16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  <c:pt idx="13">
                  <c:v>0.26880658</c:v>
                </c:pt>
                <c:pt idx="14">
                  <c:v>0.26880658</c:v>
                </c:pt>
                <c:pt idx="15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'generation_capacity_SE4'!$I$3:$I$18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'generation_capacity_SE4'!$H$3:$H$18</c:f>
              <c:numCache>
                <c:formatCode>General</c:formatCode>
                <c:ptCount val="16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  <c:pt idx="13">
                  <c:v>0.482</c:v>
                </c:pt>
                <c:pt idx="14">
                  <c:v>0.482</c:v>
                </c:pt>
                <c:pt idx="15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'generation_capacity_SE4'!$F$3:$F$18</c:f>
              <c:numCache>
                <c:formatCode>General</c:formatCode>
                <c:ptCount val="16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  <c:pt idx="13">
                  <c:v>0.9370000000000001</c:v>
                </c:pt>
                <c:pt idx="14">
                  <c:v>0.554</c:v>
                </c:pt>
                <c:pt idx="15">
                  <c:v>0.067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'generation_capacity_SE4'!$E$3:$E$18</c:f>
              <c:numCache>
                <c:formatCode>General</c:formatCode>
                <c:ptCount val="16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  <c:pt idx="13">
                  <c:v>2.291</c:v>
                </c:pt>
                <c:pt idx="14">
                  <c:v>3.138</c:v>
                </c:pt>
                <c:pt idx="15">
                  <c:v>3.866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'generation_capacity_SE4'!$D$3:$D$18</c:f>
              <c:numCache>
                <c:formatCode>General</c:formatCode>
                <c:ptCount val="16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  <c:pt idx="13">
                  <c:v>0.718</c:v>
                </c:pt>
                <c:pt idx="14">
                  <c:v>0.718</c:v>
                </c:pt>
                <c:pt idx="15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'generation_capacity_SE4'!$C$3:$C$18</c:f>
              <c:numCache>
                <c:formatCode>General</c:formatCode>
                <c:ptCount val="16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  <c:pt idx="13">
                  <c:v>5.926</c:v>
                </c:pt>
                <c:pt idx="14">
                  <c:v>7.225000000000001</c:v>
                </c:pt>
                <c:pt idx="15">
                  <c:v>8.523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'generation_capacity_SE4'!$B$3:$B$18</c:f>
              <c:numCache>
                <c:formatCode>General</c:formatCode>
                <c:ptCount val="16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  <c:pt idx="13">
                  <c:v>0.85</c:v>
                </c:pt>
                <c:pt idx="14">
                  <c:v>1.066</c:v>
                </c:pt>
                <c:pt idx="15">
                  <c:v>1.283</c:v>
                </c:pt>
              </c:numCache>
            </c:numRef>
          </c:val>
        </c:ser>
        <c:overlap val="100"/>
        <c:axId val="51460001"/>
        <c:axId val="51460002"/>
      </c:bar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'generation_capacity_SE4'!$J$3:$J$18</c:f>
              <c:numCache>
                <c:formatCode>General</c:formatCode>
                <c:ptCount val="16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  <c:pt idx="13">
                  <c:v>0.26880658</c:v>
                </c:pt>
                <c:pt idx="14">
                  <c:v>0.26880658</c:v>
                </c:pt>
                <c:pt idx="15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'generation_capacity_SE4'!$I$3:$I$18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'generation_capacity_SE4'!$H$3:$H$18</c:f>
              <c:numCache>
                <c:formatCode>General</c:formatCode>
                <c:ptCount val="16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  <c:pt idx="13">
                  <c:v>0.482</c:v>
                </c:pt>
                <c:pt idx="14">
                  <c:v>0.482</c:v>
                </c:pt>
                <c:pt idx="15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'generation_capacity_SE4'!$F$3:$F$18</c:f>
              <c:numCache>
                <c:formatCode>General</c:formatCode>
                <c:ptCount val="16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  <c:pt idx="13">
                  <c:v>0.9370000000000001</c:v>
                </c:pt>
                <c:pt idx="14">
                  <c:v>0.554</c:v>
                </c:pt>
                <c:pt idx="15">
                  <c:v>0.067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'generation_capacity_SE4'!$E$3:$E$18</c:f>
              <c:numCache>
                <c:formatCode>General</c:formatCode>
                <c:ptCount val="16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  <c:pt idx="13">
                  <c:v>2.291</c:v>
                </c:pt>
                <c:pt idx="14">
                  <c:v>3.138</c:v>
                </c:pt>
                <c:pt idx="15">
                  <c:v>3.866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'generation_capacity_SE4'!$D$3:$D$18</c:f>
              <c:numCache>
                <c:formatCode>General</c:formatCode>
                <c:ptCount val="16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  <c:pt idx="13">
                  <c:v>0.718</c:v>
                </c:pt>
                <c:pt idx="14">
                  <c:v>0.718</c:v>
                </c:pt>
                <c:pt idx="15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'generation_capacity_SE4'!$C$3:$C$18</c:f>
              <c:numCache>
                <c:formatCode>General</c:formatCode>
                <c:ptCount val="16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  <c:pt idx="13">
                  <c:v>5.926</c:v>
                </c:pt>
                <c:pt idx="14">
                  <c:v>7.225000000000001</c:v>
                </c:pt>
                <c:pt idx="15">
                  <c:v>8.523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'generation_capacity_SE4'!$B$3:$B$18</c:f>
              <c:numCache>
                <c:formatCode>General</c:formatCode>
                <c:ptCount val="16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  <c:pt idx="13">
                  <c:v>0.85</c:v>
                </c:pt>
                <c:pt idx="14">
                  <c:v>1.066</c:v>
                </c:pt>
                <c:pt idx="15">
                  <c:v>1.283</c:v>
                </c:pt>
              </c:numCache>
            </c:numRef>
          </c:val>
        </c:ser>
        <c:overlap val="100"/>
        <c:axId val="51470001"/>
        <c:axId val="51470002"/>
      </c:bar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'generation_capacity_UK'!$N$3:$N$18</c:f>
              <c:numCache>
                <c:formatCode>General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9.5</c:v>
                </c:pt>
                <c:pt idx="1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'generation_capacity_UK'!$L$3:$L$18</c:f>
              <c:numCache>
                <c:formatCode>General</c:formatCode>
                <c:ptCount val="16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  <c:pt idx="13">
                  <c:v>23.720055</c:v>
                </c:pt>
                <c:pt idx="14">
                  <c:v>25.754326</c:v>
                </c:pt>
                <c:pt idx="15">
                  <c:v>27.326123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'generation_capacity_UK'!$K$3:$K$18</c:f>
              <c:numCache>
                <c:formatCode>General</c:formatCode>
                <c:ptCount val="16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  <c:pt idx="13">
                  <c:v>8.300000000000001</c:v>
                </c:pt>
                <c:pt idx="14">
                  <c:v>8.300000000000001</c:v>
                </c:pt>
                <c:pt idx="15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'generation_capacity_UK'!$J$3:$J$18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1.84</c:v>
                </c:pt>
                <c:pt idx="15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'generation_capacity_UK'!$I$3:$I$18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'generation_capacity_UK'!$H$3:$H$18</c:f>
              <c:numCache>
                <c:formatCode>General</c:formatCode>
                <c:ptCount val="16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  <c:pt idx="13">
                  <c:v>3.0255</c:v>
                </c:pt>
                <c:pt idx="14">
                  <c:v>3.0255</c:v>
                </c:pt>
                <c:pt idx="15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'generation_capacity_UK'!$G$3:$G$18</c:f>
              <c:numCache>
                <c:formatCode>General</c:formatCode>
                <c:ptCount val="16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  <c:pt idx="13">
                  <c:v>17.988</c:v>
                </c:pt>
                <c:pt idx="14">
                  <c:v>12.717</c:v>
                </c:pt>
                <c:pt idx="15">
                  <c:v>4.36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  <c:pt idx="13">
                  <c:v>39.687</c:v>
                </c:pt>
                <c:pt idx="14">
                  <c:v>48.669516</c:v>
                </c:pt>
                <c:pt idx="15">
                  <c:v>60.736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'generation_capacity_UK'!$E$3:$E$18</c:f>
              <c:numCache>
                <c:formatCode>General</c:formatCode>
                <c:ptCount val="16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  <c:pt idx="13">
                  <c:v>6.517</c:v>
                </c:pt>
                <c:pt idx="14">
                  <c:v>2.281</c:v>
                </c:pt>
                <c:pt idx="15">
                  <c:v>0.707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'generation_capacity_UK'!$D$3:$D$18</c:f>
              <c:numCache>
                <c:formatCode>General</c:formatCode>
                <c:ptCount val="16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  <c:pt idx="13">
                  <c:v>15.083</c:v>
                </c:pt>
                <c:pt idx="14">
                  <c:v>21.019</c:v>
                </c:pt>
                <c:pt idx="15">
                  <c:v>24.193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'generation_capacity_UK'!$C$3:$C$18</c:f>
              <c:numCache>
                <c:formatCode>General</c:formatCode>
                <c:ptCount val="16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  <c:pt idx="13">
                  <c:v>43.1</c:v>
                </c:pt>
                <c:pt idx="14">
                  <c:v>48.2</c:v>
                </c:pt>
                <c:pt idx="15">
                  <c:v>52.3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'generation_capacity_UK'!$B$3:$B$18</c:f>
              <c:numCache>
                <c:formatCode>General</c:formatCode>
                <c:ptCount val="16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  <c:pt idx="13">
                  <c:v>31.6</c:v>
                </c:pt>
                <c:pt idx="14">
                  <c:v>37.7</c:v>
                </c:pt>
                <c:pt idx="15">
                  <c:v>41.9</c:v>
                </c:pt>
              </c:numCache>
            </c:numRef>
          </c:val>
        </c:ser>
        <c:overlap val="100"/>
        <c:axId val="51480001"/>
        <c:axId val="51480002"/>
      </c:bar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'generation_capacity_UK'!$N$3:$N$18</c:f>
              <c:numCache>
                <c:formatCode>General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9.5</c:v>
                </c:pt>
                <c:pt idx="1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'generation_capacity_UK'!$L$3:$L$18</c:f>
              <c:numCache>
                <c:formatCode>General</c:formatCode>
                <c:ptCount val="16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  <c:pt idx="13">
                  <c:v>23.720055</c:v>
                </c:pt>
                <c:pt idx="14">
                  <c:v>25.754326</c:v>
                </c:pt>
                <c:pt idx="15">
                  <c:v>27.326123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'generation_capacity_UK'!$K$3:$K$18</c:f>
              <c:numCache>
                <c:formatCode>General</c:formatCode>
                <c:ptCount val="16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  <c:pt idx="13">
                  <c:v>8.300000000000001</c:v>
                </c:pt>
                <c:pt idx="14">
                  <c:v>8.300000000000001</c:v>
                </c:pt>
                <c:pt idx="15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'generation_capacity_UK'!$J$3:$J$18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1.84</c:v>
                </c:pt>
                <c:pt idx="15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'generation_capacity_UK'!$I$3:$I$18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'generation_capacity_UK'!$H$3:$H$18</c:f>
              <c:numCache>
                <c:formatCode>General</c:formatCode>
                <c:ptCount val="16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  <c:pt idx="13">
                  <c:v>3.0255</c:v>
                </c:pt>
                <c:pt idx="14">
                  <c:v>3.0255</c:v>
                </c:pt>
                <c:pt idx="15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'generation_capacity_UK'!$G$3:$G$18</c:f>
              <c:numCache>
                <c:formatCode>General</c:formatCode>
                <c:ptCount val="16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  <c:pt idx="13">
                  <c:v>17.988</c:v>
                </c:pt>
                <c:pt idx="14">
                  <c:v>12.717</c:v>
                </c:pt>
                <c:pt idx="15">
                  <c:v>4.36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  <c:pt idx="13">
                  <c:v>39.687</c:v>
                </c:pt>
                <c:pt idx="14">
                  <c:v>48.669516</c:v>
                </c:pt>
                <c:pt idx="15">
                  <c:v>60.736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'generation_capacity_UK'!$E$3:$E$18</c:f>
              <c:numCache>
                <c:formatCode>General</c:formatCode>
                <c:ptCount val="16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  <c:pt idx="13">
                  <c:v>6.517</c:v>
                </c:pt>
                <c:pt idx="14">
                  <c:v>2.281</c:v>
                </c:pt>
                <c:pt idx="15">
                  <c:v>0.707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'generation_capacity_UK'!$D$3:$D$18</c:f>
              <c:numCache>
                <c:formatCode>General</c:formatCode>
                <c:ptCount val="16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  <c:pt idx="13">
                  <c:v>15.083</c:v>
                </c:pt>
                <c:pt idx="14">
                  <c:v>21.019</c:v>
                </c:pt>
                <c:pt idx="15">
                  <c:v>24.193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'generation_capacity_UK'!$C$3:$C$18</c:f>
              <c:numCache>
                <c:formatCode>General</c:formatCode>
                <c:ptCount val="16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  <c:pt idx="13">
                  <c:v>43.1</c:v>
                </c:pt>
                <c:pt idx="14">
                  <c:v>48.2</c:v>
                </c:pt>
                <c:pt idx="15">
                  <c:v>52.3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'generation_capacity_UK'!$B$3:$B$18</c:f>
              <c:numCache>
                <c:formatCode>General</c:formatCode>
                <c:ptCount val="16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  <c:pt idx="13">
                  <c:v>31.6</c:v>
                </c:pt>
                <c:pt idx="14">
                  <c:v>37.7</c:v>
                </c:pt>
                <c:pt idx="15">
                  <c:v>41.9</c:v>
                </c:pt>
              </c:numCache>
            </c:numRef>
          </c:val>
        </c:ser>
        <c:overlap val="100"/>
        <c:axId val="51490001"/>
        <c:axId val="51490002"/>
      </c:bar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'generation_capacity_FR'!$L$3:$L$18</c:f>
              <c:numCache>
                <c:formatCode>General</c:formatCode>
                <c:ptCount val="16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  <c:pt idx="13">
                  <c:v>61.37</c:v>
                </c:pt>
                <c:pt idx="14">
                  <c:v>61.37</c:v>
                </c:pt>
                <c:pt idx="15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'generation_capacity_FR'!$K$3:$K$18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'generation_capacity_FR'!$J$3:$J$18</c:f>
              <c:numCache>
                <c:formatCode>General</c:formatCode>
                <c:ptCount val="16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  <c:pt idx="13">
                  <c:v>14.590532</c:v>
                </c:pt>
                <c:pt idx="14">
                  <c:v>17.141934</c:v>
                </c:pt>
                <c:pt idx="15">
                  <c:v>19.106021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'generation_capacity_FR'!$I$3:$I$18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'generation_capacity_FR'!$H$3:$H$18</c:f>
              <c:numCache>
                <c:formatCode>General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'generation_capacity_FR'!$G$3:$G$18</c:f>
              <c:numCache>
                <c:formatCode>General</c:formatCode>
                <c:ptCount val="16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  <c:pt idx="13">
                  <c:v>2.51</c:v>
                </c:pt>
                <c:pt idx="14">
                  <c:v>2.425</c:v>
                </c:pt>
                <c:pt idx="15">
                  <c:v>1.012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'generation_capacity_FR'!$F$3:$F$18</c:f>
              <c:numCache>
                <c:formatCode>General</c:formatCode>
                <c:ptCount val="16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  <c:pt idx="13">
                  <c:v>23.69</c:v>
                </c:pt>
                <c:pt idx="14">
                  <c:v>32.975</c:v>
                </c:pt>
                <c:pt idx="15">
                  <c:v>39.988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'generation_capacity_FR'!$E$3:$E$18</c:f>
              <c:numCache>
                <c:formatCode>General</c:formatCode>
                <c:ptCount val="16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  <c:pt idx="13">
                  <c:v>10.645</c:v>
                </c:pt>
                <c:pt idx="14">
                  <c:v>3.861</c:v>
                </c:pt>
                <c:pt idx="15">
                  <c:v>0.216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'generation_capacity_FR'!$D$3:$D$18</c:f>
              <c:numCache>
                <c:formatCode>General</c:formatCode>
                <c:ptCount val="16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  <c:pt idx="13">
                  <c:v>32.655</c:v>
                </c:pt>
                <c:pt idx="14">
                  <c:v>49.739</c:v>
                </c:pt>
                <c:pt idx="15">
                  <c:v>61.784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'generation_capacity_FR'!$C$3:$C$18</c:f>
              <c:numCache>
                <c:formatCode>General</c:formatCode>
                <c:ptCount val="16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  <c:pt idx="13">
                  <c:v>92.90000000000001</c:v>
                </c:pt>
                <c:pt idx="14">
                  <c:v>119.6</c:v>
                </c:pt>
                <c:pt idx="15">
                  <c:v>145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  <c:pt idx="13">
                  <c:v>16.4</c:v>
                </c:pt>
                <c:pt idx="14">
                  <c:v>24.2</c:v>
                </c:pt>
                <c:pt idx="15">
                  <c:v>32.3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'generation_capacity_UK'!$N$3:$N$18</c:f>
              <c:numCache>
                <c:formatCode>General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9.5</c:v>
                </c:pt>
                <c:pt idx="1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'generation_capacity_UK'!$L$3:$L$18</c:f>
              <c:numCache>
                <c:formatCode>General</c:formatCode>
                <c:ptCount val="16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  <c:pt idx="13">
                  <c:v>23.720055</c:v>
                </c:pt>
                <c:pt idx="14">
                  <c:v>25.754326</c:v>
                </c:pt>
                <c:pt idx="15">
                  <c:v>27.326123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'generation_capacity_UK'!$K$3:$K$18</c:f>
              <c:numCache>
                <c:formatCode>General</c:formatCode>
                <c:ptCount val="16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  <c:pt idx="13">
                  <c:v>8.300000000000001</c:v>
                </c:pt>
                <c:pt idx="14">
                  <c:v>8.300000000000001</c:v>
                </c:pt>
                <c:pt idx="15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'generation_capacity_UK'!$J$3:$J$18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1.84</c:v>
                </c:pt>
                <c:pt idx="15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'generation_capacity_UK'!$I$3:$I$18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'generation_capacity_UK'!$H$3:$H$18</c:f>
              <c:numCache>
                <c:formatCode>General</c:formatCode>
                <c:ptCount val="16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  <c:pt idx="13">
                  <c:v>3.0255</c:v>
                </c:pt>
                <c:pt idx="14">
                  <c:v>3.0255</c:v>
                </c:pt>
                <c:pt idx="15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'generation_capacity_UK'!$G$3:$G$18</c:f>
              <c:numCache>
                <c:formatCode>General</c:formatCode>
                <c:ptCount val="16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  <c:pt idx="13">
                  <c:v>17.988</c:v>
                </c:pt>
                <c:pt idx="14">
                  <c:v>12.717</c:v>
                </c:pt>
                <c:pt idx="15">
                  <c:v>4.36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  <c:pt idx="13">
                  <c:v>39.687</c:v>
                </c:pt>
                <c:pt idx="14">
                  <c:v>48.669516</c:v>
                </c:pt>
                <c:pt idx="15">
                  <c:v>60.736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'generation_capacity_UK'!$E$3:$E$18</c:f>
              <c:numCache>
                <c:formatCode>General</c:formatCode>
                <c:ptCount val="16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  <c:pt idx="13">
                  <c:v>6.517</c:v>
                </c:pt>
                <c:pt idx="14">
                  <c:v>2.281</c:v>
                </c:pt>
                <c:pt idx="15">
                  <c:v>0.707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'generation_capacity_UK'!$D$3:$D$18</c:f>
              <c:numCache>
                <c:formatCode>General</c:formatCode>
                <c:ptCount val="16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  <c:pt idx="13">
                  <c:v>15.083</c:v>
                </c:pt>
                <c:pt idx="14">
                  <c:v>21.019</c:v>
                </c:pt>
                <c:pt idx="15">
                  <c:v>24.193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'generation_capacity_UK'!$C$3:$C$18</c:f>
              <c:numCache>
                <c:formatCode>General</c:formatCode>
                <c:ptCount val="16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  <c:pt idx="13">
                  <c:v>43.1</c:v>
                </c:pt>
                <c:pt idx="14">
                  <c:v>48.2</c:v>
                </c:pt>
                <c:pt idx="15">
                  <c:v>52.3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'generation_capacity_UK'!$B$3:$B$18</c:f>
              <c:numCache>
                <c:formatCode>General</c:formatCode>
                <c:ptCount val="16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  <c:pt idx="13">
                  <c:v>31.6</c:v>
                </c:pt>
                <c:pt idx="14">
                  <c:v>37.7</c:v>
                </c:pt>
                <c:pt idx="15">
                  <c:v>41.9</c:v>
                </c:pt>
              </c:numCache>
            </c:numRef>
          </c:val>
        </c:ser>
        <c:overlap val="100"/>
        <c:axId val="51500001"/>
        <c:axId val="51500002"/>
      </c:bar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'generation_capacity_UK'!$N$3:$N$18</c:f>
              <c:numCache>
                <c:formatCode>General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9.5</c:v>
                </c:pt>
                <c:pt idx="1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'generation_capacity_UK'!$L$3:$L$18</c:f>
              <c:numCache>
                <c:formatCode>General</c:formatCode>
                <c:ptCount val="16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  <c:pt idx="13">
                  <c:v>23.720055</c:v>
                </c:pt>
                <c:pt idx="14">
                  <c:v>25.754326</c:v>
                </c:pt>
                <c:pt idx="15">
                  <c:v>27.326123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'generation_capacity_UK'!$K$3:$K$18</c:f>
              <c:numCache>
                <c:formatCode>General</c:formatCode>
                <c:ptCount val="16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  <c:pt idx="13">
                  <c:v>8.300000000000001</c:v>
                </c:pt>
                <c:pt idx="14">
                  <c:v>8.300000000000001</c:v>
                </c:pt>
                <c:pt idx="15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'generation_capacity_UK'!$J$3:$J$18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1.84</c:v>
                </c:pt>
                <c:pt idx="15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'generation_capacity_UK'!$I$3:$I$18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'generation_capacity_UK'!$H$3:$H$18</c:f>
              <c:numCache>
                <c:formatCode>General</c:formatCode>
                <c:ptCount val="16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  <c:pt idx="13">
                  <c:v>3.0255</c:v>
                </c:pt>
                <c:pt idx="14">
                  <c:v>3.0255</c:v>
                </c:pt>
                <c:pt idx="15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'generation_capacity_UK'!$G$3:$G$18</c:f>
              <c:numCache>
                <c:formatCode>General</c:formatCode>
                <c:ptCount val="16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  <c:pt idx="13">
                  <c:v>17.988</c:v>
                </c:pt>
                <c:pt idx="14">
                  <c:v>12.717</c:v>
                </c:pt>
                <c:pt idx="15">
                  <c:v>4.36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  <c:pt idx="13">
                  <c:v>39.687</c:v>
                </c:pt>
                <c:pt idx="14">
                  <c:v>48.669516</c:v>
                </c:pt>
                <c:pt idx="15">
                  <c:v>60.736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'generation_capacity_UK'!$E$3:$E$18</c:f>
              <c:numCache>
                <c:formatCode>General</c:formatCode>
                <c:ptCount val="16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  <c:pt idx="13">
                  <c:v>6.517</c:v>
                </c:pt>
                <c:pt idx="14">
                  <c:v>2.281</c:v>
                </c:pt>
                <c:pt idx="15">
                  <c:v>0.707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'generation_capacity_UK'!$D$3:$D$18</c:f>
              <c:numCache>
                <c:formatCode>General</c:formatCode>
                <c:ptCount val="16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  <c:pt idx="13">
                  <c:v>15.083</c:v>
                </c:pt>
                <c:pt idx="14">
                  <c:v>21.019</c:v>
                </c:pt>
                <c:pt idx="15">
                  <c:v>24.193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'generation_capacity_UK'!$C$3:$C$18</c:f>
              <c:numCache>
                <c:formatCode>General</c:formatCode>
                <c:ptCount val="16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  <c:pt idx="13">
                  <c:v>43.1</c:v>
                </c:pt>
                <c:pt idx="14">
                  <c:v>48.2</c:v>
                </c:pt>
                <c:pt idx="15">
                  <c:v>52.3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'generation_capacity_UK'!$B$3:$B$18</c:f>
              <c:numCache>
                <c:formatCode>General</c:formatCode>
                <c:ptCount val="16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  <c:pt idx="13">
                  <c:v>31.6</c:v>
                </c:pt>
                <c:pt idx="14">
                  <c:v>37.7</c:v>
                </c:pt>
                <c:pt idx="15">
                  <c:v>41.9</c:v>
                </c:pt>
              </c:numCache>
            </c:numRef>
          </c:val>
        </c:ser>
        <c:overlap val="100"/>
        <c:axId val="51510001"/>
        <c:axId val="51510002"/>
      </c:bar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'generation_capacity_UK'!$N$3:$N$18</c:f>
              <c:numCache>
                <c:formatCode>General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9.5</c:v>
                </c:pt>
                <c:pt idx="1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'generation_capacity_UK'!$L$3:$L$18</c:f>
              <c:numCache>
                <c:formatCode>General</c:formatCode>
                <c:ptCount val="16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  <c:pt idx="13">
                  <c:v>23.720055</c:v>
                </c:pt>
                <c:pt idx="14">
                  <c:v>25.754326</c:v>
                </c:pt>
                <c:pt idx="15">
                  <c:v>27.326123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'generation_capacity_UK'!$K$3:$K$18</c:f>
              <c:numCache>
                <c:formatCode>General</c:formatCode>
                <c:ptCount val="16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  <c:pt idx="13">
                  <c:v>8.300000000000001</c:v>
                </c:pt>
                <c:pt idx="14">
                  <c:v>8.300000000000001</c:v>
                </c:pt>
                <c:pt idx="15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'generation_capacity_UK'!$J$3:$J$18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1.84</c:v>
                </c:pt>
                <c:pt idx="15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'generation_capacity_UK'!$I$3:$I$18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'generation_capacity_UK'!$H$3:$H$18</c:f>
              <c:numCache>
                <c:formatCode>General</c:formatCode>
                <c:ptCount val="16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  <c:pt idx="13">
                  <c:v>3.0255</c:v>
                </c:pt>
                <c:pt idx="14">
                  <c:v>3.0255</c:v>
                </c:pt>
                <c:pt idx="15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'generation_capacity_UK'!$G$3:$G$18</c:f>
              <c:numCache>
                <c:formatCode>General</c:formatCode>
                <c:ptCount val="16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  <c:pt idx="13">
                  <c:v>17.988</c:v>
                </c:pt>
                <c:pt idx="14">
                  <c:v>12.717</c:v>
                </c:pt>
                <c:pt idx="15">
                  <c:v>4.36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  <c:pt idx="13">
                  <c:v>39.687</c:v>
                </c:pt>
                <c:pt idx="14">
                  <c:v>48.669516</c:v>
                </c:pt>
                <c:pt idx="15">
                  <c:v>60.736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'generation_capacity_UK'!$E$3:$E$18</c:f>
              <c:numCache>
                <c:formatCode>General</c:formatCode>
                <c:ptCount val="16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  <c:pt idx="13">
                  <c:v>6.517</c:v>
                </c:pt>
                <c:pt idx="14">
                  <c:v>2.281</c:v>
                </c:pt>
                <c:pt idx="15">
                  <c:v>0.707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'generation_capacity_UK'!$D$3:$D$18</c:f>
              <c:numCache>
                <c:formatCode>General</c:formatCode>
                <c:ptCount val="16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  <c:pt idx="13">
                  <c:v>15.083</c:v>
                </c:pt>
                <c:pt idx="14">
                  <c:v>21.019</c:v>
                </c:pt>
                <c:pt idx="15">
                  <c:v>24.193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'generation_capacity_UK'!$C$3:$C$18</c:f>
              <c:numCache>
                <c:formatCode>General</c:formatCode>
                <c:ptCount val="16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  <c:pt idx="13">
                  <c:v>43.1</c:v>
                </c:pt>
                <c:pt idx="14">
                  <c:v>48.2</c:v>
                </c:pt>
                <c:pt idx="15">
                  <c:v>52.3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'generation_capacity_UK'!$B$3:$B$18</c:f>
              <c:numCache>
                <c:formatCode>General</c:formatCode>
                <c:ptCount val="16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  <c:pt idx="13">
                  <c:v>31.6</c:v>
                </c:pt>
                <c:pt idx="14">
                  <c:v>37.7</c:v>
                </c:pt>
                <c:pt idx="15">
                  <c:v>41.9</c:v>
                </c:pt>
              </c:numCache>
            </c:numRef>
          </c:val>
        </c:ser>
        <c:overlap val="100"/>
        <c:axId val="51520001"/>
        <c:axId val="51520002"/>
      </c:bar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'balance_BT'!$B$3:$B$18</c:f>
              <c:numCache>
                <c:formatCode>General</c:formatCode>
                <c:ptCount val="16"/>
                <c:pt idx="0">
                  <c:v>29.049794</c:v>
                </c:pt>
                <c:pt idx="1">
                  <c:v>29.55357</c:v>
                </c:pt>
                <c:pt idx="2">
                  <c:v>30.464246</c:v>
                </c:pt>
                <c:pt idx="3">
                  <c:v>30.801294</c:v>
                </c:pt>
                <c:pt idx="4">
                  <c:v>31.141434</c:v>
                </c:pt>
                <c:pt idx="5">
                  <c:v>31.468052</c:v>
                </c:pt>
                <c:pt idx="6">
                  <c:v>31.756918</c:v>
                </c:pt>
                <c:pt idx="7">
                  <c:v>32.014322</c:v>
                </c:pt>
                <c:pt idx="8">
                  <c:v>32.029326</c:v>
                </c:pt>
                <c:pt idx="9">
                  <c:v>32.057084</c:v>
                </c:pt>
                <c:pt idx="10">
                  <c:v>32.119476</c:v>
                </c:pt>
                <c:pt idx="11">
                  <c:v>32.151972</c:v>
                </c:pt>
                <c:pt idx="12">
                  <c:v>32.161708</c:v>
                </c:pt>
                <c:pt idx="13">
                  <c:v>32.133412</c:v>
                </c:pt>
                <c:pt idx="14">
                  <c:v>32.163448</c:v>
                </c:pt>
                <c:pt idx="15">
                  <c:v>32.176674</c:v>
                </c:pt>
              </c:numCache>
            </c:numRef>
          </c:val>
        </c:ser>
        <c:marker val="1"/>
        <c:axId val="51530001"/>
        <c:axId val="5153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'balance_BT'!$J$3:$J$18</c:f>
              <c:numCache>
                <c:formatCode>General</c:formatCode>
                <c:ptCount val="16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5.724178999999999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5.724178999999999</c:v>
                </c:pt>
                <c:pt idx="12">
                  <c:v>5.724178999999999</c:v>
                </c:pt>
                <c:pt idx="13">
                  <c:v>5.724178999999999</c:v>
                </c:pt>
                <c:pt idx="14">
                  <c:v>5.724178999999999</c:v>
                </c:pt>
                <c:pt idx="15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'balance_BT'!$I$3:$I$18</c:f>
              <c:numCache>
                <c:formatCode>General</c:formatCode>
                <c:ptCount val="16"/>
                <c:pt idx="0">
                  <c:v>4.2407555</c:v>
                </c:pt>
                <c:pt idx="1">
                  <c:v>0.09537119999999999</c:v>
                </c:pt>
                <c:pt idx="2">
                  <c:v>3.553323</c:v>
                </c:pt>
                <c:pt idx="3">
                  <c:v>1.02588306</c:v>
                </c:pt>
                <c:pt idx="4">
                  <c:v>0.21552908</c:v>
                </c:pt>
                <c:pt idx="5">
                  <c:v>0.38464122</c:v>
                </c:pt>
                <c:pt idx="6">
                  <c:v>0.5339444999999999</c:v>
                </c:pt>
                <c:pt idx="7">
                  <c:v>1.03011675</c:v>
                </c:pt>
                <c:pt idx="8">
                  <c:v>0.7137201999999999</c:v>
                </c:pt>
                <c:pt idx="9">
                  <c:v>0.5804043</c:v>
                </c:pt>
                <c:pt idx="10">
                  <c:v>0.8424986999999999</c:v>
                </c:pt>
                <c:pt idx="11">
                  <c:v>0.9665568</c:v>
                </c:pt>
                <c:pt idx="12">
                  <c:v>0.8704523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'balance_BT'!$H$3:$H$18</c:f>
              <c:numCache>
                <c:formatCode>General</c:formatCode>
                <c:ptCount val="16"/>
                <c:pt idx="0">
                  <c:v>1.9261761</c:v>
                </c:pt>
                <c:pt idx="1">
                  <c:v>4.777457</c:v>
                </c:pt>
                <c:pt idx="2">
                  <c:v>2.32828</c:v>
                </c:pt>
                <c:pt idx="3">
                  <c:v>3.8610068</c:v>
                </c:pt>
                <c:pt idx="4">
                  <c:v>4.4527085</c:v>
                </c:pt>
                <c:pt idx="5">
                  <c:v>4.057727799999999</c:v>
                </c:pt>
                <c:pt idx="6">
                  <c:v>3.8398778</c:v>
                </c:pt>
                <c:pt idx="7">
                  <c:v>3.3186188</c:v>
                </c:pt>
                <c:pt idx="8">
                  <c:v>3.1537258</c:v>
                </c:pt>
                <c:pt idx="9">
                  <c:v>2.974779</c:v>
                </c:pt>
                <c:pt idx="10">
                  <c:v>2.7743725</c:v>
                </c:pt>
                <c:pt idx="11">
                  <c:v>2.6236188</c:v>
                </c:pt>
                <c:pt idx="12">
                  <c:v>2.5433765</c:v>
                </c:pt>
                <c:pt idx="13">
                  <c:v>1.0415883</c:v>
                </c:pt>
                <c:pt idx="14">
                  <c:v>0.5877104</c:v>
                </c:pt>
                <c:pt idx="15">
                  <c:v>0.4228730999999999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0.5868521999999999</c:v>
                </c:pt>
                <c:pt idx="5">
                  <c:v>2.4334672</c:v>
                </c:pt>
                <c:pt idx="6">
                  <c:v>4.2394315</c:v>
                </c:pt>
                <c:pt idx="7">
                  <c:v>5.96558</c:v>
                </c:pt>
                <c:pt idx="8">
                  <c:v>7.5913925</c:v>
                </c:pt>
                <c:pt idx="9">
                  <c:v>9.116567</c:v>
                </c:pt>
                <c:pt idx="10">
                  <c:v>10.512973</c:v>
                </c:pt>
                <c:pt idx="11">
                  <c:v>11.81761</c:v>
                </c:pt>
                <c:pt idx="12">
                  <c:v>12.996927</c:v>
                </c:pt>
                <c:pt idx="13">
                  <c:v>18.257114</c:v>
                </c:pt>
                <c:pt idx="14">
                  <c:v>21.536014</c:v>
                </c:pt>
                <c:pt idx="15">
                  <c:v>21.609778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'balance_BT'!$F$3:$F$18</c:f>
              <c:numCache>
                <c:formatCode>General</c:formatCode>
                <c:ptCount val="16"/>
                <c:pt idx="0">
                  <c:v>3.778368</c:v>
                </c:pt>
                <c:pt idx="1">
                  <c:v>4.5908525</c:v>
                </c:pt>
                <c:pt idx="2">
                  <c:v>5.109877</c:v>
                </c:pt>
                <c:pt idx="3">
                  <c:v>6.294042999999999</c:v>
                </c:pt>
                <c:pt idx="4">
                  <c:v>7.39291</c:v>
                </c:pt>
                <c:pt idx="5">
                  <c:v>7.724874</c:v>
                </c:pt>
                <c:pt idx="6">
                  <c:v>7.892689499999999</c:v>
                </c:pt>
                <c:pt idx="7">
                  <c:v>7.9073895</c:v>
                </c:pt>
                <c:pt idx="8">
                  <c:v>7.9046255</c:v>
                </c:pt>
                <c:pt idx="9">
                  <c:v>7.768472</c:v>
                </c:pt>
                <c:pt idx="10">
                  <c:v>7.4452365</c:v>
                </c:pt>
                <c:pt idx="11">
                  <c:v>7.090345999999999</c:v>
                </c:pt>
                <c:pt idx="12">
                  <c:v>6.742914499999999</c:v>
                </c:pt>
                <c:pt idx="13">
                  <c:v>5.8352615</c:v>
                </c:pt>
                <c:pt idx="14">
                  <c:v>5.0975345</c:v>
                </c:pt>
                <c:pt idx="15">
                  <c:v>5.681556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'balance_BT'!$E$3:$E$18</c:f>
              <c:numCache>
                <c:formatCode>General</c:formatCode>
                <c:ptCount val="16"/>
                <c:pt idx="0">
                  <c:v>0.97153775</c:v>
                </c:pt>
                <c:pt idx="1">
                  <c:v>1.2404756</c:v>
                </c:pt>
                <c:pt idx="2">
                  <c:v>1.6976778</c:v>
                </c:pt>
                <c:pt idx="3">
                  <c:v>2.0552598</c:v>
                </c:pt>
                <c:pt idx="4">
                  <c:v>2.389758</c:v>
                </c:pt>
                <c:pt idx="5">
                  <c:v>2.4301978</c:v>
                </c:pt>
                <c:pt idx="6">
                  <c:v>2.4703785</c:v>
                </c:pt>
                <c:pt idx="7">
                  <c:v>2.5017232</c:v>
                </c:pt>
                <c:pt idx="8">
                  <c:v>2.5023188</c:v>
                </c:pt>
                <c:pt idx="9">
                  <c:v>2.4920958</c:v>
                </c:pt>
                <c:pt idx="10">
                  <c:v>2.4684612</c:v>
                </c:pt>
                <c:pt idx="11">
                  <c:v>2.4599972</c:v>
                </c:pt>
                <c:pt idx="12">
                  <c:v>2.4484648</c:v>
                </c:pt>
                <c:pt idx="13">
                  <c:v>2.3956488</c:v>
                </c:pt>
                <c:pt idx="14">
                  <c:v>2.3179455</c:v>
                </c:pt>
                <c:pt idx="15">
                  <c:v>2.432491</c:v>
                </c:pt>
              </c:numCache>
            </c:numRef>
          </c:val>
        </c:ser>
        <c:overlap val="100"/>
        <c:axId val="51530001"/>
        <c:axId val="51530002"/>
      </c:bar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'balance_BT'!$B$3:$B$18</c:f>
              <c:numCache>
                <c:formatCode>General</c:formatCode>
                <c:ptCount val="16"/>
                <c:pt idx="0">
                  <c:v>29.049794</c:v>
                </c:pt>
                <c:pt idx="1">
                  <c:v>29.55357</c:v>
                </c:pt>
                <c:pt idx="2">
                  <c:v>30.464246</c:v>
                </c:pt>
                <c:pt idx="3">
                  <c:v>30.801294</c:v>
                </c:pt>
                <c:pt idx="4">
                  <c:v>31.141434</c:v>
                </c:pt>
                <c:pt idx="5">
                  <c:v>31.468052</c:v>
                </c:pt>
                <c:pt idx="6">
                  <c:v>31.756918</c:v>
                </c:pt>
                <c:pt idx="7">
                  <c:v>32.014322</c:v>
                </c:pt>
                <c:pt idx="8">
                  <c:v>32.029326</c:v>
                </c:pt>
                <c:pt idx="9">
                  <c:v>32.057084</c:v>
                </c:pt>
                <c:pt idx="10">
                  <c:v>32.119476</c:v>
                </c:pt>
                <c:pt idx="11">
                  <c:v>32.151972</c:v>
                </c:pt>
                <c:pt idx="12">
                  <c:v>32.161708</c:v>
                </c:pt>
                <c:pt idx="13">
                  <c:v>32.133412</c:v>
                </c:pt>
                <c:pt idx="14">
                  <c:v>32.163448</c:v>
                </c:pt>
                <c:pt idx="15">
                  <c:v>32.176674</c:v>
                </c:pt>
              </c:numCache>
            </c:numRef>
          </c:val>
        </c:ser>
        <c:marker val="1"/>
        <c:axId val="51540001"/>
        <c:axId val="5154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'balance_BT'!$J$3:$J$18</c:f>
              <c:numCache>
                <c:formatCode>General</c:formatCode>
                <c:ptCount val="16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5.724178999999999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5.724178999999999</c:v>
                </c:pt>
                <c:pt idx="12">
                  <c:v>5.724178999999999</c:v>
                </c:pt>
                <c:pt idx="13">
                  <c:v>5.724178999999999</c:v>
                </c:pt>
                <c:pt idx="14">
                  <c:v>5.724178999999999</c:v>
                </c:pt>
                <c:pt idx="15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'balance_BT'!$I$3:$I$18</c:f>
              <c:numCache>
                <c:formatCode>General</c:formatCode>
                <c:ptCount val="16"/>
                <c:pt idx="0">
                  <c:v>4.2407555</c:v>
                </c:pt>
                <c:pt idx="1">
                  <c:v>0.09537119999999999</c:v>
                </c:pt>
                <c:pt idx="2">
                  <c:v>3.553323</c:v>
                </c:pt>
                <c:pt idx="3">
                  <c:v>1.02588306</c:v>
                </c:pt>
                <c:pt idx="4">
                  <c:v>0.21552908</c:v>
                </c:pt>
                <c:pt idx="5">
                  <c:v>0.38464122</c:v>
                </c:pt>
                <c:pt idx="6">
                  <c:v>0.5339444999999999</c:v>
                </c:pt>
                <c:pt idx="7">
                  <c:v>1.03011675</c:v>
                </c:pt>
                <c:pt idx="8">
                  <c:v>0.7137201999999999</c:v>
                </c:pt>
                <c:pt idx="9">
                  <c:v>0.5804043</c:v>
                </c:pt>
                <c:pt idx="10">
                  <c:v>0.8424986999999999</c:v>
                </c:pt>
                <c:pt idx="11">
                  <c:v>0.9665568</c:v>
                </c:pt>
                <c:pt idx="12">
                  <c:v>0.8704523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'balance_BT'!$H$3:$H$18</c:f>
              <c:numCache>
                <c:formatCode>General</c:formatCode>
                <c:ptCount val="16"/>
                <c:pt idx="0">
                  <c:v>1.9261761</c:v>
                </c:pt>
                <c:pt idx="1">
                  <c:v>4.777457</c:v>
                </c:pt>
                <c:pt idx="2">
                  <c:v>2.32828</c:v>
                </c:pt>
                <c:pt idx="3">
                  <c:v>3.8610068</c:v>
                </c:pt>
                <c:pt idx="4">
                  <c:v>4.4527085</c:v>
                </c:pt>
                <c:pt idx="5">
                  <c:v>4.057727799999999</c:v>
                </c:pt>
                <c:pt idx="6">
                  <c:v>3.8398778</c:v>
                </c:pt>
                <c:pt idx="7">
                  <c:v>3.3186188</c:v>
                </c:pt>
                <c:pt idx="8">
                  <c:v>3.1537258</c:v>
                </c:pt>
                <c:pt idx="9">
                  <c:v>2.974779</c:v>
                </c:pt>
                <c:pt idx="10">
                  <c:v>2.7743725</c:v>
                </c:pt>
                <c:pt idx="11">
                  <c:v>2.6236188</c:v>
                </c:pt>
                <c:pt idx="12">
                  <c:v>2.5433765</c:v>
                </c:pt>
                <c:pt idx="13">
                  <c:v>1.0415883</c:v>
                </c:pt>
                <c:pt idx="14">
                  <c:v>0.5877104</c:v>
                </c:pt>
                <c:pt idx="15">
                  <c:v>0.4228730999999999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0.5868521999999999</c:v>
                </c:pt>
                <c:pt idx="5">
                  <c:v>2.4334672</c:v>
                </c:pt>
                <c:pt idx="6">
                  <c:v>4.2394315</c:v>
                </c:pt>
                <c:pt idx="7">
                  <c:v>5.96558</c:v>
                </c:pt>
                <c:pt idx="8">
                  <c:v>7.5913925</c:v>
                </c:pt>
                <c:pt idx="9">
                  <c:v>9.116567</c:v>
                </c:pt>
                <c:pt idx="10">
                  <c:v>10.512973</c:v>
                </c:pt>
                <c:pt idx="11">
                  <c:v>11.81761</c:v>
                </c:pt>
                <c:pt idx="12">
                  <c:v>12.996927</c:v>
                </c:pt>
                <c:pt idx="13">
                  <c:v>18.257114</c:v>
                </c:pt>
                <c:pt idx="14">
                  <c:v>21.536014</c:v>
                </c:pt>
                <c:pt idx="15">
                  <c:v>21.609778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'balance_BT'!$F$3:$F$18</c:f>
              <c:numCache>
                <c:formatCode>General</c:formatCode>
                <c:ptCount val="16"/>
                <c:pt idx="0">
                  <c:v>3.778368</c:v>
                </c:pt>
                <c:pt idx="1">
                  <c:v>4.5908525</c:v>
                </c:pt>
                <c:pt idx="2">
                  <c:v>5.109877</c:v>
                </c:pt>
                <c:pt idx="3">
                  <c:v>6.294042999999999</c:v>
                </c:pt>
                <c:pt idx="4">
                  <c:v>7.39291</c:v>
                </c:pt>
                <c:pt idx="5">
                  <c:v>7.724874</c:v>
                </c:pt>
                <c:pt idx="6">
                  <c:v>7.892689499999999</c:v>
                </c:pt>
                <c:pt idx="7">
                  <c:v>7.9073895</c:v>
                </c:pt>
                <c:pt idx="8">
                  <c:v>7.9046255</c:v>
                </c:pt>
                <c:pt idx="9">
                  <c:v>7.768472</c:v>
                </c:pt>
                <c:pt idx="10">
                  <c:v>7.4452365</c:v>
                </c:pt>
                <c:pt idx="11">
                  <c:v>7.090345999999999</c:v>
                </c:pt>
                <c:pt idx="12">
                  <c:v>6.742914499999999</c:v>
                </c:pt>
                <c:pt idx="13">
                  <c:v>5.8352615</c:v>
                </c:pt>
                <c:pt idx="14">
                  <c:v>5.0975345</c:v>
                </c:pt>
                <c:pt idx="15">
                  <c:v>5.681556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'balance_BT'!$E$3:$E$18</c:f>
              <c:numCache>
                <c:formatCode>General</c:formatCode>
                <c:ptCount val="16"/>
                <c:pt idx="0">
                  <c:v>0.97153775</c:v>
                </c:pt>
                <c:pt idx="1">
                  <c:v>1.2404756</c:v>
                </c:pt>
                <c:pt idx="2">
                  <c:v>1.6976778</c:v>
                </c:pt>
                <c:pt idx="3">
                  <c:v>2.0552598</c:v>
                </c:pt>
                <c:pt idx="4">
                  <c:v>2.389758</c:v>
                </c:pt>
                <c:pt idx="5">
                  <c:v>2.4301978</c:v>
                </c:pt>
                <c:pt idx="6">
                  <c:v>2.4703785</c:v>
                </c:pt>
                <c:pt idx="7">
                  <c:v>2.5017232</c:v>
                </c:pt>
                <c:pt idx="8">
                  <c:v>2.5023188</c:v>
                </c:pt>
                <c:pt idx="9">
                  <c:v>2.4920958</c:v>
                </c:pt>
                <c:pt idx="10">
                  <c:v>2.4684612</c:v>
                </c:pt>
                <c:pt idx="11">
                  <c:v>2.4599972</c:v>
                </c:pt>
                <c:pt idx="12">
                  <c:v>2.4484648</c:v>
                </c:pt>
                <c:pt idx="13">
                  <c:v>2.3956488</c:v>
                </c:pt>
                <c:pt idx="14">
                  <c:v>2.3179455</c:v>
                </c:pt>
                <c:pt idx="15">
                  <c:v>2.432491</c:v>
                </c:pt>
              </c:numCache>
            </c:numRef>
          </c:val>
        </c:ser>
        <c:overlap val="100"/>
        <c:axId val="51540001"/>
        <c:axId val="51540002"/>
      </c:bar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'balance_BT'!$B$3:$B$18</c:f>
              <c:numCache>
                <c:formatCode>General</c:formatCode>
                <c:ptCount val="16"/>
                <c:pt idx="0">
                  <c:v>29.049794</c:v>
                </c:pt>
                <c:pt idx="1">
                  <c:v>29.55357</c:v>
                </c:pt>
                <c:pt idx="2">
                  <c:v>30.464246</c:v>
                </c:pt>
                <c:pt idx="3">
                  <c:v>30.801294</c:v>
                </c:pt>
                <c:pt idx="4">
                  <c:v>31.141434</c:v>
                </c:pt>
                <c:pt idx="5">
                  <c:v>31.468052</c:v>
                </c:pt>
                <c:pt idx="6">
                  <c:v>31.756918</c:v>
                </c:pt>
                <c:pt idx="7">
                  <c:v>32.014322</c:v>
                </c:pt>
                <c:pt idx="8">
                  <c:v>32.029326</c:v>
                </c:pt>
                <c:pt idx="9">
                  <c:v>32.057084</c:v>
                </c:pt>
                <c:pt idx="10">
                  <c:v>32.119476</c:v>
                </c:pt>
                <c:pt idx="11">
                  <c:v>32.151972</c:v>
                </c:pt>
                <c:pt idx="12">
                  <c:v>32.161708</c:v>
                </c:pt>
                <c:pt idx="13">
                  <c:v>32.133412</c:v>
                </c:pt>
                <c:pt idx="14">
                  <c:v>32.163448</c:v>
                </c:pt>
                <c:pt idx="15">
                  <c:v>32.176674</c:v>
                </c:pt>
              </c:numCache>
            </c:numRef>
          </c:val>
        </c:ser>
        <c:marker val="1"/>
        <c:axId val="51550001"/>
        <c:axId val="5155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'balance_BT'!$J$3:$J$18</c:f>
              <c:numCache>
                <c:formatCode>General</c:formatCode>
                <c:ptCount val="16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5.724178999999999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5.724178999999999</c:v>
                </c:pt>
                <c:pt idx="12">
                  <c:v>5.724178999999999</c:v>
                </c:pt>
                <c:pt idx="13">
                  <c:v>5.724178999999999</c:v>
                </c:pt>
                <c:pt idx="14">
                  <c:v>5.724178999999999</c:v>
                </c:pt>
                <c:pt idx="15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'balance_BT'!$I$3:$I$18</c:f>
              <c:numCache>
                <c:formatCode>General</c:formatCode>
                <c:ptCount val="16"/>
                <c:pt idx="0">
                  <c:v>4.2407555</c:v>
                </c:pt>
                <c:pt idx="1">
                  <c:v>0.09537119999999999</c:v>
                </c:pt>
                <c:pt idx="2">
                  <c:v>3.553323</c:v>
                </c:pt>
                <c:pt idx="3">
                  <c:v>1.02588306</c:v>
                </c:pt>
                <c:pt idx="4">
                  <c:v>0.21552908</c:v>
                </c:pt>
                <c:pt idx="5">
                  <c:v>0.38464122</c:v>
                </c:pt>
                <c:pt idx="6">
                  <c:v>0.5339444999999999</c:v>
                </c:pt>
                <c:pt idx="7">
                  <c:v>1.03011675</c:v>
                </c:pt>
                <c:pt idx="8">
                  <c:v>0.7137201999999999</c:v>
                </c:pt>
                <c:pt idx="9">
                  <c:v>0.5804043</c:v>
                </c:pt>
                <c:pt idx="10">
                  <c:v>0.8424986999999999</c:v>
                </c:pt>
                <c:pt idx="11">
                  <c:v>0.9665568</c:v>
                </c:pt>
                <c:pt idx="12">
                  <c:v>0.8704523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'balance_BT'!$H$3:$H$18</c:f>
              <c:numCache>
                <c:formatCode>General</c:formatCode>
                <c:ptCount val="16"/>
                <c:pt idx="0">
                  <c:v>1.9261761</c:v>
                </c:pt>
                <c:pt idx="1">
                  <c:v>4.777457</c:v>
                </c:pt>
                <c:pt idx="2">
                  <c:v>2.32828</c:v>
                </c:pt>
                <c:pt idx="3">
                  <c:v>3.8610068</c:v>
                </c:pt>
                <c:pt idx="4">
                  <c:v>4.4527085</c:v>
                </c:pt>
                <c:pt idx="5">
                  <c:v>4.057727799999999</c:v>
                </c:pt>
                <c:pt idx="6">
                  <c:v>3.8398778</c:v>
                </c:pt>
                <c:pt idx="7">
                  <c:v>3.3186188</c:v>
                </c:pt>
                <c:pt idx="8">
                  <c:v>3.1537258</c:v>
                </c:pt>
                <c:pt idx="9">
                  <c:v>2.974779</c:v>
                </c:pt>
                <c:pt idx="10">
                  <c:v>2.7743725</c:v>
                </c:pt>
                <c:pt idx="11">
                  <c:v>2.6236188</c:v>
                </c:pt>
                <c:pt idx="12">
                  <c:v>2.5433765</c:v>
                </c:pt>
                <c:pt idx="13">
                  <c:v>1.0415883</c:v>
                </c:pt>
                <c:pt idx="14">
                  <c:v>0.5877104</c:v>
                </c:pt>
                <c:pt idx="15">
                  <c:v>0.4228730999999999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0.5868521999999999</c:v>
                </c:pt>
                <c:pt idx="5">
                  <c:v>2.4334672</c:v>
                </c:pt>
                <c:pt idx="6">
                  <c:v>4.2394315</c:v>
                </c:pt>
                <c:pt idx="7">
                  <c:v>5.96558</c:v>
                </c:pt>
                <c:pt idx="8">
                  <c:v>7.5913925</c:v>
                </c:pt>
                <c:pt idx="9">
                  <c:v>9.116567</c:v>
                </c:pt>
                <c:pt idx="10">
                  <c:v>10.512973</c:v>
                </c:pt>
                <c:pt idx="11">
                  <c:v>11.81761</c:v>
                </c:pt>
                <c:pt idx="12">
                  <c:v>12.996927</c:v>
                </c:pt>
                <c:pt idx="13">
                  <c:v>18.257114</c:v>
                </c:pt>
                <c:pt idx="14">
                  <c:v>21.536014</c:v>
                </c:pt>
                <c:pt idx="15">
                  <c:v>21.609778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'balance_BT'!$F$3:$F$18</c:f>
              <c:numCache>
                <c:formatCode>General</c:formatCode>
                <c:ptCount val="16"/>
                <c:pt idx="0">
                  <c:v>3.778368</c:v>
                </c:pt>
                <c:pt idx="1">
                  <c:v>4.5908525</c:v>
                </c:pt>
                <c:pt idx="2">
                  <c:v>5.109877</c:v>
                </c:pt>
                <c:pt idx="3">
                  <c:v>6.294042999999999</c:v>
                </c:pt>
                <c:pt idx="4">
                  <c:v>7.39291</c:v>
                </c:pt>
                <c:pt idx="5">
                  <c:v>7.724874</c:v>
                </c:pt>
                <c:pt idx="6">
                  <c:v>7.892689499999999</c:v>
                </c:pt>
                <c:pt idx="7">
                  <c:v>7.9073895</c:v>
                </c:pt>
                <c:pt idx="8">
                  <c:v>7.9046255</c:v>
                </c:pt>
                <c:pt idx="9">
                  <c:v>7.768472</c:v>
                </c:pt>
                <c:pt idx="10">
                  <c:v>7.4452365</c:v>
                </c:pt>
                <c:pt idx="11">
                  <c:v>7.090345999999999</c:v>
                </c:pt>
                <c:pt idx="12">
                  <c:v>6.742914499999999</c:v>
                </c:pt>
                <c:pt idx="13">
                  <c:v>5.8352615</c:v>
                </c:pt>
                <c:pt idx="14">
                  <c:v>5.0975345</c:v>
                </c:pt>
                <c:pt idx="15">
                  <c:v>5.681556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'balance_BT'!$E$3:$E$18</c:f>
              <c:numCache>
                <c:formatCode>General</c:formatCode>
                <c:ptCount val="16"/>
                <c:pt idx="0">
                  <c:v>0.97153775</c:v>
                </c:pt>
                <c:pt idx="1">
                  <c:v>1.2404756</c:v>
                </c:pt>
                <c:pt idx="2">
                  <c:v>1.6976778</c:v>
                </c:pt>
                <c:pt idx="3">
                  <c:v>2.0552598</c:v>
                </c:pt>
                <c:pt idx="4">
                  <c:v>2.389758</c:v>
                </c:pt>
                <c:pt idx="5">
                  <c:v>2.4301978</c:v>
                </c:pt>
                <c:pt idx="6">
                  <c:v>2.4703785</c:v>
                </c:pt>
                <c:pt idx="7">
                  <c:v>2.5017232</c:v>
                </c:pt>
                <c:pt idx="8">
                  <c:v>2.5023188</c:v>
                </c:pt>
                <c:pt idx="9">
                  <c:v>2.4920958</c:v>
                </c:pt>
                <c:pt idx="10">
                  <c:v>2.4684612</c:v>
                </c:pt>
                <c:pt idx="11">
                  <c:v>2.4599972</c:v>
                </c:pt>
                <c:pt idx="12">
                  <c:v>2.4484648</c:v>
                </c:pt>
                <c:pt idx="13">
                  <c:v>2.3956488</c:v>
                </c:pt>
                <c:pt idx="14">
                  <c:v>2.3179455</c:v>
                </c:pt>
                <c:pt idx="15">
                  <c:v>2.432491</c:v>
                </c:pt>
              </c:numCache>
            </c:numRef>
          </c:val>
        </c:ser>
        <c:overlap val="100"/>
        <c:axId val="51550001"/>
        <c:axId val="51550002"/>
      </c:bar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'balance_BT'!$B$3:$B$18</c:f>
              <c:numCache>
                <c:formatCode>General</c:formatCode>
                <c:ptCount val="16"/>
                <c:pt idx="0">
                  <c:v>29.049794</c:v>
                </c:pt>
                <c:pt idx="1">
                  <c:v>29.55357</c:v>
                </c:pt>
                <c:pt idx="2">
                  <c:v>30.464246</c:v>
                </c:pt>
                <c:pt idx="3">
                  <c:v>30.801294</c:v>
                </c:pt>
                <c:pt idx="4">
                  <c:v>31.141434</c:v>
                </c:pt>
                <c:pt idx="5">
                  <c:v>31.468052</c:v>
                </c:pt>
                <c:pt idx="6">
                  <c:v>31.756918</c:v>
                </c:pt>
                <c:pt idx="7">
                  <c:v>32.014322</c:v>
                </c:pt>
                <c:pt idx="8">
                  <c:v>32.029326</c:v>
                </c:pt>
                <c:pt idx="9">
                  <c:v>32.057084</c:v>
                </c:pt>
                <c:pt idx="10">
                  <c:v>32.119476</c:v>
                </c:pt>
                <c:pt idx="11">
                  <c:v>32.151972</c:v>
                </c:pt>
                <c:pt idx="12">
                  <c:v>32.161708</c:v>
                </c:pt>
                <c:pt idx="13">
                  <c:v>32.133412</c:v>
                </c:pt>
                <c:pt idx="14">
                  <c:v>32.163448</c:v>
                </c:pt>
                <c:pt idx="15">
                  <c:v>32.176674</c:v>
                </c:pt>
              </c:numCache>
            </c:numRef>
          </c:val>
        </c:ser>
        <c:marker val="1"/>
        <c:axId val="51560001"/>
        <c:axId val="5156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'balance_BT'!$J$3:$J$18</c:f>
              <c:numCache>
                <c:formatCode>General</c:formatCode>
                <c:ptCount val="16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5.724178999999999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5.724178999999999</c:v>
                </c:pt>
                <c:pt idx="12">
                  <c:v>5.724178999999999</c:v>
                </c:pt>
                <c:pt idx="13">
                  <c:v>5.724178999999999</c:v>
                </c:pt>
                <c:pt idx="14">
                  <c:v>5.724178999999999</c:v>
                </c:pt>
                <c:pt idx="15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'balance_BT'!$I$3:$I$18</c:f>
              <c:numCache>
                <c:formatCode>General</c:formatCode>
                <c:ptCount val="16"/>
                <c:pt idx="0">
                  <c:v>4.2407555</c:v>
                </c:pt>
                <c:pt idx="1">
                  <c:v>0.09537119999999999</c:v>
                </c:pt>
                <c:pt idx="2">
                  <c:v>3.553323</c:v>
                </c:pt>
                <c:pt idx="3">
                  <c:v>1.02588306</c:v>
                </c:pt>
                <c:pt idx="4">
                  <c:v>0.21552908</c:v>
                </c:pt>
                <c:pt idx="5">
                  <c:v>0.38464122</c:v>
                </c:pt>
                <c:pt idx="6">
                  <c:v>0.5339444999999999</c:v>
                </c:pt>
                <c:pt idx="7">
                  <c:v>1.03011675</c:v>
                </c:pt>
                <c:pt idx="8">
                  <c:v>0.7137201999999999</c:v>
                </c:pt>
                <c:pt idx="9">
                  <c:v>0.5804043</c:v>
                </c:pt>
                <c:pt idx="10">
                  <c:v>0.8424986999999999</c:v>
                </c:pt>
                <c:pt idx="11">
                  <c:v>0.9665568</c:v>
                </c:pt>
                <c:pt idx="12">
                  <c:v>0.8704523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'balance_BT'!$H$3:$H$18</c:f>
              <c:numCache>
                <c:formatCode>General</c:formatCode>
                <c:ptCount val="16"/>
                <c:pt idx="0">
                  <c:v>1.9261761</c:v>
                </c:pt>
                <c:pt idx="1">
                  <c:v>4.777457</c:v>
                </c:pt>
                <c:pt idx="2">
                  <c:v>2.32828</c:v>
                </c:pt>
                <c:pt idx="3">
                  <c:v>3.8610068</c:v>
                </c:pt>
                <c:pt idx="4">
                  <c:v>4.4527085</c:v>
                </c:pt>
                <c:pt idx="5">
                  <c:v>4.057727799999999</c:v>
                </c:pt>
                <c:pt idx="6">
                  <c:v>3.8398778</c:v>
                </c:pt>
                <c:pt idx="7">
                  <c:v>3.3186188</c:v>
                </c:pt>
                <c:pt idx="8">
                  <c:v>3.1537258</c:v>
                </c:pt>
                <c:pt idx="9">
                  <c:v>2.974779</c:v>
                </c:pt>
                <c:pt idx="10">
                  <c:v>2.7743725</c:v>
                </c:pt>
                <c:pt idx="11">
                  <c:v>2.6236188</c:v>
                </c:pt>
                <c:pt idx="12">
                  <c:v>2.5433765</c:v>
                </c:pt>
                <c:pt idx="13">
                  <c:v>1.0415883</c:v>
                </c:pt>
                <c:pt idx="14">
                  <c:v>0.5877104</c:v>
                </c:pt>
                <c:pt idx="15">
                  <c:v>0.4228730999999999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0.5868521999999999</c:v>
                </c:pt>
                <c:pt idx="5">
                  <c:v>2.4334672</c:v>
                </c:pt>
                <c:pt idx="6">
                  <c:v>4.2394315</c:v>
                </c:pt>
                <c:pt idx="7">
                  <c:v>5.96558</c:v>
                </c:pt>
                <c:pt idx="8">
                  <c:v>7.5913925</c:v>
                </c:pt>
                <c:pt idx="9">
                  <c:v>9.116567</c:v>
                </c:pt>
                <c:pt idx="10">
                  <c:v>10.512973</c:v>
                </c:pt>
                <c:pt idx="11">
                  <c:v>11.81761</c:v>
                </c:pt>
                <c:pt idx="12">
                  <c:v>12.996927</c:v>
                </c:pt>
                <c:pt idx="13">
                  <c:v>18.257114</c:v>
                </c:pt>
                <c:pt idx="14">
                  <c:v>21.536014</c:v>
                </c:pt>
                <c:pt idx="15">
                  <c:v>21.609778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'balance_BT'!$F$3:$F$18</c:f>
              <c:numCache>
                <c:formatCode>General</c:formatCode>
                <c:ptCount val="16"/>
                <c:pt idx="0">
                  <c:v>3.778368</c:v>
                </c:pt>
                <c:pt idx="1">
                  <c:v>4.5908525</c:v>
                </c:pt>
                <c:pt idx="2">
                  <c:v>5.109877</c:v>
                </c:pt>
                <c:pt idx="3">
                  <c:v>6.294042999999999</c:v>
                </c:pt>
                <c:pt idx="4">
                  <c:v>7.39291</c:v>
                </c:pt>
                <c:pt idx="5">
                  <c:v>7.724874</c:v>
                </c:pt>
                <c:pt idx="6">
                  <c:v>7.892689499999999</c:v>
                </c:pt>
                <c:pt idx="7">
                  <c:v>7.9073895</c:v>
                </c:pt>
                <c:pt idx="8">
                  <c:v>7.9046255</c:v>
                </c:pt>
                <c:pt idx="9">
                  <c:v>7.768472</c:v>
                </c:pt>
                <c:pt idx="10">
                  <c:v>7.4452365</c:v>
                </c:pt>
                <c:pt idx="11">
                  <c:v>7.090345999999999</c:v>
                </c:pt>
                <c:pt idx="12">
                  <c:v>6.742914499999999</c:v>
                </c:pt>
                <c:pt idx="13">
                  <c:v>5.8352615</c:v>
                </c:pt>
                <c:pt idx="14">
                  <c:v>5.0975345</c:v>
                </c:pt>
                <c:pt idx="15">
                  <c:v>5.681556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'balance_BT'!$E$3:$E$18</c:f>
              <c:numCache>
                <c:formatCode>General</c:formatCode>
                <c:ptCount val="16"/>
                <c:pt idx="0">
                  <c:v>0.97153775</c:v>
                </c:pt>
                <c:pt idx="1">
                  <c:v>1.2404756</c:v>
                </c:pt>
                <c:pt idx="2">
                  <c:v>1.6976778</c:v>
                </c:pt>
                <c:pt idx="3">
                  <c:v>2.0552598</c:v>
                </c:pt>
                <c:pt idx="4">
                  <c:v>2.389758</c:v>
                </c:pt>
                <c:pt idx="5">
                  <c:v>2.4301978</c:v>
                </c:pt>
                <c:pt idx="6">
                  <c:v>2.4703785</c:v>
                </c:pt>
                <c:pt idx="7">
                  <c:v>2.5017232</c:v>
                </c:pt>
                <c:pt idx="8">
                  <c:v>2.5023188</c:v>
                </c:pt>
                <c:pt idx="9">
                  <c:v>2.4920958</c:v>
                </c:pt>
                <c:pt idx="10">
                  <c:v>2.4684612</c:v>
                </c:pt>
                <c:pt idx="11">
                  <c:v>2.4599972</c:v>
                </c:pt>
                <c:pt idx="12">
                  <c:v>2.4484648</c:v>
                </c:pt>
                <c:pt idx="13">
                  <c:v>2.3956488</c:v>
                </c:pt>
                <c:pt idx="14">
                  <c:v>2.3179455</c:v>
                </c:pt>
                <c:pt idx="15">
                  <c:v>2.432491</c:v>
                </c:pt>
              </c:numCache>
            </c:numRef>
          </c:val>
        </c:ser>
        <c:overlap val="100"/>
        <c:axId val="51560001"/>
        <c:axId val="51560002"/>
      </c:bar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'balance_BT'!$B$3:$B$18</c:f>
              <c:numCache>
                <c:formatCode>General</c:formatCode>
                <c:ptCount val="16"/>
                <c:pt idx="0">
                  <c:v>29.049794</c:v>
                </c:pt>
                <c:pt idx="1">
                  <c:v>29.55357</c:v>
                </c:pt>
                <c:pt idx="2">
                  <c:v>30.464246</c:v>
                </c:pt>
                <c:pt idx="3">
                  <c:v>30.801294</c:v>
                </c:pt>
                <c:pt idx="4">
                  <c:v>31.141434</c:v>
                </c:pt>
                <c:pt idx="5">
                  <c:v>31.468052</c:v>
                </c:pt>
                <c:pt idx="6">
                  <c:v>31.756918</c:v>
                </c:pt>
                <c:pt idx="7">
                  <c:v>32.014322</c:v>
                </c:pt>
                <c:pt idx="8">
                  <c:v>32.029326</c:v>
                </c:pt>
                <c:pt idx="9">
                  <c:v>32.057084</c:v>
                </c:pt>
                <c:pt idx="10">
                  <c:v>32.119476</c:v>
                </c:pt>
                <c:pt idx="11">
                  <c:v>32.151972</c:v>
                </c:pt>
                <c:pt idx="12">
                  <c:v>32.161708</c:v>
                </c:pt>
                <c:pt idx="13">
                  <c:v>32.133412</c:v>
                </c:pt>
                <c:pt idx="14">
                  <c:v>32.163448</c:v>
                </c:pt>
                <c:pt idx="15">
                  <c:v>32.176674</c:v>
                </c:pt>
              </c:numCache>
            </c:numRef>
          </c:val>
        </c:ser>
        <c:marker val="1"/>
        <c:axId val="51570001"/>
        <c:axId val="5157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'balance_BT'!$J$3:$J$18</c:f>
              <c:numCache>
                <c:formatCode>General</c:formatCode>
                <c:ptCount val="16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5.724178999999999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5.724178999999999</c:v>
                </c:pt>
                <c:pt idx="12">
                  <c:v>5.724178999999999</c:v>
                </c:pt>
                <c:pt idx="13">
                  <c:v>5.724178999999999</c:v>
                </c:pt>
                <c:pt idx="14">
                  <c:v>5.724178999999999</c:v>
                </c:pt>
                <c:pt idx="15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'balance_BT'!$I$3:$I$18</c:f>
              <c:numCache>
                <c:formatCode>General</c:formatCode>
                <c:ptCount val="16"/>
                <c:pt idx="0">
                  <c:v>4.2407555</c:v>
                </c:pt>
                <c:pt idx="1">
                  <c:v>0.09537119999999999</c:v>
                </c:pt>
                <c:pt idx="2">
                  <c:v>3.553323</c:v>
                </c:pt>
                <c:pt idx="3">
                  <c:v>1.02588306</c:v>
                </c:pt>
                <c:pt idx="4">
                  <c:v>0.21552908</c:v>
                </c:pt>
                <c:pt idx="5">
                  <c:v>0.38464122</c:v>
                </c:pt>
                <c:pt idx="6">
                  <c:v>0.5339444999999999</c:v>
                </c:pt>
                <c:pt idx="7">
                  <c:v>1.03011675</c:v>
                </c:pt>
                <c:pt idx="8">
                  <c:v>0.7137201999999999</c:v>
                </c:pt>
                <c:pt idx="9">
                  <c:v>0.5804043</c:v>
                </c:pt>
                <c:pt idx="10">
                  <c:v>0.8424986999999999</c:v>
                </c:pt>
                <c:pt idx="11">
                  <c:v>0.9665568</c:v>
                </c:pt>
                <c:pt idx="12">
                  <c:v>0.8704523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'balance_BT'!$H$3:$H$18</c:f>
              <c:numCache>
                <c:formatCode>General</c:formatCode>
                <c:ptCount val="16"/>
                <c:pt idx="0">
                  <c:v>1.9261761</c:v>
                </c:pt>
                <c:pt idx="1">
                  <c:v>4.777457</c:v>
                </c:pt>
                <c:pt idx="2">
                  <c:v>2.32828</c:v>
                </c:pt>
                <c:pt idx="3">
                  <c:v>3.8610068</c:v>
                </c:pt>
                <c:pt idx="4">
                  <c:v>4.4527085</c:v>
                </c:pt>
                <c:pt idx="5">
                  <c:v>4.057727799999999</c:v>
                </c:pt>
                <c:pt idx="6">
                  <c:v>3.8398778</c:v>
                </c:pt>
                <c:pt idx="7">
                  <c:v>3.3186188</c:v>
                </c:pt>
                <c:pt idx="8">
                  <c:v>3.1537258</c:v>
                </c:pt>
                <c:pt idx="9">
                  <c:v>2.974779</c:v>
                </c:pt>
                <c:pt idx="10">
                  <c:v>2.7743725</c:v>
                </c:pt>
                <c:pt idx="11">
                  <c:v>2.6236188</c:v>
                </c:pt>
                <c:pt idx="12">
                  <c:v>2.5433765</c:v>
                </c:pt>
                <c:pt idx="13">
                  <c:v>1.0415883</c:v>
                </c:pt>
                <c:pt idx="14">
                  <c:v>0.5877104</c:v>
                </c:pt>
                <c:pt idx="15">
                  <c:v>0.4228730999999999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0.5868521999999999</c:v>
                </c:pt>
                <c:pt idx="5">
                  <c:v>2.4334672</c:v>
                </c:pt>
                <c:pt idx="6">
                  <c:v>4.2394315</c:v>
                </c:pt>
                <c:pt idx="7">
                  <c:v>5.96558</c:v>
                </c:pt>
                <c:pt idx="8">
                  <c:v>7.5913925</c:v>
                </c:pt>
                <c:pt idx="9">
                  <c:v>9.116567</c:v>
                </c:pt>
                <c:pt idx="10">
                  <c:v>10.512973</c:v>
                </c:pt>
                <c:pt idx="11">
                  <c:v>11.81761</c:v>
                </c:pt>
                <c:pt idx="12">
                  <c:v>12.996927</c:v>
                </c:pt>
                <c:pt idx="13">
                  <c:v>18.257114</c:v>
                </c:pt>
                <c:pt idx="14">
                  <c:v>21.536014</c:v>
                </c:pt>
                <c:pt idx="15">
                  <c:v>21.609778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'balance_BT'!$F$3:$F$18</c:f>
              <c:numCache>
                <c:formatCode>General</c:formatCode>
                <c:ptCount val="16"/>
                <c:pt idx="0">
                  <c:v>3.778368</c:v>
                </c:pt>
                <c:pt idx="1">
                  <c:v>4.5908525</c:v>
                </c:pt>
                <c:pt idx="2">
                  <c:v>5.109877</c:v>
                </c:pt>
                <c:pt idx="3">
                  <c:v>6.294042999999999</c:v>
                </c:pt>
                <c:pt idx="4">
                  <c:v>7.39291</c:v>
                </c:pt>
                <c:pt idx="5">
                  <c:v>7.724874</c:v>
                </c:pt>
                <c:pt idx="6">
                  <c:v>7.892689499999999</c:v>
                </c:pt>
                <c:pt idx="7">
                  <c:v>7.9073895</c:v>
                </c:pt>
                <c:pt idx="8">
                  <c:v>7.9046255</c:v>
                </c:pt>
                <c:pt idx="9">
                  <c:v>7.768472</c:v>
                </c:pt>
                <c:pt idx="10">
                  <c:v>7.4452365</c:v>
                </c:pt>
                <c:pt idx="11">
                  <c:v>7.090345999999999</c:v>
                </c:pt>
                <c:pt idx="12">
                  <c:v>6.742914499999999</c:v>
                </c:pt>
                <c:pt idx="13">
                  <c:v>5.8352615</c:v>
                </c:pt>
                <c:pt idx="14">
                  <c:v>5.0975345</c:v>
                </c:pt>
                <c:pt idx="15">
                  <c:v>5.681556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'balance_BT'!$E$3:$E$18</c:f>
              <c:numCache>
                <c:formatCode>General</c:formatCode>
                <c:ptCount val="16"/>
                <c:pt idx="0">
                  <c:v>0.97153775</c:v>
                </c:pt>
                <c:pt idx="1">
                  <c:v>1.2404756</c:v>
                </c:pt>
                <c:pt idx="2">
                  <c:v>1.6976778</c:v>
                </c:pt>
                <c:pt idx="3">
                  <c:v>2.0552598</c:v>
                </c:pt>
                <c:pt idx="4">
                  <c:v>2.389758</c:v>
                </c:pt>
                <c:pt idx="5">
                  <c:v>2.4301978</c:v>
                </c:pt>
                <c:pt idx="6">
                  <c:v>2.4703785</c:v>
                </c:pt>
                <c:pt idx="7">
                  <c:v>2.5017232</c:v>
                </c:pt>
                <c:pt idx="8">
                  <c:v>2.5023188</c:v>
                </c:pt>
                <c:pt idx="9">
                  <c:v>2.4920958</c:v>
                </c:pt>
                <c:pt idx="10">
                  <c:v>2.4684612</c:v>
                </c:pt>
                <c:pt idx="11">
                  <c:v>2.4599972</c:v>
                </c:pt>
                <c:pt idx="12">
                  <c:v>2.4484648</c:v>
                </c:pt>
                <c:pt idx="13">
                  <c:v>2.3956488</c:v>
                </c:pt>
                <c:pt idx="14">
                  <c:v>2.3179455</c:v>
                </c:pt>
                <c:pt idx="15">
                  <c:v>2.432491</c:v>
                </c:pt>
              </c:numCache>
            </c:numRef>
          </c:val>
        </c:ser>
        <c:overlap val="100"/>
        <c:axId val="51570001"/>
        <c:axId val="51570002"/>
      </c:bar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BT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'balance_BT'!$B$2:$B$2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'balance_BT'!$B$3:$B$18</c:f>
              <c:numCache>
                <c:formatCode>General</c:formatCode>
                <c:ptCount val="16"/>
                <c:pt idx="0">
                  <c:v>29.049794</c:v>
                </c:pt>
                <c:pt idx="1">
                  <c:v>29.55357</c:v>
                </c:pt>
                <c:pt idx="2">
                  <c:v>30.464246</c:v>
                </c:pt>
                <c:pt idx="3">
                  <c:v>30.801294</c:v>
                </c:pt>
                <c:pt idx="4">
                  <c:v>31.141434</c:v>
                </c:pt>
                <c:pt idx="5">
                  <c:v>31.468052</c:v>
                </c:pt>
                <c:pt idx="6">
                  <c:v>31.756918</c:v>
                </c:pt>
                <c:pt idx="7">
                  <c:v>32.014322</c:v>
                </c:pt>
                <c:pt idx="8">
                  <c:v>32.029326</c:v>
                </c:pt>
                <c:pt idx="9">
                  <c:v>32.057084</c:v>
                </c:pt>
                <c:pt idx="10">
                  <c:v>32.119476</c:v>
                </c:pt>
                <c:pt idx="11">
                  <c:v>32.151972</c:v>
                </c:pt>
                <c:pt idx="12">
                  <c:v>32.161708</c:v>
                </c:pt>
                <c:pt idx="13">
                  <c:v>32.133412</c:v>
                </c:pt>
                <c:pt idx="14">
                  <c:v>32.163448</c:v>
                </c:pt>
                <c:pt idx="15">
                  <c:v>32.176674</c:v>
                </c:pt>
              </c:numCache>
            </c:numRef>
          </c:val>
        </c:ser>
        <c:marker val="1"/>
        <c:axId val="51580001"/>
        <c:axId val="51580002"/>
      </c:lineChart>
      <c:barChart>
        <c:barDir val="col"/>
        <c:grouping val="stacked"/>
        <c:ser>
          <c:idx val="1"/>
          <c:order val="1"/>
          <c:tx>
            <c:strRef>
              <c:f>'balance_BT'!$J$2:$J$2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'balance_BT'!$J$3:$J$18</c:f>
              <c:numCache>
                <c:formatCode>General</c:formatCode>
                <c:ptCount val="16"/>
                <c:pt idx="0">
                  <c:v>5.724178999999999</c:v>
                </c:pt>
                <c:pt idx="1">
                  <c:v>5.724178999999999</c:v>
                </c:pt>
                <c:pt idx="2">
                  <c:v>5.724178999999999</c:v>
                </c:pt>
                <c:pt idx="3">
                  <c:v>5.724178999999999</c:v>
                </c:pt>
                <c:pt idx="4">
                  <c:v>5.724178999999999</c:v>
                </c:pt>
                <c:pt idx="5">
                  <c:v>5.724178999999999</c:v>
                </c:pt>
                <c:pt idx="6">
                  <c:v>5.724178999999999</c:v>
                </c:pt>
                <c:pt idx="7">
                  <c:v>5.724178999999999</c:v>
                </c:pt>
                <c:pt idx="8">
                  <c:v>5.724178999999999</c:v>
                </c:pt>
                <c:pt idx="9">
                  <c:v>5.724178999999999</c:v>
                </c:pt>
                <c:pt idx="10">
                  <c:v>5.724178999999999</c:v>
                </c:pt>
                <c:pt idx="11">
                  <c:v>5.724178999999999</c:v>
                </c:pt>
                <c:pt idx="12">
                  <c:v>5.724178999999999</c:v>
                </c:pt>
                <c:pt idx="13">
                  <c:v>5.724178999999999</c:v>
                </c:pt>
                <c:pt idx="14">
                  <c:v>5.724178999999999</c:v>
                </c:pt>
                <c:pt idx="15">
                  <c:v>5.724178999999999</c:v>
                </c:pt>
              </c:numCache>
            </c:numRef>
          </c:val>
        </c:ser>
        <c:ser>
          <c:idx val="2"/>
          <c:order val="2"/>
          <c:tx>
            <c:strRef>
              <c:f>'balance_BT'!$I$2:$I$2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'balance_BT'!$I$3:$I$18</c:f>
              <c:numCache>
                <c:formatCode>General</c:formatCode>
                <c:ptCount val="16"/>
                <c:pt idx="0">
                  <c:v>4.2407555</c:v>
                </c:pt>
                <c:pt idx="1">
                  <c:v>0.09537119999999999</c:v>
                </c:pt>
                <c:pt idx="2">
                  <c:v>3.553323</c:v>
                </c:pt>
                <c:pt idx="3">
                  <c:v>1.02588306</c:v>
                </c:pt>
                <c:pt idx="4">
                  <c:v>0.21552908</c:v>
                </c:pt>
                <c:pt idx="5">
                  <c:v>0.38464122</c:v>
                </c:pt>
                <c:pt idx="6">
                  <c:v>0.5339444999999999</c:v>
                </c:pt>
                <c:pt idx="7">
                  <c:v>1.03011675</c:v>
                </c:pt>
                <c:pt idx="8">
                  <c:v>0.7137201999999999</c:v>
                </c:pt>
                <c:pt idx="9">
                  <c:v>0.5804043</c:v>
                </c:pt>
                <c:pt idx="10">
                  <c:v>0.8424986999999999</c:v>
                </c:pt>
                <c:pt idx="11">
                  <c:v>0.9665568</c:v>
                </c:pt>
                <c:pt idx="12">
                  <c:v>0.8704523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'balance_BT'!$H$2:$H$2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'balance_BT'!$H$3:$H$18</c:f>
              <c:numCache>
                <c:formatCode>General</c:formatCode>
                <c:ptCount val="16"/>
                <c:pt idx="0">
                  <c:v>1.9261761</c:v>
                </c:pt>
                <c:pt idx="1">
                  <c:v>4.777457</c:v>
                </c:pt>
                <c:pt idx="2">
                  <c:v>2.32828</c:v>
                </c:pt>
                <c:pt idx="3">
                  <c:v>3.8610068</c:v>
                </c:pt>
                <c:pt idx="4">
                  <c:v>4.4527085</c:v>
                </c:pt>
                <c:pt idx="5">
                  <c:v>4.057727799999999</c:v>
                </c:pt>
                <c:pt idx="6">
                  <c:v>3.8398778</c:v>
                </c:pt>
                <c:pt idx="7">
                  <c:v>3.3186188</c:v>
                </c:pt>
                <c:pt idx="8">
                  <c:v>3.1537258</c:v>
                </c:pt>
                <c:pt idx="9">
                  <c:v>2.974779</c:v>
                </c:pt>
                <c:pt idx="10">
                  <c:v>2.7743725</c:v>
                </c:pt>
                <c:pt idx="11">
                  <c:v>2.6236188</c:v>
                </c:pt>
                <c:pt idx="12">
                  <c:v>2.5433765</c:v>
                </c:pt>
                <c:pt idx="13">
                  <c:v>1.0415883</c:v>
                </c:pt>
                <c:pt idx="14">
                  <c:v>0.5877104</c:v>
                </c:pt>
                <c:pt idx="15">
                  <c:v>0.4228730999999999</c:v>
                </c:pt>
              </c:numCache>
            </c:numRef>
          </c:val>
        </c:ser>
        <c:ser>
          <c:idx val="4"/>
          <c:order val="4"/>
          <c:tx>
            <c:strRef>
              <c:f>'balance_BT'!$G$2:$G$2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0.2934371</c:v>
                </c:pt>
                <c:pt idx="4">
                  <c:v>0.5868521999999999</c:v>
                </c:pt>
                <c:pt idx="5">
                  <c:v>2.4334672</c:v>
                </c:pt>
                <c:pt idx="6">
                  <c:v>4.2394315</c:v>
                </c:pt>
                <c:pt idx="7">
                  <c:v>5.96558</c:v>
                </c:pt>
                <c:pt idx="8">
                  <c:v>7.5913925</c:v>
                </c:pt>
                <c:pt idx="9">
                  <c:v>9.116567</c:v>
                </c:pt>
                <c:pt idx="10">
                  <c:v>10.512973</c:v>
                </c:pt>
                <c:pt idx="11">
                  <c:v>11.81761</c:v>
                </c:pt>
                <c:pt idx="12">
                  <c:v>12.996927</c:v>
                </c:pt>
                <c:pt idx="13">
                  <c:v>18.257114</c:v>
                </c:pt>
                <c:pt idx="14">
                  <c:v>21.536014</c:v>
                </c:pt>
                <c:pt idx="15">
                  <c:v>21.609778</c:v>
                </c:pt>
              </c:numCache>
            </c:numRef>
          </c:val>
        </c:ser>
        <c:ser>
          <c:idx val="5"/>
          <c:order val="5"/>
          <c:tx>
            <c:strRef>
              <c:f>'balance_BT'!$F$2:$F$2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'balance_BT'!$F$3:$F$18</c:f>
              <c:numCache>
                <c:formatCode>General</c:formatCode>
                <c:ptCount val="16"/>
                <c:pt idx="0">
                  <c:v>3.778368</c:v>
                </c:pt>
                <c:pt idx="1">
                  <c:v>4.5908525</c:v>
                </c:pt>
                <c:pt idx="2">
                  <c:v>5.109877</c:v>
                </c:pt>
                <c:pt idx="3">
                  <c:v>6.294042999999999</c:v>
                </c:pt>
                <c:pt idx="4">
                  <c:v>7.39291</c:v>
                </c:pt>
                <c:pt idx="5">
                  <c:v>7.724874</c:v>
                </c:pt>
                <c:pt idx="6">
                  <c:v>7.892689499999999</c:v>
                </c:pt>
                <c:pt idx="7">
                  <c:v>7.9073895</c:v>
                </c:pt>
                <c:pt idx="8">
                  <c:v>7.9046255</c:v>
                </c:pt>
                <c:pt idx="9">
                  <c:v>7.768472</c:v>
                </c:pt>
                <c:pt idx="10">
                  <c:v>7.4452365</c:v>
                </c:pt>
                <c:pt idx="11">
                  <c:v>7.090345999999999</c:v>
                </c:pt>
                <c:pt idx="12">
                  <c:v>6.742914499999999</c:v>
                </c:pt>
                <c:pt idx="13">
                  <c:v>5.8352615</c:v>
                </c:pt>
                <c:pt idx="14">
                  <c:v>5.0975345</c:v>
                </c:pt>
                <c:pt idx="15">
                  <c:v>5.681556</c:v>
                </c:pt>
              </c:numCache>
            </c:numRef>
          </c:val>
        </c:ser>
        <c:ser>
          <c:idx val="6"/>
          <c:order val="6"/>
          <c:tx>
            <c:strRef>
              <c:f>'balance_BT'!$E$2:$E$2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'balance_BT'!$D$3:$D$18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'balance_BT'!$E$3:$E$18</c:f>
              <c:numCache>
                <c:formatCode>General</c:formatCode>
                <c:ptCount val="16"/>
                <c:pt idx="0">
                  <c:v>0.97153775</c:v>
                </c:pt>
                <c:pt idx="1">
                  <c:v>1.2404756</c:v>
                </c:pt>
                <c:pt idx="2">
                  <c:v>1.6976778</c:v>
                </c:pt>
                <c:pt idx="3">
                  <c:v>2.0552598</c:v>
                </c:pt>
                <c:pt idx="4">
                  <c:v>2.389758</c:v>
                </c:pt>
                <c:pt idx="5">
                  <c:v>2.4301978</c:v>
                </c:pt>
                <c:pt idx="6">
                  <c:v>2.4703785</c:v>
                </c:pt>
                <c:pt idx="7">
                  <c:v>2.5017232</c:v>
                </c:pt>
                <c:pt idx="8">
                  <c:v>2.5023188</c:v>
                </c:pt>
                <c:pt idx="9">
                  <c:v>2.4920958</c:v>
                </c:pt>
                <c:pt idx="10">
                  <c:v>2.4684612</c:v>
                </c:pt>
                <c:pt idx="11">
                  <c:v>2.4599972</c:v>
                </c:pt>
                <c:pt idx="12">
                  <c:v>2.4484648</c:v>
                </c:pt>
                <c:pt idx="13">
                  <c:v>2.3956488</c:v>
                </c:pt>
                <c:pt idx="14">
                  <c:v>2.3179455</c:v>
                </c:pt>
                <c:pt idx="15">
                  <c:v>2.432491</c:v>
                </c:pt>
              </c:numCache>
            </c:numRef>
          </c:val>
        </c:ser>
        <c:overlap val="100"/>
        <c:axId val="51580001"/>
        <c:axId val="51580002"/>
      </c:bar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'balance_DE'!$B$3:$B$18</c:f>
              <c:numCache>
                <c:formatCode>General</c:formatCode>
                <c:ptCount val="16"/>
                <c:pt idx="0">
                  <c:v>476.0315</c:v>
                </c:pt>
                <c:pt idx="1">
                  <c:v>484.88102</c:v>
                </c:pt>
                <c:pt idx="2">
                  <c:v>517.0847699999999</c:v>
                </c:pt>
                <c:pt idx="3">
                  <c:v>552.1962</c:v>
                </c:pt>
                <c:pt idx="4">
                  <c:v>581.77536</c:v>
                </c:pt>
                <c:pt idx="5">
                  <c:v>608.34406</c:v>
                </c:pt>
                <c:pt idx="6">
                  <c:v>632.3376999999999</c:v>
                </c:pt>
                <c:pt idx="7">
                  <c:v>657.0672599999999</c:v>
                </c:pt>
                <c:pt idx="8">
                  <c:v>675.0065999999999</c:v>
                </c:pt>
                <c:pt idx="9">
                  <c:v>694.2703</c:v>
                </c:pt>
                <c:pt idx="10">
                  <c:v>713.4875999999999</c:v>
                </c:pt>
                <c:pt idx="11">
                  <c:v>733.83866</c:v>
                </c:pt>
                <c:pt idx="12">
                  <c:v>754.22784</c:v>
                </c:pt>
                <c:pt idx="13">
                  <c:v>865.24794</c:v>
                </c:pt>
                <c:pt idx="14">
                  <c:v>969.645</c:v>
                </c:pt>
                <c:pt idx="15">
                  <c:v>1052.1436</c:v>
                </c:pt>
              </c:numCache>
            </c:numRef>
          </c:val>
        </c:ser>
        <c:marker val="1"/>
        <c:axId val="51590001"/>
        <c:axId val="51590002"/>
      </c:lineChart>
      <c:barChart>
        <c:barDir val="col"/>
        <c:grouping val="stacked"/>
        <c:ser>
          <c:idx val="1"/>
          <c:order val="1"/>
          <c:tx>
            <c:strRef>
              <c:f>'balance_DE'!$R$2:$R$2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'balance_DE'!$R$3:$R$18</c:f>
              <c:numCache>
                <c:formatCode>General</c:formatCode>
                <c:ptCount val="16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  <c:pt idx="13">
                  <c:v>81.06925</c:v>
                </c:pt>
                <c:pt idx="14">
                  <c:v>81.06925</c:v>
                </c:pt>
                <c:pt idx="15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'balance_DE'!$Q$2:$Q$2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'balance_DE'!$Q$3:$Q$18</c:f>
              <c:numCache>
                <c:formatCode>General</c:formatCode>
                <c:ptCount val="16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'balance_DE'!$P$2:$P$2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'balance_DE'!$P$3:$P$18</c:f>
              <c:numCache>
                <c:formatCode>General</c:formatCode>
                <c:ptCount val="16"/>
                <c:pt idx="0">
                  <c:v>32.93342</c:v>
                </c:pt>
                <c:pt idx="1">
                  <c:v>28.387414</c:v>
                </c:pt>
                <c:pt idx="2">
                  <c:v>50.939772</c:v>
                </c:pt>
                <c:pt idx="3">
                  <c:v>28.637494</c:v>
                </c:pt>
                <c:pt idx="4">
                  <c:v>20.18927</c:v>
                </c:pt>
                <c:pt idx="5">
                  <c:v>18.508244</c:v>
                </c:pt>
                <c:pt idx="6">
                  <c:v>15.077385</c:v>
                </c:pt>
                <c:pt idx="7">
                  <c:v>16.553546</c:v>
                </c:pt>
                <c:pt idx="8">
                  <c:v>12.87811</c:v>
                </c:pt>
                <c:pt idx="9">
                  <c:v>11.907872</c:v>
                </c:pt>
                <c:pt idx="10">
                  <c:v>8.99701</c:v>
                </c:pt>
                <c:pt idx="11">
                  <c:v>6.963606</c:v>
                </c:pt>
                <c:pt idx="12">
                  <c:v>5.274878999999999</c:v>
                </c:pt>
                <c:pt idx="13">
                  <c:v>4.868613</c:v>
                </c:pt>
                <c:pt idx="14">
                  <c:v>4.7610155</c:v>
                </c:pt>
                <c:pt idx="15">
                  <c:v>4.730051</c:v>
                </c:pt>
              </c:numCache>
            </c:numRef>
          </c:val>
        </c:ser>
        <c:ser>
          <c:idx val="4"/>
          <c:order val="4"/>
          <c:tx>
            <c:strRef>
              <c:f>'balance_DE'!$O$2:$O$2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'balance_DE'!$O$3:$O$18</c:f>
              <c:numCache>
                <c:formatCode>General</c:formatCode>
                <c:ptCount val="16"/>
                <c:pt idx="0">
                  <c:v>74.36175</c:v>
                </c:pt>
                <c:pt idx="1">
                  <c:v>67.00072399999999</c:v>
                </c:pt>
                <c:pt idx="2">
                  <c:v>65.70098399999999</c:v>
                </c:pt>
                <c:pt idx="3">
                  <c:v>48.78671199999999</c:v>
                </c:pt>
                <c:pt idx="4">
                  <c:v>37.545324</c:v>
                </c:pt>
                <c:pt idx="5">
                  <c:v>33.979268</c:v>
                </c:pt>
                <c:pt idx="6">
                  <c:v>26.36456</c:v>
                </c:pt>
                <c:pt idx="7">
                  <c:v>22.983616</c:v>
                </c:pt>
                <c:pt idx="8">
                  <c:v>17.68327</c:v>
                </c:pt>
                <c:pt idx="9">
                  <c:v>16.490362</c:v>
                </c:pt>
                <c:pt idx="10">
                  <c:v>13.440405</c:v>
                </c:pt>
                <c:pt idx="11">
                  <c:v>10.671152</c:v>
                </c:pt>
                <c:pt idx="12">
                  <c:v>8.1103705</c:v>
                </c:pt>
                <c:pt idx="13">
                  <c:v>8.227732999999999</c:v>
                </c:pt>
                <c:pt idx="14">
                  <c:v>8.394487999999999</c:v>
                </c:pt>
                <c:pt idx="15">
                  <c:v>8.422466</c:v>
                </c:pt>
              </c:numCache>
            </c:numRef>
          </c:val>
        </c:ser>
        <c:ser>
          <c:idx val="5"/>
          <c:order val="5"/>
          <c:tx>
            <c:strRef>
              <c:f>'balance_DE'!$N$2:$N$2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10.329348</c:v>
                </c:pt>
                <c:pt idx="14">
                  <c:v>17.644258</c:v>
                </c:pt>
                <c:pt idx="15">
                  <c:v>20.924762</c:v>
                </c:pt>
              </c:numCache>
            </c:numRef>
          </c:val>
        </c:ser>
        <c:ser>
          <c:idx val="6"/>
          <c:order val="6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'balance_DE'!$M$3:$M$18</c:f>
              <c:numCache>
                <c:formatCode>General</c:formatCode>
                <c:ptCount val="16"/>
                <c:pt idx="0">
                  <c:v>50.602268</c:v>
                </c:pt>
                <c:pt idx="1">
                  <c:v>65.225516</c:v>
                </c:pt>
                <c:pt idx="2">
                  <c:v>55.48427599999999</c:v>
                </c:pt>
                <c:pt idx="3">
                  <c:v>91.00322399999999</c:v>
                </c:pt>
                <c:pt idx="4">
                  <c:v>107.78589</c:v>
                </c:pt>
                <c:pt idx="5">
                  <c:v>110.322416</c:v>
                </c:pt>
                <c:pt idx="6">
                  <c:v>116.17123</c:v>
                </c:pt>
                <c:pt idx="7">
                  <c:v>118.47804</c:v>
                </c:pt>
                <c:pt idx="8">
                  <c:v>118.791504</c:v>
                </c:pt>
                <c:pt idx="9">
                  <c:v>119.200216</c:v>
                </c:pt>
                <c:pt idx="10">
                  <c:v>124.42099</c:v>
                </c:pt>
                <c:pt idx="11">
                  <c:v>129.85277</c:v>
                </c:pt>
                <c:pt idx="12">
                  <c:v>135.0721</c:v>
                </c:pt>
                <c:pt idx="13">
                  <c:v>161.81538</c:v>
                </c:pt>
                <c:pt idx="14">
                  <c:v>211.43605</c:v>
                </c:pt>
                <c:pt idx="15">
                  <c:v>257.16253</c:v>
                </c:pt>
              </c:numCache>
            </c:numRef>
          </c:val>
        </c:ser>
        <c:ser>
          <c:idx val="7"/>
          <c:order val="7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'balance_DE'!$L$3:$L$18</c:f>
              <c:numCache>
                <c:formatCode>General</c:formatCode>
                <c:ptCount val="16"/>
                <c:pt idx="0">
                  <c:v>0.36418925</c:v>
                </c:pt>
                <c:pt idx="1">
                  <c:v>1.2965454</c:v>
                </c:pt>
                <c:pt idx="2">
                  <c:v>1.0965651</c:v>
                </c:pt>
                <c:pt idx="3">
                  <c:v>3.4508992</c:v>
                </c:pt>
                <c:pt idx="4">
                  <c:v>6.005207</c:v>
                </c:pt>
                <c:pt idx="5">
                  <c:v>6.943899999999999</c:v>
                </c:pt>
                <c:pt idx="6">
                  <c:v>8.450073999999999</c:v>
                </c:pt>
                <c:pt idx="7">
                  <c:v>8.783182999999999</c:v>
                </c:pt>
                <c:pt idx="8">
                  <c:v>8.852865999999999</c:v>
                </c:pt>
                <c:pt idx="9">
                  <c:v>8.191067</c:v>
                </c:pt>
                <c:pt idx="10">
                  <c:v>8.457893</c:v>
                </c:pt>
                <c:pt idx="11">
                  <c:v>8.829929</c:v>
                </c:pt>
                <c:pt idx="12">
                  <c:v>9.315063</c:v>
                </c:pt>
                <c:pt idx="13">
                  <c:v>9.090043</c:v>
                </c:pt>
                <c:pt idx="14">
                  <c:v>8.010232499999999</c:v>
                </c:pt>
                <c:pt idx="15">
                  <c:v>7.326833</c:v>
                </c:pt>
              </c:numCache>
            </c:numRef>
          </c:val>
        </c:ser>
        <c:ser>
          <c:idx val="8"/>
          <c:order val="8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'balance_DE'!$K$3:$K$18</c:f>
              <c:numCache>
                <c:formatCode>General</c:formatCode>
                <c:ptCount val="16"/>
                <c:pt idx="0">
                  <c:v>11.340342</c:v>
                </c:pt>
                <c:pt idx="1">
                  <c:v>12.009077</c:v>
                </c:pt>
                <c:pt idx="2">
                  <c:v>12.280932</c:v>
                </c:pt>
                <c:pt idx="3">
                  <c:v>13.418327</c:v>
                </c:pt>
                <c:pt idx="4">
                  <c:v>14.243929</c:v>
                </c:pt>
                <c:pt idx="5">
                  <c:v>15.347252</c:v>
                </c:pt>
                <c:pt idx="6">
                  <c:v>15.964129</c:v>
                </c:pt>
                <c:pt idx="7">
                  <c:v>16.623314</c:v>
                </c:pt>
                <c:pt idx="8">
                  <c:v>15.747517</c:v>
                </c:pt>
                <c:pt idx="9">
                  <c:v>15.117328</c:v>
                </c:pt>
                <c:pt idx="10">
                  <c:v>15.023563</c:v>
                </c:pt>
                <c:pt idx="11">
                  <c:v>14.984829</c:v>
                </c:pt>
                <c:pt idx="12">
                  <c:v>14.812252</c:v>
                </c:pt>
                <c:pt idx="13">
                  <c:v>14.363076</c:v>
                </c:pt>
                <c:pt idx="14">
                  <c:v>14.714934</c:v>
                </c:pt>
                <c:pt idx="15">
                  <c:v>14.92733</c:v>
                </c:pt>
              </c:numCache>
            </c:numRef>
          </c:val>
        </c:ser>
        <c:ser>
          <c:idx val="9"/>
          <c:order val="9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'balance_DE'!$J$3:$J$18</c:f>
              <c:numCache>
                <c:formatCode>General</c:formatCode>
                <c:ptCount val="16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  <c:pt idx="13">
                  <c:v>20.346528</c:v>
                </c:pt>
                <c:pt idx="14">
                  <c:v>5.364027</c:v>
                </c:pt>
                <c:pt idx="15">
                  <c:v>1.1603038</c:v>
                </c:pt>
              </c:numCache>
            </c:numRef>
          </c:val>
        </c:ser>
        <c:ser>
          <c:idx val="10"/>
          <c:order val="10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'balance_DE'!$I$3:$I$18</c:f>
              <c:numCache>
                <c:formatCode>General</c:formatCode>
                <c:ptCount val="16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  <c:pt idx="13">
                  <c:v>106.314664</c:v>
                </c:pt>
                <c:pt idx="14">
                  <c:v>127.66439</c:v>
                </c:pt>
                <c:pt idx="15">
                  <c:v>137.12648</c:v>
                </c:pt>
              </c:numCache>
            </c:numRef>
          </c:val>
        </c:ser>
        <c:ser>
          <c:idx val="11"/>
          <c:order val="11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'balance_DE'!$H$3:$H$18</c:f>
              <c:numCache>
                <c:formatCode>General</c:formatCode>
                <c:ptCount val="16"/>
                <c:pt idx="0">
                  <c:v>101.38053</c:v>
                </c:pt>
                <c:pt idx="1">
                  <c:v>100.10283</c:v>
                </c:pt>
                <c:pt idx="2">
                  <c:v>97.95604</c:v>
                </c:pt>
                <c:pt idx="3">
                  <c:v>95.14510399999999</c:v>
                </c:pt>
                <c:pt idx="4">
                  <c:v>91.75501</c:v>
                </c:pt>
                <c:pt idx="5">
                  <c:v>88.09472</c:v>
                </c:pt>
                <c:pt idx="6">
                  <c:v>84.062816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  <c:pt idx="13">
                  <c:v>64.23742799999999</c:v>
                </c:pt>
                <c:pt idx="14">
                  <c:v>64.23742799999999</c:v>
                </c:pt>
                <c:pt idx="15">
                  <c:v>64.23742799999999</c:v>
                </c:pt>
              </c:numCache>
            </c:numRef>
          </c:val>
        </c:ser>
        <c:ser>
          <c:idx val="12"/>
          <c:order val="12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'balance_DE'!$G$3:$G$18</c:f>
              <c:numCache>
                <c:formatCode>General</c:formatCode>
                <c:ptCount val="16"/>
                <c:pt idx="0">
                  <c:v>14.135184</c:v>
                </c:pt>
                <c:pt idx="1">
                  <c:v>25.079696</c:v>
                </c:pt>
                <c:pt idx="2">
                  <c:v>38.163928</c:v>
                </c:pt>
                <c:pt idx="3">
                  <c:v>49.885528</c:v>
                </c:pt>
                <c:pt idx="4">
                  <c:v>67.19620999999999</c:v>
                </c:pt>
                <c:pt idx="5">
                  <c:v>84.43773</c:v>
                </c:pt>
                <c:pt idx="6">
                  <c:v>103.689024</c:v>
                </c:pt>
                <c:pt idx="7">
                  <c:v>122.342096</c:v>
                </c:pt>
                <c:pt idx="8">
                  <c:v>139.02499</c:v>
                </c:pt>
                <c:pt idx="9">
                  <c:v>155.0163</c:v>
                </c:pt>
                <c:pt idx="10">
                  <c:v>163.57536</c:v>
                </c:pt>
                <c:pt idx="11">
                  <c:v>170.06034</c:v>
                </c:pt>
                <c:pt idx="12">
                  <c:v>176.19781</c:v>
                </c:pt>
                <c:pt idx="13">
                  <c:v>179.54971</c:v>
                </c:pt>
                <c:pt idx="14">
                  <c:v>183.22384</c:v>
                </c:pt>
                <c:pt idx="15">
                  <c:v>184.50994</c:v>
                </c:pt>
              </c:numCache>
            </c:numRef>
          </c:val>
        </c:ser>
        <c:ser>
          <c:idx val="13"/>
          <c:order val="13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'balance_DE'!$F$3:$F$18</c:f>
              <c:numCache>
                <c:formatCode>General</c:formatCode>
                <c:ptCount val="16"/>
                <c:pt idx="0">
                  <c:v>74.03439</c:v>
                </c:pt>
                <c:pt idx="1">
                  <c:v>82.48738399999999</c:v>
                </c:pt>
                <c:pt idx="2">
                  <c:v>90.39534399999999</c:v>
                </c:pt>
                <c:pt idx="3">
                  <c:v>98.73275</c:v>
                </c:pt>
                <c:pt idx="4">
                  <c:v>104.65953</c:v>
                </c:pt>
                <c:pt idx="5">
                  <c:v>111.652376</c:v>
                </c:pt>
                <c:pt idx="6">
                  <c:v>117.82621</c:v>
                </c:pt>
                <c:pt idx="7">
                  <c:v>123.96</c:v>
                </c:pt>
                <c:pt idx="8">
                  <c:v>126.361744</c:v>
                </c:pt>
                <c:pt idx="9">
                  <c:v>127.53379</c:v>
                </c:pt>
                <c:pt idx="10">
                  <c:v>132.280984</c:v>
                </c:pt>
                <c:pt idx="11">
                  <c:v>136.87875</c:v>
                </c:pt>
                <c:pt idx="12">
                  <c:v>140.57114</c:v>
                </c:pt>
                <c:pt idx="13">
                  <c:v>154.28434</c:v>
                </c:pt>
                <c:pt idx="14">
                  <c:v>168.49693</c:v>
                </c:pt>
                <c:pt idx="15">
                  <c:v>179.52</c:v>
                </c:pt>
              </c:numCache>
            </c:numRef>
          </c:val>
        </c:ser>
        <c:ser>
          <c:idx val="14"/>
          <c:order val="14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'balance_DE'!$E$3:$E$18</c:f>
              <c:numCache>
                <c:formatCode>General</c:formatCode>
                <c:ptCount val="16"/>
                <c:pt idx="0">
                  <c:v>3.4353802</c:v>
                </c:pt>
                <c:pt idx="1">
                  <c:v>4.8994225</c:v>
                </c:pt>
                <c:pt idx="2">
                  <c:v>6.5350835</c:v>
                </c:pt>
                <c:pt idx="3">
                  <c:v>7.9915875</c:v>
                </c:pt>
                <c:pt idx="4">
                  <c:v>9.519079999999999</c:v>
                </c:pt>
                <c:pt idx="5">
                  <c:v>11.04699</c:v>
                </c:pt>
                <c:pt idx="6">
                  <c:v>12.897645</c:v>
                </c:pt>
                <c:pt idx="7">
                  <c:v>14.566645</c:v>
                </c:pt>
                <c:pt idx="8">
                  <c:v>16.921644</c:v>
                </c:pt>
                <c:pt idx="9">
                  <c:v>18.492138</c:v>
                </c:pt>
                <c:pt idx="10">
                  <c:v>20.32907</c:v>
                </c:pt>
                <c:pt idx="11">
                  <c:v>22.399542</c:v>
                </c:pt>
                <c:pt idx="12">
                  <c:v>24.556208</c:v>
                </c:pt>
                <c:pt idx="13">
                  <c:v>40.830408</c:v>
                </c:pt>
                <c:pt idx="14">
                  <c:v>50.47807599999999</c:v>
                </c:pt>
                <c:pt idx="15">
                  <c:v>56.32966399999999</c:v>
                </c:pt>
              </c:numCache>
            </c:numRef>
          </c:val>
        </c:ser>
        <c:overlap val="100"/>
        <c:axId val="51590001"/>
        <c:axId val="51590002"/>
      </c:bar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'generation_capacity_NL'!$L$3:$L$18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'generation_capacity_NL'!$K$2:$K$2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'generation_capacity_NL'!$K$3:$K$18</c:f>
              <c:numCache>
                <c:formatCode>General</c:formatCode>
                <c:ptCount val="16"/>
                <c:pt idx="0">
                  <c:v>3.2</c:v>
                </c:pt>
                <c:pt idx="1">
                  <c:v>3.2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'generation_capacity_NL'!$J$2:$J$2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'generation_capacity_NL'!$I$2:$I$2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'generation_capacity_NL'!$I$3:$I$18</c:f>
              <c:numCache>
                <c:formatCode>General</c:formatCode>
                <c:ptCount val="16"/>
                <c:pt idx="0">
                  <c:v>14.2</c:v>
                </c:pt>
                <c:pt idx="1">
                  <c:v>13.5</c:v>
                </c:pt>
                <c:pt idx="2">
                  <c:v>13.3</c:v>
                </c:pt>
                <c:pt idx="3">
                  <c:v>12.804271</c:v>
                </c:pt>
                <c:pt idx="4">
                  <c:v>12.308543</c:v>
                </c:pt>
                <c:pt idx="5">
                  <c:v>11.812814</c:v>
                </c:pt>
                <c:pt idx="6">
                  <c:v>11.315729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10.766563</c:v>
                </c:pt>
                <c:pt idx="14">
                  <c:v>12.295109</c:v>
                </c:pt>
                <c:pt idx="15">
                  <c:v>13.62022</c:v>
                </c:pt>
              </c:numCache>
            </c:numRef>
          </c:val>
        </c:ser>
        <c:ser>
          <c:idx val="4"/>
          <c:order val="4"/>
          <c:tx>
            <c:strRef>
              <c:f>'generation_capacity_NL'!$H$2:$H$2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'generation_capacity_NL'!$H$3:$H$18</c:f>
              <c:numCache>
                <c:formatCode>General</c:formatCode>
                <c:ptCount val="16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</c:numCache>
            </c:numRef>
          </c:val>
        </c:ser>
        <c:ser>
          <c:idx val="5"/>
          <c:order val="5"/>
          <c:tx>
            <c:strRef>
              <c:f>'generation_capacity_NL'!$G$2:$G$2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'generation_capacity_NL'!$G$3:$G$18</c:f>
              <c:numCache>
                <c:formatCode>General</c:formatCode>
                <c:ptCount val="16"/>
                <c:pt idx="0">
                  <c:v>3.7613</c:v>
                </c:pt>
                <c:pt idx="1">
                  <c:v>3.7613</c:v>
                </c:pt>
                <c:pt idx="2">
                  <c:v>3.7613</c:v>
                </c:pt>
                <c:pt idx="3">
                  <c:v>3.7613</c:v>
                </c:pt>
                <c:pt idx="4">
                  <c:v>3.7613</c:v>
                </c:pt>
                <c:pt idx="5">
                  <c:v>3.7613</c:v>
                </c:pt>
                <c:pt idx="6">
                  <c:v>3.7613</c:v>
                </c:pt>
                <c:pt idx="7">
                  <c:v>3.7613</c:v>
                </c:pt>
                <c:pt idx="8">
                  <c:v>3.7613</c:v>
                </c:pt>
                <c:pt idx="9">
                  <c:v>3.7613</c:v>
                </c:pt>
                <c:pt idx="10">
                  <c:v>3.7613</c:v>
                </c:pt>
                <c:pt idx="11">
                  <c:v>3.7613</c:v>
                </c:pt>
                <c:pt idx="12">
                  <c:v>3.7613</c:v>
                </c:pt>
                <c:pt idx="13">
                  <c:v>3.7613</c:v>
                </c:pt>
                <c:pt idx="14">
                  <c:v>3.7613</c:v>
                </c:pt>
                <c:pt idx="15">
                  <c:v>3.7613</c:v>
                </c:pt>
              </c:numCache>
            </c:numRef>
          </c:val>
        </c:ser>
        <c:ser>
          <c:idx val="6"/>
          <c:order val="6"/>
          <c:tx>
            <c:strRef>
              <c:f>'generation_capacity_NL'!$F$2:$F$2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1.661</c:v>
                </c:pt>
                <c:pt idx="2">
                  <c:v>1.661</c:v>
                </c:pt>
                <c:pt idx="3">
                  <c:v>2.421</c:v>
                </c:pt>
                <c:pt idx="4">
                  <c:v>2.421</c:v>
                </c:pt>
                <c:pt idx="5">
                  <c:v>5.181</c:v>
                </c:pt>
                <c:pt idx="6">
                  <c:v>7.181</c:v>
                </c:pt>
                <c:pt idx="7">
                  <c:v>9.181000000000001</c:v>
                </c:pt>
                <c:pt idx="8">
                  <c:v>13.181</c:v>
                </c:pt>
                <c:pt idx="9">
                  <c:v>17.181</c:v>
                </c:pt>
                <c:pt idx="10">
                  <c:v>17.881</c:v>
                </c:pt>
                <c:pt idx="11">
                  <c:v>17.881</c:v>
                </c:pt>
                <c:pt idx="12">
                  <c:v>17.881</c:v>
                </c:pt>
                <c:pt idx="13">
                  <c:v>17.881</c:v>
                </c:pt>
                <c:pt idx="14">
                  <c:v>17.881</c:v>
                </c:pt>
                <c:pt idx="15">
                  <c:v>17.881</c:v>
                </c:pt>
              </c:numCache>
            </c:numRef>
          </c:val>
        </c:ser>
        <c:ser>
          <c:idx val="7"/>
          <c:order val="7"/>
          <c:tx>
            <c:strRef>
              <c:f>'generation_capacity_NL'!$E$2:$E$2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'generation_capacity_NL'!$E$3:$E$18</c:f>
              <c:numCache>
                <c:formatCode>General</c:formatCode>
                <c:ptCount val="16"/>
                <c:pt idx="0">
                  <c:v>5.677</c:v>
                </c:pt>
                <c:pt idx="1">
                  <c:v>5.719</c:v>
                </c:pt>
                <c:pt idx="2">
                  <c:v>5.754</c:v>
                </c:pt>
                <c:pt idx="3">
                  <c:v>5.773</c:v>
                </c:pt>
                <c:pt idx="4">
                  <c:v>5.717000000000001</c:v>
                </c:pt>
                <c:pt idx="5">
                  <c:v>5.649</c:v>
                </c:pt>
                <c:pt idx="6">
                  <c:v>5.563</c:v>
                </c:pt>
                <c:pt idx="7">
                  <c:v>5.46</c:v>
                </c:pt>
                <c:pt idx="8">
                  <c:v>5.33</c:v>
                </c:pt>
                <c:pt idx="9">
                  <c:v>5.172</c:v>
                </c:pt>
                <c:pt idx="10">
                  <c:v>5.026</c:v>
                </c:pt>
                <c:pt idx="11">
                  <c:v>4.884</c:v>
                </c:pt>
                <c:pt idx="12">
                  <c:v>4.745</c:v>
                </c:pt>
                <c:pt idx="13">
                  <c:v>3.871</c:v>
                </c:pt>
                <c:pt idx="14">
                  <c:v>2.201</c:v>
                </c:pt>
                <c:pt idx="15">
                  <c:v>0.144</c:v>
                </c:pt>
              </c:numCache>
            </c:numRef>
          </c:val>
        </c:ser>
        <c:ser>
          <c:idx val="8"/>
          <c:order val="8"/>
          <c:tx>
            <c:strRef>
              <c:f>'generation_capacity_NL'!$D$2:$D$2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'generation_capacity_NL'!$D$3:$D$18</c:f>
              <c:numCache>
                <c:formatCode>General</c:formatCode>
                <c:ptCount val="16"/>
                <c:pt idx="0">
                  <c:v>0.8230000000000001</c:v>
                </c:pt>
                <c:pt idx="1">
                  <c:v>1.081</c:v>
                </c:pt>
                <c:pt idx="2">
                  <c:v>1.246</c:v>
                </c:pt>
                <c:pt idx="3">
                  <c:v>1.327</c:v>
                </c:pt>
                <c:pt idx="4">
                  <c:v>1.483</c:v>
                </c:pt>
                <c:pt idx="5">
                  <c:v>1.751</c:v>
                </c:pt>
                <c:pt idx="6">
                  <c:v>2.037</c:v>
                </c:pt>
                <c:pt idx="7">
                  <c:v>2.24</c:v>
                </c:pt>
                <c:pt idx="8">
                  <c:v>2.57</c:v>
                </c:pt>
                <c:pt idx="9">
                  <c:v>2.828</c:v>
                </c:pt>
                <c:pt idx="10">
                  <c:v>3.074</c:v>
                </c:pt>
                <c:pt idx="11">
                  <c:v>3.316</c:v>
                </c:pt>
                <c:pt idx="12">
                  <c:v>3.555</c:v>
                </c:pt>
                <c:pt idx="13">
                  <c:v>4.929</c:v>
                </c:pt>
                <c:pt idx="14">
                  <c:v>6.799</c:v>
                </c:pt>
                <c:pt idx="15">
                  <c:v>9.156000000000001</c:v>
                </c:pt>
              </c:numCache>
            </c:numRef>
          </c:val>
        </c:ser>
        <c:ser>
          <c:idx val="9"/>
          <c:order val="9"/>
          <c:tx>
            <c:strRef>
              <c:f>'generation_capacity_NL'!$C$2:$C$2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'generation_capacity_NL'!$C$3:$C$18</c:f>
              <c:numCache>
                <c:formatCode>General</c:formatCode>
                <c:ptCount val="16"/>
                <c:pt idx="0">
                  <c:v>22.2</c:v>
                </c:pt>
                <c:pt idx="1">
                  <c:v>25.3</c:v>
                </c:pt>
                <c:pt idx="2">
                  <c:v>28.1</c:v>
                </c:pt>
                <c:pt idx="3">
                  <c:v>30.8</c:v>
                </c:pt>
                <c:pt idx="4">
                  <c:v>33.5</c:v>
                </c:pt>
                <c:pt idx="5">
                  <c:v>36</c:v>
                </c:pt>
                <c:pt idx="6">
                  <c:v>38.6</c:v>
                </c:pt>
                <c:pt idx="7">
                  <c:v>41</c:v>
                </c:pt>
                <c:pt idx="8">
                  <c:v>43.3</c:v>
                </c:pt>
                <c:pt idx="9">
                  <c:v>45.2</c:v>
                </c:pt>
                <c:pt idx="10">
                  <c:v>46.6</c:v>
                </c:pt>
                <c:pt idx="11">
                  <c:v>48</c:v>
                </c:pt>
                <c:pt idx="12">
                  <c:v>49.3</c:v>
                </c:pt>
                <c:pt idx="13">
                  <c:v>54.7</c:v>
                </c:pt>
                <c:pt idx="14">
                  <c:v>58.2</c:v>
                </c:pt>
                <c:pt idx="15">
                  <c:v>60.7</c:v>
                </c:pt>
              </c:numCache>
            </c:numRef>
          </c:val>
        </c:ser>
        <c:ser>
          <c:idx val="10"/>
          <c:order val="10"/>
          <c:tx>
            <c:strRef>
              <c:f>'generation_capacity_NL'!$B$2:$B$2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'generation_capacity_NL'!$B$3:$B$18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0.7000000000000001</c:v>
                </c:pt>
                <c:pt idx="5">
                  <c:v>1</c:v>
                </c:pt>
                <c:pt idx="6">
                  <c:v>1.4</c:v>
                </c:pt>
                <c:pt idx="7">
                  <c:v>1.9</c:v>
                </c:pt>
                <c:pt idx="8">
                  <c:v>2.5</c:v>
                </c:pt>
                <c:pt idx="9">
                  <c:v>3.9</c:v>
                </c:pt>
                <c:pt idx="10">
                  <c:v>4.7</c:v>
                </c:pt>
                <c:pt idx="11">
                  <c:v>5.2</c:v>
                </c:pt>
                <c:pt idx="12">
                  <c:v>5.5</c:v>
                </c:pt>
                <c:pt idx="13">
                  <c:v>8.700000000000001</c:v>
                </c:pt>
                <c:pt idx="14">
                  <c:v>12.5</c:v>
                </c:pt>
                <c:pt idx="15">
                  <c:v>15.8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'balance_DE'!$B$3:$B$18</c:f>
              <c:numCache>
                <c:formatCode>General</c:formatCode>
                <c:ptCount val="16"/>
                <c:pt idx="0">
                  <c:v>476.0315</c:v>
                </c:pt>
                <c:pt idx="1">
                  <c:v>484.88102</c:v>
                </c:pt>
                <c:pt idx="2">
                  <c:v>517.0847699999999</c:v>
                </c:pt>
                <c:pt idx="3">
                  <c:v>552.1962</c:v>
                </c:pt>
                <c:pt idx="4">
                  <c:v>581.77536</c:v>
                </c:pt>
                <c:pt idx="5">
                  <c:v>608.34406</c:v>
                </c:pt>
                <c:pt idx="6">
                  <c:v>632.3376999999999</c:v>
                </c:pt>
                <c:pt idx="7">
                  <c:v>657.0672599999999</c:v>
                </c:pt>
                <c:pt idx="8">
                  <c:v>675.0065999999999</c:v>
                </c:pt>
                <c:pt idx="9">
                  <c:v>694.2703</c:v>
                </c:pt>
                <c:pt idx="10">
                  <c:v>713.4875999999999</c:v>
                </c:pt>
                <c:pt idx="11">
                  <c:v>733.83866</c:v>
                </c:pt>
                <c:pt idx="12">
                  <c:v>754.22784</c:v>
                </c:pt>
                <c:pt idx="13">
                  <c:v>865.24794</c:v>
                </c:pt>
                <c:pt idx="14">
                  <c:v>969.645</c:v>
                </c:pt>
                <c:pt idx="15">
                  <c:v>1052.1436</c:v>
                </c:pt>
              </c:numCache>
            </c:numRef>
          </c:val>
        </c:ser>
        <c:marker val="1"/>
        <c:axId val="51600001"/>
        <c:axId val="51600002"/>
      </c:lineChart>
      <c:barChart>
        <c:barDir val="col"/>
        <c:grouping val="stacked"/>
        <c:ser>
          <c:idx val="1"/>
          <c:order val="1"/>
          <c:tx>
            <c:strRef>
              <c:f>'balance_DE'!$R$2:$R$2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'balance_DE'!$R$3:$R$18</c:f>
              <c:numCache>
                <c:formatCode>General</c:formatCode>
                <c:ptCount val="16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  <c:pt idx="13">
                  <c:v>81.06925</c:v>
                </c:pt>
                <c:pt idx="14">
                  <c:v>81.06925</c:v>
                </c:pt>
                <c:pt idx="15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'balance_DE'!$Q$2:$Q$2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'balance_DE'!$Q$3:$Q$18</c:f>
              <c:numCache>
                <c:formatCode>General</c:formatCode>
                <c:ptCount val="16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'balance_DE'!$P$2:$P$2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'balance_DE'!$P$3:$P$18</c:f>
              <c:numCache>
                <c:formatCode>General</c:formatCode>
                <c:ptCount val="16"/>
                <c:pt idx="0">
                  <c:v>32.93342</c:v>
                </c:pt>
                <c:pt idx="1">
                  <c:v>28.387414</c:v>
                </c:pt>
                <c:pt idx="2">
                  <c:v>50.939772</c:v>
                </c:pt>
                <c:pt idx="3">
                  <c:v>28.637494</c:v>
                </c:pt>
                <c:pt idx="4">
                  <c:v>20.18927</c:v>
                </c:pt>
                <c:pt idx="5">
                  <c:v>18.508244</c:v>
                </c:pt>
                <c:pt idx="6">
                  <c:v>15.077385</c:v>
                </c:pt>
                <c:pt idx="7">
                  <c:v>16.553546</c:v>
                </c:pt>
                <c:pt idx="8">
                  <c:v>12.87811</c:v>
                </c:pt>
                <c:pt idx="9">
                  <c:v>11.907872</c:v>
                </c:pt>
                <c:pt idx="10">
                  <c:v>8.99701</c:v>
                </c:pt>
                <c:pt idx="11">
                  <c:v>6.963606</c:v>
                </c:pt>
                <c:pt idx="12">
                  <c:v>5.274878999999999</c:v>
                </c:pt>
                <c:pt idx="13">
                  <c:v>4.868613</c:v>
                </c:pt>
                <c:pt idx="14">
                  <c:v>4.7610155</c:v>
                </c:pt>
                <c:pt idx="15">
                  <c:v>4.730051</c:v>
                </c:pt>
              </c:numCache>
            </c:numRef>
          </c:val>
        </c:ser>
        <c:ser>
          <c:idx val="4"/>
          <c:order val="4"/>
          <c:tx>
            <c:strRef>
              <c:f>'balance_DE'!$O$2:$O$2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'balance_DE'!$O$3:$O$18</c:f>
              <c:numCache>
                <c:formatCode>General</c:formatCode>
                <c:ptCount val="16"/>
                <c:pt idx="0">
                  <c:v>74.36175</c:v>
                </c:pt>
                <c:pt idx="1">
                  <c:v>67.00072399999999</c:v>
                </c:pt>
                <c:pt idx="2">
                  <c:v>65.70098399999999</c:v>
                </c:pt>
                <c:pt idx="3">
                  <c:v>48.78671199999999</c:v>
                </c:pt>
                <c:pt idx="4">
                  <c:v>37.545324</c:v>
                </c:pt>
                <c:pt idx="5">
                  <c:v>33.979268</c:v>
                </c:pt>
                <c:pt idx="6">
                  <c:v>26.36456</c:v>
                </c:pt>
                <c:pt idx="7">
                  <c:v>22.983616</c:v>
                </c:pt>
                <c:pt idx="8">
                  <c:v>17.68327</c:v>
                </c:pt>
                <c:pt idx="9">
                  <c:v>16.490362</c:v>
                </c:pt>
                <c:pt idx="10">
                  <c:v>13.440405</c:v>
                </c:pt>
                <c:pt idx="11">
                  <c:v>10.671152</c:v>
                </c:pt>
                <c:pt idx="12">
                  <c:v>8.1103705</c:v>
                </c:pt>
                <c:pt idx="13">
                  <c:v>8.227732999999999</c:v>
                </c:pt>
                <c:pt idx="14">
                  <c:v>8.394487999999999</c:v>
                </c:pt>
                <c:pt idx="15">
                  <c:v>8.422466</c:v>
                </c:pt>
              </c:numCache>
            </c:numRef>
          </c:val>
        </c:ser>
        <c:ser>
          <c:idx val="5"/>
          <c:order val="5"/>
          <c:tx>
            <c:strRef>
              <c:f>'balance_DE'!$N$2:$N$2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10.329348</c:v>
                </c:pt>
                <c:pt idx="14">
                  <c:v>17.644258</c:v>
                </c:pt>
                <c:pt idx="15">
                  <c:v>20.924762</c:v>
                </c:pt>
              </c:numCache>
            </c:numRef>
          </c:val>
        </c:ser>
        <c:ser>
          <c:idx val="6"/>
          <c:order val="6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'balance_DE'!$M$3:$M$18</c:f>
              <c:numCache>
                <c:formatCode>General</c:formatCode>
                <c:ptCount val="16"/>
                <c:pt idx="0">
                  <c:v>50.602268</c:v>
                </c:pt>
                <c:pt idx="1">
                  <c:v>65.225516</c:v>
                </c:pt>
                <c:pt idx="2">
                  <c:v>55.48427599999999</c:v>
                </c:pt>
                <c:pt idx="3">
                  <c:v>91.00322399999999</c:v>
                </c:pt>
                <c:pt idx="4">
                  <c:v>107.78589</c:v>
                </c:pt>
                <c:pt idx="5">
                  <c:v>110.322416</c:v>
                </c:pt>
                <c:pt idx="6">
                  <c:v>116.17123</c:v>
                </c:pt>
                <c:pt idx="7">
                  <c:v>118.47804</c:v>
                </c:pt>
                <c:pt idx="8">
                  <c:v>118.791504</c:v>
                </c:pt>
                <c:pt idx="9">
                  <c:v>119.200216</c:v>
                </c:pt>
                <c:pt idx="10">
                  <c:v>124.42099</c:v>
                </c:pt>
                <c:pt idx="11">
                  <c:v>129.85277</c:v>
                </c:pt>
                <c:pt idx="12">
                  <c:v>135.0721</c:v>
                </c:pt>
                <c:pt idx="13">
                  <c:v>161.81538</c:v>
                </c:pt>
                <c:pt idx="14">
                  <c:v>211.43605</c:v>
                </c:pt>
                <c:pt idx="15">
                  <c:v>257.16253</c:v>
                </c:pt>
              </c:numCache>
            </c:numRef>
          </c:val>
        </c:ser>
        <c:ser>
          <c:idx val="7"/>
          <c:order val="7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'balance_DE'!$L$3:$L$18</c:f>
              <c:numCache>
                <c:formatCode>General</c:formatCode>
                <c:ptCount val="16"/>
                <c:pt idx="0">
                  <c:v>0.36418925</c:v>
                </c:pt>
                <c:pt idx="1">
                  <c:v>1.2965454</c:v>
                </c:pt>
                <c:pt idx="2">
                  <c:v>1.0965651</c:v>
                </c:pt>
                <c:pt idx="3">
                  <c:v>3.4508992</c:v>
                </c:pt>
                <c:pt idx="4">
                  <c:v>6.005207</c:v>
                </c:pt>
                <c:pt idx="5">
                  <c:v>6.943899999999999</c:v>
                </c:pt>
                <c:pt idx="6">
                  <c:v>8.450073999999999</c:v>
                </c:pt>
                <c:pt idx="7">
                  <c:v>8.783182999999999</c:v>
                </c:pt>
                <c:pt idx="8">
                  <c:v>8.852865999999999</c:v>
                </c:pt>
                <c:pt idx="9">
                  <c:v>8.191067</c:v>
                </c:pt>
                <c:pt idx="10">
                  <c:v>8.457893</c:v>
                </c:pt>
                <c:pt idx="11">
                  <c:v>8.829929</c:v>
                </c:pt>
                <c:pt idx="12">
                  <c:v>9.315063</c:v>
                </c:pt>
                <c:pt idx="13">
                  <c:v>9.090043</c:v>
                </c:pt>
                <c:pt idx="14">
                  <c:v>8.010232499999999</c:v>
                </c:pt>
                <c:pt idx="15">
                  <c:v>7.326833</c:v>
                </c:pt>
              </c:numCache>
            </c:numRef>
          </c:val>
        </c:ser>
        <c:ser>
          <c:idx val="8"/>
          <c:order val="8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'balance_DE'!$K$3:$K$18</c:f>
              <c:numCache>
                <c:formatCode>General</c:formatCode>
                <c:ptCount val="16"/>
                <c:pt idx="0">
                  <c:v>11.340342</c:v>
                </c:pt>
                <c:pt idx="1">
                  <c:v>12.009077</c:v>
                </c:pt>
                <c:pt idx="2">
                  <c:v>12.280932</c:v>
                </c:pt>
                <c:pt idx="3">
                  <c:v>13.418327</c:v>
                </c:pt>
                <c:pt idx="4">
                  <c:v>14.243929</c:v>
                </c:pt>
                <c:pt idx="5">
                  <c:v>15.347252</c:v>
                </c:pt>
                <c:pt idx="6">
                  <c:v>15.964129</c:v>
                </c:pt>
                <c:pt idx="7">
                  <c:v>16.623314</c:v>
                </c:pt>
                <c:pt idx="8">
                  <c:v>15.747517</c:v>
                </c:pt>
                <c:pt idx="9">
                  <c:v>15.117328</c:v>
                </c:pt>
                <c:pt idx="10">
                  <c:v>15.023563</c:v>
                </c:pt>
                <c:pt idx="11">
                  <c:v>14.984829</c:v>
                </c:pt>
                <c:pt idx="12">
                  <c:v>14.812252</c:v>
                </c:pt>
                <c:pt idx="13">
                  <c:v>14.363076</c:v>
                </c:pt>
                <c:pt idx="14">
                  <c:v>14.714934</c:v>
                </c:pt>
                <c:pt idx="15">
                  <c:v>14.92733</c:v>
                </c:pt>
              </c:numCache>
            </c:numRef>
          </c:val>
        </c:ser>
        <c:ser>
          <c:idx val="9"/>
          <c:order val="9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'balance_DE'!$J$3:$J$18</c:f>
              <c:numCache>
                <c:formatCode>General</c:formatCode>
                <c:ptCount val="16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  <c:pt idx="13">
                  <c:v>20.346528</c:v>
                </c:pt>
                <c:pt idx="14">
                  <c:v>5.364027</c:v>
                </c:pt>
                <c:pt idx="15">
                  <c:v>1.1603038</c:v>
                </c:pt>
              </c:numCache>
            </c:numRef>
          </c:val>
        </c:ser>
        <c:ser>
          <c:idx val="10"/>
          <c:order val="10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'balance_DE'!$I$3:$I$18</c:f>
              <c:numCache>
                <c:formatCode>General</c:formatCode>
                <c:ptCount val="16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  <c:pt idx="13">
                  <c:v>106.314664</c:v>
                </c:pt>
                <c:pt idx="14">
                  <c:v>127.66439</c:v>
                </c:pt>
                <c:pt idx="15">
                  <c:v>137.12648</c:v>
                </c:pt>
              </c:numCache>
            </c:numRef>
          </c:val>
        </c:ser>
        <c:ser>
          <c:idx val="11"/>
          <c:order val="11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'balance_DE'!$H$3:$H$18</c:f>
              <c:numCache>
                <c:formatCode>General</c:formatCode>
                <c:ptCount val="16"/>
                <c:pt idx="0">
                  <c:v>101.38053</c:v>
                </c:pt>
                <c:pt idx="1">
                  <c:v>100.10283</c:v>
                </c:pt>
                <c:pt idx="2">
                  <c:v>97.95604</c:v>
                </c:pt>
                <c:pt idx="3">
                  <c:v>95.14510399999999</c:v>
                </c:pt>
                <c:pt idx="4">
                  <c:v>91.75501</c:v>
                </c:pt>
                <c:pt idx="5">
                  <c:v>88.09472</c:v>
                </c:pt>
                <c:pt idx="6">
                  <c:v>84.062816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  <c:pt idx="13">
                  <c:v>64.23742799999999</c:v>
                </c:pt>
                <c:pt idx="14">
                  <c:v>64.23742799999999</c:v>
                </c:pt>
                <c:pt idx="15">
                  <c:v>64.23742799999999</c:v>
                </c:pt>
              </c:numCache>
            </c:numRef>
          </c:val>
        </c:ser>
        <c:ser>
          <c:idx val="12"/>
          <c:order val="12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'balance_DE'!$G$3:$G$18</c:f>
              <c:numCache>
                <c:formatCode>General</c:formatCode>
                <c:ptCount val="16"/>
                <c:pt idx="0">
                  <c:v>14.135184</c:v>
                </c:pt>
                <c:pt idx="1">
                  <c:v>25.079696</c:v>
                </c:pt>
                <c:pt idx="2">
                  <c:v>38.163928</c:v>
                </c:pt>
                <c:pt idx="3">
                  <c:v>49.885528</c:v>
                </c:pt>
                <c:pt idx="4">
                  <c:v>67.19620999999999</c:v>
                </c:pt>
                <c:pt idx="5">
                  <c:v>84.43773</c:v>
                </c:pt>
                <c:pt idx="6">
                  <c:v>103.689024</c:v>
                </c:pt>
                <c:pt idx="7">
                  <c:v>122.342096</c:v>
                </c:pt>
                <c:pt idx="8">
                  <c:v>139.02499</c:v>
                </c:pt>
                <c:pt idx="9">
                  <c:v>155.0163</c:v>
                </c:pt>
                <c:pt idx="10">
                  <c:v>163.57536</c:v>
                </c:pt>
                <c:pt idx="11">
                  <c:v>170.06034</c:v>
                </c:pt>
                <c:pt idx="12">
                  <c:v>176.19781</c:v>
                </c:pt>
                <c:pt idx="13">
                  <c:v>179.54971</c:v>
                </c:pt>
                <c:pt idx="14">
                  <c:v>183.22384</c:v>
                </c:pt>
                <c:pt idx="15">
                  <c:v>184.50994</c:v>
                </c:pt>
              </c:numCache>
            </c:numRef>
          </c:val>
        </c:ser>
        <c:ser>
          <c:idx val="13"/>
          <c:order val="13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'balance_DE'!$F$3:$F$18</c:f>
              <c:numCache>
                <c:formatCode>General</c:formatCode>
                <c:ptCount val="16"/>
                <c:pt idx="0">
                  <c:v>74.03439</c:v>
                </c:pt>
                <c:pt idx="1">
                  <c:v>82.48738399999999</c:v>
                </c:pt>
                <c:pt idx="2">
                  <c:v>90.39534399999999</c:v>
                </c:pt>
                <c:pt idx="3">
                  <c:v>98.73275</c:v>
                </c:pt>
                <c:pt idx="4">
                  <c:v>104.65953</c:v>
                </c:pt>
                <c:pt idx="5">
                  <c:v>111.652376</c:v>
                </c:pt>
                <c:pt idx="6">
                  <c:v>117.82621</c:v>
                </c:pt>
                <c:pt idx="7">
                  <c:v>123.96</c:v>
                </c:pt>
                <c:pt idx="8">
                  <c:v>126.361744</c:v>
                </c:pt>
                <c:pt idx="9">
                  <c:v>127.53379</c:v>
                </c:pt>
                <c:pt idx="10">
                  <c:v>132.280984</c:v>
                </c:pt>
                <c:pt idx="11">
                  <c:v>136.87875</c:v>
                </c:pt>
                <c:pt idx="12">
                  <c:v>140.57114</c:v>
                </c:pt>
                <c:pt idx="13">
                  <c:v>154.28434</c:v>
                </c:pt>
                <c:pt idx="14">
                  <c:v>168.49693</c:v>
                </c:pt>
                <c:pt idx="15">
                  <c:v>179.52</c:v>
                </c:pt>
              </c:numCache>
            </c:numRef>
          </c:val>
        </c:ser>
        <c:ser>
          <c:idx val="14"/>
          <c:order val="14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'balance_DE'!$E$3:$E$18</c:f>
              <c:numCache>
                <c:formatCode>General</c:formatCode>
                <c:ptCount val="16"/>
                <c:pt idx="0">
                  <c:v>3.4353802</c:v>
                </c:pt>
                <c:pt idx="1">
                  <c:v>4.8994225</c:v>
                </c:pt>
                <c:pt idx="2">
                  <c:v>6.5350835</c:v>
                </c:pt>
                <c:pt idx="3">
                  <c:v>7.9915875</c:v>
                </c:pt>
                <c:pt idx="4">
                  <c:v>9.519079999999999</c:v>
                </c:pt>
                <c:pt idx="5">
                  <c:v>11.04699</c:v>
                </c:pt>
                <c:pt idx="6">
                  <c:v>12.897645</c:v>
                </c:pt>
                <c:pt idx="7">
                  <c:v>14.566645</c:v>
                </c:pt>
                <c:pt idx="8">
                  <c:v>16.921644</c:v>
                </c:pt>
                <c:pt idx="9">
                  <c:v>18.492138</c:v>
                </c:pt>
                <c:pt idx="10">
                  <c:v>20.32907</c:v>
                </c:pt>
                <c:pt idx="11">
                  <c:v>22.399542</c:v>
                </c:pt>
                <c:pt idx="12">
                  <c:v>24.556208</c:v>
                </c:pt>
                <c:pt idx="13">
                  <c:v>40.830408</c:v>
                </c:pt>
                <c:pt idx="14">
                  <c:v>50.47807599999999</c:v>
                </c:pt>
                <c:pt idx="15">
                  <c:v>56.32966399999999</c:v>
                </c:pt>
              </c:numCache>
            </c:numRef>
          </c:val>
        </c:ser>
        <c:overlap val="100"/>
        <c:axId val="51600001"/>
        <c:axId val="51600002"/>
      </c:bar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'balance_DE'!$B$3:$B$18</c:f>
              <c:numCache>
                <c:formatCode>General</c:formatCode>
                <c:ptCount val="16"/>
                <c:pt idx="0">
                  <c:v>476.0315</c:v>
                </c:pt>
                <c:pt idx="1">
                  <c:v>484.88102</c:v>
                </c:pt>
                <c:pt idx="2">
                  <c:v>517.0847699999999</c:v>
                </c:pt>
                <c:pt idx="3">
                  <c:v>552.1962</c:v>
                </c:pt>
                <c:pt idx="4">
                  <c:v>581.77536</c:v>
                </c:pt>
                <c:pt idx="5">
                  <c:v>608.34406</c:v>
                </c:pt>
                <c:pt idx="6">
                  <c:v>632.3376999999999</c:v>
                </c:pt>
                <c:pt idx="7">
                  <c:v>657.0672599999999</c:v>
                </c:pt>
                <c:pt idx="8">
                  <c:v>675.0065999999999</c:v>
                </c:pt>
                <c:pt idx="9">
                  <c:v>694.2703</c:v>
                </c:pt>
                <c:pt idx="10">
                  <c:v>713.4875999999999</c:v>
                </c:pt>
                <c:pt idx="11">
                  <c:v>733.83866</c:v>
                </c:pt>
                <c:pt idx="12">
                  <c:v>754.22784</c:v>
                </c:pt>
                <c:pt idx="13">
                  <c:v>865.24794</c:v>
                </c:pt>
                <c:pt idx="14">
                  <c:v>969.645</c:v>
                </c:pt>
                <c:pt idx="15">
                  <c:v>1052.1436</c:v>
                </c:pt>
              </c:numCache>
            </c:numRef>
          </c:val>
        </c:ser>
        <c:marker val="1"/>
        <c:axId val="51610001"/>
        <c:axId val="51610002"/>
      </c:lineChart>
      <c:barChart>
        <c:barDir val="col"/>
        <c:grouping val="stacked"/>
        <c:ser>
          <c:idx val="1"/>
          <c:order val="1"/>
          <c:tx>
            <c:strRef>
              <c:f>'balance_DE'!$R$2:$R$2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'balance_DE'!$R$3:$R$18</c:f>
              <c:numCache>
                <c:formatCode>General</c:formatCode>
                <c:ptCount val="16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  <c:pt idx="13">
                  <c:v>81.06925</c:v>
                </c:pt>
                <c:pt idx="14">
                  <c:v>81.06925</c:v>
                </c:pt>
                <c:pt idx="15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'balance_DE'!$Q$2:$Q$2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'balance_DE'!$Q$3:$Q$18</c:f>
              <c:numCache>
                <c:formatCode>General</c:formatCode>
                <c:ptCount val="16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'balance_DE'!$P$2:$P$2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'balance_DE'!$P$3:$P$18</c:f>
              <c:numCache>
                <c:formatCode>General</c:formatCode>
                <c:ptCount val="16"/>
                <c:pt idx="0">
                  <c:v>32.93342</c:v>
                </c:pt>
                <c:pt idx="1">
                  <c:v>28.387414</c:v>
                </c:pt>
                <c:pt idx="2">
                  <c:v>50.939772</c:v>
                </c:pt>
                <c:pt idx="3">
                  <c:v>28.637494</c:v>
                </c:pt>
                <c:pt idx="4">
                  <c:v>20.18927</c:v>
                </c:pt>
                <c:pt idx="5">
                  <c:v>18.508244</c:v>
                </c:pt>
                <c:pt idx="6">
                  <c:v>15.077385</c:v>
                </c:pt>
                <c:pt idx="7">
                  <c:v>16.553546</c:v>
                </c:pt>
                <c:pt idx="8">
                  <c:v>12.87811</c:v>
                </c:pt>
                <c:pt idx="9">
                  <c:v>11.907872</c:v>
                </c:pt>
                <c:pt idx="10">
                  <c:v>8.99701</c:v>
                </c:pt>
                <c:pt idx="11">
                  <c:v>6.963606</c:v>
                </c:pt>
                <c:pt idx="12">
                  <c:v>5.274878999999999</c:v>
                </c:pt>
                <c:pt idx="13">
                  <c:v>4.868613</c:v>
                </c:pt>
                <c:pt idx="14">
                  <c:v>4.7610155</c:v>
                </c:pt>
                <c:pt idx="15">
                  <c:v>4.730051</c:v>
                </c:pt>
              </c:numCache>
            </c:numRef>
          </c:val>
        </c:ser>
        <c:ser>
          <c:idx val="4"/>
          <c:order val="4"/>
          <c:tx>
            <c:strRef>
              <c:f>'balance_DE'!$O$2:$O$2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'balance_DE'!$O$3:$O$18</c:f>
              <c:numCache>
                <c:formatCode>General</c:formatCode>
                <c:ptCount val="16"/>
                <c:pt idx="0">
                  <c:v>74.36175</c:v>
                </c:pt>
                <c:pt idx="1">
                  <c:v>67.00072399999999</c:v>
                </c:pt>
                <c:pt idx="2">
                  <c:v>65.70098399999999</c:v>
                </c:pt>
                <c:pt idx="3">
                  <c:v>48.78671199999999</c:v>
                </c:pt>
                <c:pt idx="4">
                  <c:v>37.545324</c:v>
                </c:pt>
                <c:pt idx="5">
                  <c:v>33.979268</c:v>
                </c:pt>
                <c:pt idx="6">
                  <c:v>26.36456</c:v>
                </c:pt>
                <c:pt idx="7">
                  <c:v>22.983616</c:v>
                </c:pt>
                <c:pt idx="8">
                  <c:v>17.68327</c:v>
                </c:pt>
                <c:pt idx="9">
                  <c:v>16.490362</c:v>
                </c:pt>
                <c:pt idx="10">
                  <c:v>13.440405</c:v>
                </c:pt>
                <c:pt idx="11">
                  <c:v>10.671152</c:v>
                </c:pt>
                <c:pt idx="12">
                  <c:v>8.1103705</c:v>
                </c:pt>
                <c:pt idx="13">
                  <c:v>8.227732999999999</c:v>
                </c:pt>
                <c:pt idx="14">
                  <c:v>8.394487999999999</c:v>
                </c:pt>
                <c:pt idx="15">
                  <c:v>8.422466</c:v>
                </c:pt>
              </c:numCache>
            </c:numRef>
          </c:val>
        </c:ser>
        <c:ser>
          <c:idx val="5"/>
          <c:order val="5"/>
          <c:tx>
            <c:strRef>
              <c:f>'balance_DE'!$N$2:$N$2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10.329348</c:v>
                </c:pt>
                <c:pt idx="14">
                  <c:v>17.644258</c:v>
                </c:pt>
                <c:pt idx="15">
                  <c:v>20.924762</c:v>
                </c:pt>
              </c:numCache>
            </c:numRef>
          </c:val>
        </c:ser>
        <c:ser>
          <c:idx val="6"/>
          <c:order val="6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'balance_DE'!$M$3:$M$18</c:f>
              <c:numCache>
                <c:formatCode>General</c:formatCode>
                <c:ptCount val="16"/>
                <c:pt idx="0">
                  <c:v>50.602268</c:v>
                </c:pt>
                <c:pt idx="1">
                  <c:v>65.225516</c:v>
                </c:pt>
                <c:pt idx="2">
                  <c:v>55.48427599999999</c:v>
                </c:pt>
                <c:pt idx="3">
                  <c:v>91.00322399999999</c:v>
                </c:pt>
                <c:pt idx="4">
                  <c:v>107.78589</c:v>
                </c:pt>
                <c:pt idx="5">
                  <c:v>110.322416</c:v>
                </c:pt>
                <c:pt idx="6">
                  <c:v>116.17123</c:v>
                </c:pt>
                <c:pt idx="7">
                  <c:v>118.47804</c:v>
                </c:pt>
                <c:pt idx="8">
                  <c:v>118.791504</c:v>
                </c:pt>
                <c:pt idx="9">
                  <c:v>119.200216</c:v>
                </c:pt>
                <c:pt idx="10">
                  <c:v>124.42099</c:v>
                </c:pt>
                <c:pt idx="11">
                  <c:v>129.85277</c:v>
                </c:pt>
                <c:pt idx="12">
                  <c:v>135.0721</c:v>
                </c:pt>
                <c:pt idx="13">
                  <c:v>161.81538</c:v>
                </c:pt>
                <c:pt idx="14">
                  <c:v>211.43605</c:v>
                </c:pt>
                <c:pt idx="15">
                  <c:v>257.16253</c:v>
                </c:pt>
              </c:numCache>
            </c:numRef>
          </c:val>
        </c:ser>
        <c:ser>
          <c:idx val="7"/>
          <c:order val="7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'balance_DE'!$L$3:$L$18</c:f>
              <c:numCache>
                <c:formatCode>General</c:formatCode>
                <c:ptCount val="16"/>
                <c:pt idx="0">
                  <c:v>0.36418925</c:v>
                </c:pt>
                <c:pt idx="1">
                  <c:v>1.2965454</c:v>
                </c:pt>
                <c:pt idx="2">
                  <c:v>1.0965651</c:v>
                </c:pt>
                <c:pt idx="3">
                  <c:v>3.4508992</c:v>
                </c:pt>
                <c:pt idx="4">
                  <c:v>6.005207</c:v>
                </c:pt>
                <c:pt idx="5">
                  <c:v>6.943899999999999</c:v>
                </c:pt>
                <c:pt idx="6">
                  <c:v>8.450073999999999</c:v>
                </c:pt>
                <c:pt idx="7">
                  <c:v>8.783182999999999</c:v>
                </c:pt>
                <c:pt idx="8">
                  <c:v>8.852865999999999</c:v>
                </c:pt>
                <c:pt idx="9">
                  <c:v>8.191067</c:v>
                </c:pt>
                <c:pt idx="10">
                  <c:v>8.457893</c:v>
                </c:pt>
                <c:pt idx="11">
                  <c:v>8.829929</c:v>
                </c:pt>
                <c:pt idx="12">
                  <c:v>9.315063</c:v>
                </c:pt>
                <c:pt idx="13">
                  <c:v>9.090043</c:v>
                </c:pt>
                <c:pt idx="14">
                  <c:v>8.010232499999999</c:v>
                </c:pt>
                <c:pt idx="15">
                  <c:v>7.326833</c:v>
                </c:pt>
              </c:numCache>
            </c:numRef>
          </c:val>
        </c:ser>
        <c:ser>
          <c:idx val="8"/>
          <c:order val="8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'balance_DE'!$K$3:$K$18</c:f>
              <c:numCache>
                <c:formatCode>General</c:formatCode>
                <c:ptCount val="16"/>
                <c:pt idx="0">
                  <c:v>11.340342</c:v>
                </c:pt>
                <c:pt idx="1">
                  <c:v>12.009077</c:v>
                </c:pt>
                <c:pt idx="2">
                  <c:v>12.280932</c:v>
                </c:pt>
                <c:pt idx="3">
                  <c:v>13.418327</c:v>
                </c:pt>
                <c:pt idx="4">
                  <c:v>14.243929</c:v>
                </c:pt>
                <c:pt idx="5">
                  <c:v>15.347252</c:v>
                </c:pt>
                <c:pt idx="6">
                  <c:v>15.964129</c:v>
                </c:pt>
                <c:pt idx="7">
                  <c:v>16.623314</c:v>
                </c:pt>
                <c:pt idx="8">
                  <c:v>15.747517</c:v>
                </c:pt>
                <c:pt idx="9">
                  <c:v>15.117328</c:v>
                </c:pt>
                <c:pt idx="10">
                  <c:v>15.023563</c:v>
                </c:pt>
                <c:pt idx="11">
                  <c:v>14.984829</c:v>
                </c:pt>
                <c:pt idx="12">
                  <c:v>14.812252</c:v>
                </c:pt>
                <c:pt idx="13">
                  <c:v>14.363076</c:v>
                </c:pt>
                <c:pt idx="14">
                  <c:v>14.714934</c:v>
                </c:pt>
                <c:pt idx="15">
                  <c:v>14.92733</c:v>
                </c:pt>
              </c:numCache>
            </c:numRef>
          </c:val>
        </c:ser>
        <c:ser>
          <c:idx val="9"/>
          <c:order val="9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'balance_DE'!$J$3:$J$18</c:f>
              <c:numCache>
                <c:formatCode>General</c:formatCode>
                <c:ptCount val="16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  <c:pt idx="13">
                  <c:v>20.346528</c:v>
                </c:pt>
                <c:pt idx="14">
                  <c:v>5.364027</c:v>
                </c:pt>
                <c:pt idx="15">
                  <c:v>1.1603038</c:v>
                </c:pt>
              </c:numCache>
            </c:numRef>
          </c:val>
        </c:ser>
        <c:ser>
          <c:idx val="10"/>
          <c:order val="10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'balance_DE'!$I$3:$I$18</c:f>
              <c:numCache>
                <c:formatCode>General</c:formatCode>
                <c:ptCount val="16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  <c:pt idx="13">
                  <c:v>106.314664</c:v>
                </c:pt>
                <c:pt idx="14">
                  <c:v>127.66439</c:v>
                </c:pt>
                <c:pt idx="15">
                  <c:v>137.12648</c:v>
                </c:pt>
              </c:numCache>
            </c:numRef>
          </c:val>
        </c:ser>
        <c:ser>
          <c:idx val="11"/>
          <c:order val="11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'balance_DE'!$H$3:$H$18</c:f>
              <c:numCache>
                <c:formatCode>General</c:formatCode>
                <c:ptCount val="16"/>
                <c:pt idx="0">
                  <c:v>101.38053</c:v>
                </c:pt>
                <c:pt idx="1">
                  <c:v>100.10283</c:v>
                </c:pt>
                <c:pt idx="2">
                  <c:v>97.95604</c:v>
                </c:pt>
                <c:pt idx="3">
                  <c:v>95.14510399999999</c:v>
                </c:pt>
                <c:pt idx="4">
                  <c:v>91.75501</c:v>
                </c:pt>
                <c:pt idx="5">
                  <c:v>88.09472</c:v>
                </c:pt>
                <c:pt idx="6">
                  <c:v>84.062816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  <c:pt idx="13">
                  <c:v>64.23742799999999</c:v>
                </c:pt>
                <c:pt idx="14">
                  <c:v>64.23742799999999</c:v>
                </c:pt>
                <c:pt idx="15">
                  <c:v>64.23742799999999</c:v>
                </c:pt>
              </c:numCache>
            </c:numRef>
          </c:val>
        </c:ser>
        <c:ser>
          <c:idx val="12"/>
          <c:order val="12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'balance_DE'!$G$3:$G$18</c:f>
              <c:numCache>
                <c:formatCode>General</c:formatCode>
                <c:ptCount val="16"/>
                <c:pt idx="0">
                  <c:v>14.135184</c:v>
                </c:pt>
                <c:pt idx="1">
                  <c:v>25.079696</c:v>
                </c:pt>
                <c:pt idx="2">
                  <c:v>38.163928</c:v>
                </c:pt>
                <c:pt idx="3">
                  <c:v>49.885528</c:v>
                </c:pt>
                <c:pt idx="4">
                  <c:v>67.19620999999999</c:v>
                </c:pt>
                <c:pt idx="5">
                  <c:v>84.43773</c:v>
                </c:pt>
                <c:pt idx="6">
                  <c:v>103.689024</c:v>
                </c:pt>
                <c:pt idx="7">
                  <c:v>122.342096</c:v>
                </c:pt>
                <c:pt idx="8">
                  <c:v>139.02499</c:v>
                </c:pt>
                <c:pt idx="9">
                  <c:v>155.0163</c:v>
                </c:pt>
                <c:pt idx="10">
                  <c:v>163.57536</c:v>
                </c:pt>
                <c:pt idx="11">
                  <c:v>170.06034</c:v>
                </c:pt>
                <c:pt idx="12">
                  <c:v>176.19781</c:v>
                </c:pt>
                <c:pt idx="13">
                  <c:v>179.54971</c:v>
                </c:pt>
                <c:pt idx="14">
                  <c:v>183.22384</c:v>
                </c:pt>
                <c:pt idx="15">
                  <c:v>184.50994</c:v>
                </c:pt>
              </c:numCache>
            </c:numRef>
          </c:val>
        </c:ser>
        <c:ser>
          <c:idx val="13"/>
          <c:order val="13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'balance_DE'!$F$3:$F$18</c:f>
              <c:numCache>
                <c:formatCode>General</c:formatCode>
                <c:ptCount val="16"/>
                <c:pt idx="0">
                  <c:v>74.03439</c:v>
                </c:pt>
                <c:pt idx="1">
                  <c:v>82.48738399999999</c:v>
                </c:pt>
                <c:pt idx="2">
                  <c:v>90.39534399999999</c:v>
                </c:pt>
                <c:pt idx="3">
                  <c:v>98.73275</c:v>
                </c:pt>
                <c:pt idx="4">
                  <c:v>104.65953</c:v>
                </c:pt>
                <c:pt idx="5">
                  <c:v>111.652376</c:v>
                </c:pt>
                <c:pt idx="6">
                  <c:v>117.82621</c:v>
                </c:pt>
                <c:pt idx="7">
                  <c:v>123.96</c:v>
                </c:pt>
                <c:pt idx="8">
                  <c:v>126.361744</c:v>
                </c:pt>
                <c:pt idx="9">
                  <c:v>127.53379</c:v>
                </c:pt>
                <c:pt idx="10">
                  <c:v>132.280984</c:v>
                </c:pt>
                <c:pt idx="11">
                  <c:v>136.87875</c:v>
                </c:pt>
                <c:pt idx="12">
                  <c:v>140.57114</c:v>
                </c:pt>
                <c:pt idx="13">
                  <c:v>154.28434</c:v>
                </c:pt>
                <c:pt idx="14">
                  <c:v>168.49693</c:v>
                </c:pt>
                <c:pt idx="15">
                  <c:v>179.52</c:v>
                </c:pt>
              </c:numCache>
            </c:numRef>
          </c:val>
        </c:ser>
        <c:ser>
          <c:idx val="14"/>
          <c:order val="14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'balance_DE'!$E$3:$E$18</c:f>
              <c:numCache>
                <c:formatCode>General</c:formatCode>
                <c:ptCount val="16"/>
                <c:pt idx="0">
                  <c:v>3.4353802</c:v>
                </c:pt>
                <c:pt idx="1">
                  <c:v>4.8994225</c:v>
                </c:pt>
                <c:pt idx="2">
                  <c:v>6.5350835</c:v>
                </c:pt>
                <c:pt idx="3">
                  <c:v>7.9915875</c:v>
                </c:pt>
                <c:pt idx="4">
                  <c:v>9.519079999999999</c:v>
                </c:pt>
                <c:pt idx="5">
                  <c:v>11.04699</c:v>
                </c:pt>
                <c:pt idx="6">
                  <c:v>12.897645</c:v>
                </c:pt>
                <c:pt idx="7">
                  <c:v>14.566645</c:v>
                </c:pt>
                <c:pt idx="8">
                  <c:v>16.921644</c:v>
                </c:pt>
                <c:pt idx="9">
                  <c:v>18.492138</c:v>
                </c:pt>
                <c:pt idx="10">
                  <c:v>20.32907</c:v>
                </c:pt>
                <c:pt idx="11">
                  <c:v>22.399542</c:v>
                </c:pt>
                <c:pt idx="12">
                  <c:v>24.556208</c:v>
                </c:pt>
                <c:pt idx="13">
                  <c:v>40.830408</c:v>
                </c:pt>
                <c:pt idx="14">
                  <c:v>50.47807599999999</c:v>
                </c:pt>
                <c:pt idx="15">
                  <c:v>56.32966399999999</c:v>
                </c:pt>
              </c:numCache>
            </c:numRef>
          </c:val>
        </c:ser>
        <c:overlap val="100"/>
        <c:axId val="51610001"/>
        <c:axId val="51610002"/>
      </c:bar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'balance_DE'!$B$3:$B$18</c:f>
              <c:numCache>
                <c:formatCode>General</c:formatCode>
                <c:ptCount val="16"/>
                <c:pt idx="0">
                  <c:v>476.0315</c:v>
                </c:pt>
                <c:pt idx="1">
                  <c:v>484.88102</c:v>
                </c:pt>
                <c:pt idx="2">
                  <c:v>517.0847699999999</c:v>
                </c:pt>
                <c:pt idx="3">
                  <c:v>552.1962</c:v>
                </c:pt>
                <c:pt idx="4">
                  <c:v>581.77536</c:v>
                </c:pt>
                <c:pt idx="5">
                  <c:v>608.34406</c:v>
                </c:pt>
                <c:pt idx="6">
                  <c:v>632.3376999999999</c:v>
                </c:pt>
                <c:pt idx="7">
                  <c:v>657.0672599999999</c:v>
                </c:pt>
                <c:pt idx="8">
                  <c:v>675.0065999999999</c:v>
                </c:pt>
                <c:pt idx="9">
                  <c:v>694.2703</c:v>
                </c:pt>
                <c:pt idx="10">
                  <c:v>713.4875999999999</c:v>
                </c:pt>
                <c:pt idx="11">
                  <c:v>733.83866</c:v>
                </c:pt>
                <c:pt idx="12">
                  <c:v>754.22784</c:v>
                </c:pt>
                <c:pt idx="13">
                  <c:v>865.24794</c:v>
                </c:pt>
                <c:pt idx="14">
                  <c:v>969.645</c:v>
                </c:pt>
                <c:pt idx="15">
                  <c:v>1052.1436</c:v>
                </c:pt>
              </c:numCache>
            </c:numRef>
          </c:val>
        </c:ser>
        <c:marker val="1"/>
        <c:axId val="51620001"/>
        <c:axId val="51620002"/>
      </c:lineChart>
      <c:barChart>
        <c:barDir val="col"/>
        <c:grouping val="stacked"/>
        <c:ser>
          <c:idx val="1"/>
          <c:order val="1"/>
          <c:tx>
            <c:strRef>
              <c:f>'balance_DE'!$R$2:$R$2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'balance_DE'!$R$3:$R$18</c:f>
              <c:numCache>
                <c:formatCode>General</c:formatCode>
                <c:ptCount val="16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  <c:pt idx="13">
                  <c:v>81.06925</c:v>
                </c:pt>
                <c:pt idx="14">
                  <c:v>81.06925</c:v>
                </c:pt>
                <c:pt idx="15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'balance_DE'!$Q$2:$Q$2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'balance_DE'!$Q$3:$Q$18</c:f>
              <c:numCache>
                <c:formatCode>General</c:formatCode>
                <c:ptCount val="16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'balance_DE'!$P$2:$P$2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'balance_DE'!$P$3:$P$18</c:f>
              <c:numCache>
                <c:formatCode>General</c:formatCode>
                <c:ptCount val="16"/>
                <c:pt idx="0">
                  <c:v>32.93342</c:v>
                </c:pt>
                <c:pt idx="1">
                  <c:v>28.387414</c:v>
                </c:pt>
                <c:pt idx="2">
                  <c:v>50.939772</c:v>
                </c:pt>
                <c:pt idx="3">
                  <c:v>28.637494</c:v>
                </c:pt>
                <c:pt idx="4">
                  <c:v>20.18927</c:v>
                </c:pt>
                <c:pt idx="5">
                  <c:v>18.508244</c:v>
                </c:pt>
                <c:pt idx="6">
                  <c:v>15.077385</c:v>
                </c:pt>
                <c:pt idx="7">
                  <c:v>16.553546</c:v>
                </c:pt>
                <c:pt idx="8">
                  <c:v>12.87811</c:v>
                </c:pt>
                <c:pt idx="9">
                  <c:v>11.907872</c:v>
                </c:pt>
                <c:pt idx="10">
                  <c:v>8.99701</c:v>
                </c:pt>
                <c:pt idx="11">
                  <c:v>6.963606</c:v>
                </c:pt>
                <c:pt idx="12">
                  <c:v>5.274878999999999</c:v>
                </c:pt>
                <c:pt idx="13">
                  <c:v>4.868613</c:v>
                </c:pt>
                <c:pt idx="14">
                  <c:v>4.7610155</c:v>
                </c:pt>
                <c:pt idx="15">
                  <c:v>4.730051</c:v>
                </c:pt>
              </c:numCache>
            </c:numRef>
          </c:val>
        </c:ser>
        <c:ser>
          <c:idx val="4"/>
          <c:order val="4"/>
          <c:tx>
            <c:strRef>
              <c:f>'balance_DE'!$O$2:$O$2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'balance_DE'!$O$3:$O$18</c:f>
              <c:numCache>
                <c:formatCode>General</c:formatCode>
                <c:ptCount val="16"/>
                <c:pt idx="0">
                  <c:v>74.36175</c:v>
                </c:pt>
                <c:pt idx="1">
                  <c:v>67.00072399999999</c:v>
                </c:pt>
                <c:pt idx="2">
                  <c:v>65.70098399999999</c:v>
                </c:pt>
                <c:pt idx="3">
                  <c:v>48.78671199999999</c:v>
                </c:pt>
                <c:pt idx="4">
                  <c:v>37.545324</c:v>
                </c:pt>
                <c:pt idx="5">
                  <c:v>33.979268</c:v>
                </c:pt>
                <c:pt idx="6">
                  <c:v>26.36456</c:v>
                </c:pt>
                <c:pt idx="7">
                  <c:v>22.983616</c:v>
                </c:pt>
                <c:pt idx="8">
                  <c:v>17.68327</c:v>
                </c:pt>
                <c:pt idx="9">
                  <c:v>16.490362</c:v>
                </c:pt>
                <c:pt idx="10">
                  <c:v>13.440405</c:v>
                </c:pt>
                <c:pt idx="11">
                  <c:v>10.671152</c:v>
                </c:pt>
                <c:pt idx="12">
                  <c:v>8.1103705</c:v>
                </c:pt>
                <c:pt idx="13">
                  <c:v>8.227732999999999</c:v>
                </c:pt>
                <c:pt idx="14">
                  <c:v>8.394487999999999</c:v>
                </c:pt>
                <c:pt idx="15">
                  <c:v>8.422466</c:v>
                </c:pt>
              </c:numCache>
            </c:numRef>
          </c:val>
        </c:ser>
        <c:ser>
          <c:idx val="5"/>
          <c:order val="5"/>
          <c:tx>
            <c:strRef>
              <c:f>'balance_DE'!$N$2:$N$2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10.329348</c:v>
                </c:pt>
                <c:pt idx="14">
                  <c:v>17.644258</c:v>
                </c:pt>
                <c:pt idx="15">
                  <c:v>20.924762</c:v>
                </c:pt>
              </c:numCache>
            </c:numRef>
          </c:val>
        </c:ser>
        <c:ser>
          <c:idx val="6"/>
          <c:order val="6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'balance_DE'!$M$3:$M$18</c:f>
              <c:numCache>
                <c:formatCode>General</c:formatCode>
                <c:ptCount val="16"/>
                <c:pt idx="0">
                  <c:v>50.602268</c:v>
                </c:pt>
                <c:pt idx="1">
                  <c:v>65.225516</c:v>
                </c:pt>
                <c:pt idx="2">
                  <c:v>55.48427599999999</c:v>
                </c:pt>
                <c:pt idx="3">
                  <c:v>91.00322399999999</c:v>
                </c:pt>
                <c:pt idx="4">
                  <c:v>107.78589</c:v>
                </c:pt>
                <c:pt idx="5">
                  <c:v>110.322416</c:v>
                </c:pt>
                <c:pt idx="6">
                  <c:v>116.17123</c:v>
                </c:pt>
                <c:pt idx="7">
                  <c:v>118.47804</c:v>
                </c:pt>
                <c:pt idx="8">
                  <c:v>118.791504</c:v>
                </c:pt>
                <c:pt idx="9">
                  <c:v>119.200216</c:v>
                </c:pt>
                <c:pt idx="10">
                  <c:v>124.42099</c:v>
                </c:pt>
                <c:pt idx="11">
                  <c:v>129.85277</c:v>
                </c:pt>
                <c:pt idx="12">
                  <c:v>135.0721</c:v>
                </c:pt>
                <c:pt idx="13">
                  <c:v>161.81538</c:v>
                </c:pt>
                <c:pt idx="14">
                  <c:v>211.43605</c:v>
                </c:pt>
                <c:pt idx="15">
                  <c:v>257.16253</c:v>
                </c:pt>
              </c:numCache>
            </c:numRef>
          </c:val>
        </c:ser>
        <c:ser>
          <c:idx val="7"/>
          <c:order val="7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'balance_DE'!$L$3:$L$18</c:f>
              <c:numCache>
                <c:formatCode>General</c:formatCode>
                <c:ptCount val="16"/>
                <c:pt idx="0">
                  <c:v>0.36418925</c:v>
                </c:pt>
                <c:pt idx="1">
                  <c:v>1.2965454</c:v>
                </c:pt>
                <c:pt idx="2">
                  <c:v>1.0965651</c:v>
                </c:pt>
                <c:pt idx="3">
                  <c:v>3.4508992</c:v>
                </c:pt>
                <c:pt idx="4">
                  <c:v>6.005207</c:v>
                </c:pt>
                <c:pt idx="5">
                  <c:v>6.943899999999999</c:v>
                </c:pt>
                <c:pt idx="6">
                  <c:v>8.450073999999999</c:v>
                </c:pt>
                <c:pt idx="7">
                  <c:v>8.783182999999999</c:v>
                </c:pt>
                <c:pt idx="8">
                  <c:v>8.852865999999999</c:v>
                </c:pt>
                <c:pt idx="9">
                  <c:v>8.191067</c:v>
                </c:pt>
                <c:pt idx="10">
                  <c:v>8.457893</c:v>
                </c:pt>
                <c:pt idx="11">
                  <c:v>8.829929</c:v>
                </c:pt>
                <c:pt idx="12">
                  <c:v>9.315063</c:v>
                </c:pt>
                <c:pt idx="13">
                  <c:v>9.090043</c:v>
                </c:pt>
                <c:pt idx="14">
                  <c:v>8.010232499999999</c:v>
                </c:pt>
                <c:pt idx="15">
                  <c:v>7.326833</c:v>
                </c:pt>
              </c:numCache>
            </c:numRef>
          </c:val>
        </c:ser>
        <c:ser>
          <c:idx val="8"/>
          <c:order val="8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'balance_DE'!$K$3:$K$18</c:f>
              <c:numCache>
                <c:formatCode>General</c:formatCode>
                <c:ptCount val="16"/>
                <c:pt idx="0">
                  <c:v>11.340342</c:v>
                </c:pt>
                <c:pt idx="1">
                  <c:v>12.009077</c:v>
                </c:pt>
                <c:pt idx="2">
                  <c:v>12.280932</c:v>
                </c:pt>
                <c:pt idx="3">
                  <c:v>13.418327</c:v>
                </c:pt>
                <c:pt idx="4">
                  <c:v>14.243929</c:v>
                </c:pt>
                <c:pt idx="5">
                  <c:v>15.347252</c:v>
                </c:pt>
                <c:pt idx="6">
                  <c:v>15.964129</c:v>
                </c:pt>
                <c:pt idx="7">
                  <c:v>16.623314</c:v>
                </c:pt>
                <c:pt idx="8">
                  <c:v>15.747517</c:v>
                </c:pt>
                <c:pt idx="9">
                  <c:v>15.117328</c:v>
                </c:pt>
                <c:pt idx="10">
                  <c:v>15.023563</c:v>
                </c:pt>
                <c:pt idx="11">
                  <c:v>14.984829</c:v>
                </c:pt>
                <c:pt idx="12">
                  <c:v>14.812252</c:v>
                </c:pt>
                <c:pt idx="13">
                  <c:v>14.363076</c:v>
                </c:pt>
                <c:pt idx="14">
                  <c:v>14.714934</c:v>
                </c:pt>
                <c:pt idx="15">
                  <c:v>14.92733</c:v>
                </c:pt>
              </c:numCache>
            </c:numRef>
          </c:val>
        </c:ser>
        <c:ser>
          <c:idx val="9"/>
          <c:order val="9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'balance_DE'!$J$3:$J$18</c:f>
              <c:numCache>
                <c:formatCode>General</c:formatCode>
                <c:ptCount val="16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  <c:pt idx="13">
                  <c:v>20.346528</c:v>
                </c:pt>
                <c:pt idx="14">
                  <c:v>5.364027</c:v>
                </c:pt>
                <c:pt idx="15">
                  <c:v>1.1603038</c:v>
                </c:pt>
              </c:numCache>
            </c:numRef>
          </c:val>
        </c:ser>
        <c:ser>
          <c:idx val="10"/>
          <c:order val="10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'balance_DE'!$I$3:$I$18</c:f>
              <c:numCache>
                <c:formatCode>General</c:formatCode>
                <c:ptCount val="16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  <c:pt idx="13">
                  <c:v>106.314664</c:v>
                </c:pt>
                <c:pt idx="14">
                  <c:v>127.66439</c:v>
                </c:pt>
                <c:pt idx="15">
                  <c:v>137.12648</c:v>
                </c:pt>
              </c:numCache>
            </c:numRef>
          </c:val>
        </c:ser>
        <c:ser>
          <c:idx val="11"/>
          <c:order val="11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'balance_DE'!$H$3:$H$18</c:f>
              <c:numCache>
                <c:formatCode>General</c:formatCode>
                <c:ptCount val="16"/>
                <c:pt idx="0">
                  <c:v>101.38053</c:v>
                </c:pt>
                <c:pt idx="1">
                  <c:v>100.10283</c:v>
                </c:pt>
                <c:pt idx="2">
                  <c:v>97.95604</c:v>
                </c:pt>
                <c:pt idx="3">
                  <c:v>95.14510399999999</c:v>
                </c:pt>
                <c:pt idx="4">
                  <c:v>91.75501</c:v>
                </c:pt>
                <c:pt idx="5">
                  <c:v>88.09472</c:v>
                </c:pt>
                <c:pt idx="6">
                  <c:v>84.062816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  <c:pt idx="13">
                  <c:v>64.23742799999999</c:v>
                </c:pt>
                <c:pt idx="14">
                  <c:v>64.23742799999999</c:v>
                </c:pt>
                <c:pt idx="15">
                  <c:v>64.23742799999999</c:v>
                </c:pt>
              </c:numCache>
            </c:numRef>
          </c:val>
        </c:ser>
        <c:ser>
          <c:idx val="12"/>
          <c:order val="12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'balance_DE'!$G$3:$G$18</c:f>
              <c:numCache>
                <c:formatCode>General</c:formatCode>
                <c:ptCount val="16"/>
                <c:pt idx="0">
                  <c:v>14.135184</c:v>
                </c:pt>
                <c:pt idx="1">
                  <c:v>25.079696</c:v>
                </c:pt>
                <c:pt idx="2">
                  <c:v>38.163928</c:v>
                </c:pt>
                <c:pt idx="3">
                  <c:v>49.885528</c:v>
                </c:pt>
                <c:pt idx="4">
                  <c:v>67.19620999999999</c:v>
                </c:pt>
                <c:pt idx="5">
                  <c:v>84.43773</c:v>
                </c:pt>
                <c:pt idx="6">
                  <c:v>103.689024</c:v>
                </c:pt>
                <c:pt idx="7">
                  <c:v>122.342096</c:v>
                </c:pt>
                <c:pt idx="8">
                  <c:v>139.02499</c:v>
                </c:pt>
                <c:pt idx="9">
                  <c:v>155.0163</c:v>
                </c:pt>
                <c:pt idx="10">
                  <c:v>163.57536</c:v>
                </c:pt>
                <c:pt idx="11">
                  <c:v>170.06034</c:v>
                </c:pt>
                <c:pt idx="12">
                  <c:v>176.19781</c:v>
                </c:pt>
                <c:pt idx="13">
                  <c:v>179.54971</c:v>
                </c:pt>
                <c:pt idx="14">
                  <c:v>183.22384</c:v>
                </c:pt>
                <c:pt idx="15">
                  <c:v>184.50994</c:v>
                </c:pt>
              </c:numCache>
            </c:numRef>
          </c:val>
        </c:ser>
        <c:ser>
          <c:idx val="13"/>
          <c:order val="13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'balance_DE'!$F$3:$F$18</c:f>
              <c:numCache>
                <c:formatCode>General</c:formatCode>
                <c:ptCount val="16"/>
                <c:pt idx="0">
                  <c:v>74.03439</c:v>
                </c:pt>
                <c:pt idx="1">
                  <c:v>82.48738399999999</c:v>
                </c:pt>
                <c:pt idx="2">
                  <c:v>90.39534399999999</c:v>
                </c:pt>
                <c:pt idx="3">
                  <c:v>98.73275</c:v>
                </c:pt>
                <c:pt idx="4">
                  <c:v>104.65953</c:v>
                </c:pt>
                <c:pt idx="5">
                  <c:v>111.652376</c:v>
                </c:pt>
                <c:pt idx="6">
                  <c:v>117.82621</c:v>
                </c:pt>
                <c:pt idx="7">
                  <c:v>123.96</c:v>
                </c:pt>
                <c:pt idx="8">
                  <c:v>126.361744</c:v>
                </c:pt>
                <c:pt idx="9">
                  <c:v>127.53379</c:v>
                </c:pt>
                <c:pt idx="10">
                  <c:v>132.280984</c:v>
                </c:pt>
                <c:pt idx="11">
                  <c:v>136.87875</c:v>
                </c:pt>
                <c:pt idx="12">
                  <c:v>140.57114</c:v>
                </c:pt>
                <c:pt idx="13">
                  <c:v>154.28434</c:v>
                </c:pt>
                <c:pt idx="14">
                  <c:v>168.49693</c:v>
                </c:pt>
                <c:pt idx="15">
                  <c:v>179.52</c:v>
                </c:pt>
              </c:numCache>
            </c:numRef>
          </c:val>
        </c:ser>
        <c:ser>
          <c:idx val="14"/>
          <c:order val="14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'balance_DE'!$E$3:$E$18</c:f>
              <c:numCache>
                <c:formatCode>General</c:formatCode>
                <c:ptCount val="16"/>
                <c:pt idx="0">
                  <c:v>3.4353802</c:v>
                </c:pt>
                <c:pt idx="1">
                  <c:v>4.8994225</c:v>
                </c:pt>
                <c:pt idx="2">
                  <c:v>6.5350835</c:v>
                </c:pt>
                <c:pt idx="3">
                  <c:v>7.9915875</c:v>
                </c:pt>
                <c:pt idx="4">
                  <c:v>9.519079999999999</c:v>
                </c:pt>
                <c:pt idx="5">
                  <c:v>11.04699</c:v>
                </c:pt>
                <c:pt idx="6">
                  <c:v>12.897645</c:v>
                </c:pt>
                <c:pt idx="7">
                  <c:v>14.566645</c:v>
                </c:pt>
                <c:pt idx="8">
                  <c:v>16.921644</c:v>
                </c:pt>
                <c:pt idx="9">
                  <c:v>18.492138</c:v>
                </c:pt>
                <c:pt idx="10">
                  <c:v>20.32907</c:v>
                </c:pt>
                <c:pt idx="11">
                  <c:v>22.399542</c:v>
                </c:pt>
                <c:pt idx="12">
                  <c:v>24.556208</c:v>
                </c:pt>
                <c:pt idx="13">
                  <c:v>40.830408</c:v>
                </c:pt>
                <c:pt idx="14">
                  <c:v>50.47807599999999</c:v>
                </c:pt>
                <c:pt idx="15">
                  <c:v>56.32966399999999</c:v>
                </c:pt>
              </c:numCache>
            </c:numRef>
          </c:val>
        </c:ser>
        <c:overlap val="100"/>
        <c:axId val="51620001"/>
        <c:axId val="51620002"/>
      </c:bar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'balance_DE'!$B$3:$B$18</c:f>
              <c:numCache>
                <c:formatCode>General</c:formatCode>
                <c:ptCount val="16"/>
                <c:pt idx="0">
                  <c:v>476.0315</c:v>
                </c:pt>
                <c:pt idx="1">
                  <c:v>484.88102</c:v>
                </c:pt>
                <c:pt idx="2">
                  <c:v>517.0847699999999</c:v>
                </c:pt>
                <c:pt idx="3">
                  <c:v>552.1962</c:v>
                </c:pt>
                <c:pt idx="4">
                  <c:v>581.77536</c:v>
                </c:pt>
                <c:pt idx="5">
                  <c:v>608.34406</c:v>
                </c:pt>
                <c:pt idx="6">
                  <c:v>632.3376999999999</c:v>
                </c:pt>
                <c:pt idx="7">
                  <c:v>657.0672599999999</c:v>
                </c:pt>
                <c:pt idx="8">
                  <c:v>675.0065999999999</c:v>
                </c:pt>
                <c:pt idx="9">
                  <c:v>694.2703</c:v>
                </c:pt>
                <c:pt idx="10">
                  <c:v>713.4875999999999</c:v>
                </c:pt>
                <c:pt idx="11">
                  <c:v>733.83866</c:v>
                </c:pt>
                <c:pt idx="12">
                  <c:v>754.22784</c:v>
                </c:pt>
                <c:pt idx="13">
                  <c:v>865.24794</c:v>
                </c:pt>
                <c:pt idx="14">
                  <c:v>969.645</c:v>
                </c:pt>
                <c:pt idx="15">
                  <c:v>1052.1436</c:v>
                </c:pt>
              </c:numCache>
            </c:numRef>
          </c:val>
        </c:ser>
        <c:marker val="1"/>
        <c:axId val="51630001"/>
        <c:axId val="51630002"/>
      </c:lineChart>
      <c:barChart>
        <c:barDir val="col"/>
        <c:grouping val="stacked"/>
        <c:ser>
          <c:idx val="1"/>
          <c:order val="1"/>
          <c:tx>
            <c:strRef>
              <c:f>'balance_DE'!$R$2:$R$2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'balance_DE'!$R$3:$R$18</c:f>
              <c:numCache>
                <c:formatCode>General</c:formatCode>
                <c:ptCount val="16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  <c:pt idx="13">
                  <c:v>81.06925</c:v>
                </c:pt>
                <c:pt idx="14">
                  <c:v>81.06925</c:v>
                </c:pt>
                <c:pt idx="15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'balance_DE'!$Q$2:$Q$2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'balance_DE'!$Q$3:$Q$18</c:f>
              <c:numCache>
                <c:formatCode>General</c:formatCode>
                <c:ptCount val="16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'balance_DE'!$P$2:$P$2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'balance_DE'!$P$3:$P$18</c:f>
              <c:numCache>
                <c:formatCode>General</c:formatCode>
                <c:ptCount val="16"/>
                <c:pt idx="0">
                  <c:v>32.93342</c:v>
                </c:pt>
                <c:pt idx="1">
                  <c:v>28.387414</c:v>
                </c:pt>
                <c:pt idx="2">
                  <c:v>50.939772</c:v>
                </c:pt>
                <c:pt idx="3">
                  <c:v>28.637494</c:v>
                </c:pt>
                <c:pt idx="4">
                  <c:v>20.18927</c:v>
                </c:pt>
                <c:pt idx="5">
                  <c:v>18.508244</c:v>
                </c:pt>
                <c:pt idx="6">
                  <c:v>15.077385</c:v>
                </c:pt>
                <c:pt idx="7">
                  <c:v>16.553546</c:v>
                </c:pt>
                <c:pt idx="8">
                  <c:v>12.87811</c:v>
                </c:pt>
                <c:pt idx="9">
                  <c:v>11.907872</c:v>
                </c:pt>
                <c:pt idx="10">
                  <c:v>8.99701</c:v>
                </c:pt>
                <c:pt idx="11">
                  <c:v>6.963606</c:v>
                </c:pt>
                <c:pt idx="12">
                  <c:v>5.274878999999999</c:v>
                </c:pt>
                <c:pt idx="13">
                  <c:v>4.868613</c:v>
                </c:pt>
                <c:pt idx="14">
                  <c:v>4.7610155</c:v>
                </c:pt>
                <c:pt idx="15">
                  <c:v>4.730051</c:v>
                </c:pt>
              </c:numCache>
            </c:numRef>
          </c:val>
        </c:ser>
        <c:ser>
          <c:idx val="4"/>
          <c:order val="4"/>
          <c:tx>
            <c:strRef>
              <c:f>'balance_DE'!$O$2:$O$2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'balance_DE'!$O$3:$O$18</c:f>
              <c:numCache>
                <c:formatCode>General</c:formatCode>
                <c:ptCount val="16"/>
                <c:pt idx="0">
                  <c:v>74.36175</c:v>
                </c:pt>
                <c:pt idx="1">
                  <c:v>67.00072399999999</c:v>
                </c:pt>
                <c:pt idx="2">
                  <c:v>65.70098399999999</c:v>
                </c:pt>
                <c:pt idx="3">
                  <c:v>48.78671199999999</c:v>
                </c:pt>
                <c:pt idx="4">
                  <c:v>37.545324</c:v>
                </c:pt>
                <c:pt idx="5">
                  <c:v>33.979268</c:v>
                </c:pt>
                <c:pt idx="6">
                  <c:v>26.36456</c:v>
                </c:pt>
                <c:pt idx="7">
                  <c:v>22.983616</c:v>
                </c:pt>
                <c:pt idx="8">
                  <c:v>17.68327</c:v>
                </c:pt>
                <c:pt idx="9">
                  <c:v>16.490362</c:v>
                </c:pt>
                <c:pt idx="10">
                  <c:v>13.440405</c:v>
                </c:pt>
                <c:pt idx="11">
                  <c:v>10.671152</c:v>
                </c:pt>
                <c:pt idx="12">
                  <c:v>8.1103705</c:v>
                </c:pt>
                <c:pt idx="13">
                  <c:v>8.227732999999999</c:v>
                </c:pt>
                <c:pt idx="14">
                  <c:v>8.394487999999999</c:v>
                </c:pt>
                <c:pt idx="15">
                  <c:v>8.422466</c:v>
                </c:pt>
              </c:numCache>
            </c:numRef>
          </c:val>
        </c:ser>
        <c:ser>
          <c:idx val="5"/>
          <c:order val="5"/>
          <c:tx>
            <c:strRef>
              <c:f>'balance_DE'!$N$2:$N$2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10.329348</c:v>
                </c:pt>
                <c:pt idx="14">
                  <c:v>17.644258</c:v>
                </c:pt>
                <c:pt idx="15">
                  <c:v>20.924762</c:v>
                </c:pt>
              </c:numCache>
            </c:numRef>
          </c:val>
        </c:ser>
        <c:ser>
          <c:idx val="6"/>
          <c:order val="6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'balance_DE'!$M$3:$M$18</c:f>
              <c:numCache>
                <c:formatCode>General</c:formatCode>
                <c:ptCount val="16"/>
                <c:pt idx="0">
                  <c:v>50.602268</c:v>
                </c:pt>
                <c:pt idx="1">
                  <c:v>65.225516</c:v>
                </c:pt>
                <c:pt idx="2">
                  <c:v>55.48427599999999</c:v>
                </c:pt>
                <c:pt idx="3">
                  <c:v>91.00322399999999</c:v>
                </c:pt>
                <c:pt idx="4">
                  <c:v>107.78589</c:v>
                </c:pt>
                <c:pt idx="5">
                  <c:v>110.322416</c:v>
                </c:pt>
                <c:pt idx="6">
                  <c:v>116.17123</c:v>
                </c:pt>
                <c:pt idx="7">
                  <c:v>118.47804</c:v>
                </c:pt>
                <c:pt idx="8">
                  <c:v>118.791504</c:v>
                </c:pt>
                <c:pt idx="9">
                  <c:v>119.200216</c:v>
                </c:pt>
                <c:pt idx="10">
                  <c:v>124.42099</c:v>
                </c:pt>
                <c:pt idx="11">
                  <c:v>129.85277</c:v>
                </c:pt>
                <c:pt idx="12">
                  <c:v>135.0721</c:v>
                </c:pt>
                <c:pt idx="13">
                  <c:v>161.81538</c:v>
                </c:pt>
                <c:pt idx="14">
                  <c:v>211.43605</c:v>
                </c:pt>
                <c:pt idx="15">
                  <c:v>257.16253</c:v>
                </c:pt>
              </c:numCache>
            </c:numRef>
          </c:val>
        </c:ser>
        <c:ser>
          <c:idx val="7"/>
          <c:order val="7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'balance_DE'!$L$3:$L$18</c:f>
              <c:numCache>
                <c:formatCode>General</c:formatCode>
                <c:ptCount val="16"/>
                <c:pt idx="0">
                  <c:v>0.36418925</c:v>
                </c:pt>
                <c:pt idx="1">
                  <c:v>1.2965454</c:v>
                </c:pt>
                <c:pt idx="2">
                  <c:v>1.0965651</c:v>
                </c:pt>
                <c:pt idx="3">
                  <c:v>3.4508992</c:v>
                </c:pt>
                <c:pt idx="4">
                  <c:v>6.005207</c:v>
                </c:pt>
                <c:pt idx="5">
                  <c:v>6.943899999999999</c:v>
                </c:pt>
                <c:pt idx="6">
                  <c:v>8.450073999999999</c:v>
                </c:pt>
                <c:pt idx="7">
                  <c:v>8.783182999999999</c:v>
                </c:pt>
                <c:pt idx="8">
                  <c:v>8.852865999999999</c:v>
                </c:pt>
                <c:pt idx="9">
                  <c:v>8.191067</c:v>
                </c:pt>
                <c:pt idx="10">
                  <c:v>8.457893</c:v>
                </c:pt>
                <c:pt idx="11">
                  <c:v>8.829929</c:v>
                </c:pt>
                <c:pt idx="12">
                  <c:v>9.315063</c:v>
                </c:pt>
                <c:pt idx="13">
                  <c:v>9.090043</c:v>
                </c:pt>
                <c:pt idx="14">
                  <c:v>8.010232499999999</c:v>
                </c:pt>
                <c:pt idx="15">
                  <c:v>7.326833</c:v>
                </c:pt>
              </c:numCache>
            </c:numRef>
          </c:val>
        </c:ser>
        <c:ser>
          <c:idx val="8"/>
          <c:order val="8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'balance_DE'!$K$3:$K$18</c:f>
              <c:numCache>
                <c:formatCode>General</c:formatCode>
                <c:ptCount val="16"/>
                <c:pt idx="0">
                  <c:v>11.340342</c:v>
                </c:pt>
                <c:pt idx="1">
                  <c:v>12.009077</c:v>
                </c:pt>
                <c:pt idx="2">
                  <c:v>12.280932</c:v>
                </c:pt>
                <c:pt idx="3">
                  <c:v>13.418327</c:v>
                </c:pt>
                <c:pt idx="4">
                  <c:v>14.243929</c:v>
                </c:pt>
                <c:pt idx="5">
                  <c:v>15.347252</c:v>
                </c:pt>
                <c:pt idx="6">
                  <c:v>15.964129</c:v>
                </c:pt>
                <c:pt idx="7">
                  <c:v>16.623314</c:v>
                </c:pt>
                <c:pt idx="8">
                  <c:v>15.747517</c:v>
                </c:pt>
                <c:pt idx="9">
                  <c:v>15.117328</c:v>
                </c:pt>
                <c:pt idx="10">
                  <c:v>15.023563</c:v>
                </c:pt>
                <c:pt idx="11">
                  <c:v>14.984829</c:v>
                </c:pt>
                <c:pt idx="12">
                  <c:v>14.812252</c:v>
                </c:pt>
                <c:pt idx="13">
                  <c:v>14.363076</c:v>
                </c:pt>
                <c:pt idx="14">
                  <c:v>14.714934</c:v>
                </c:pt>
                <c:pt idx="15">
                  <c:v>14.92733</c:v>
                </c:pt>
              </c:numCache>
            </c:numRef>
          </c:val>
        </c:ser>
        <c:ser>
          <c:idx val="9"/>
          <c:order val="9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'balance_DE'!$J$3:$J$18</c:f>
              <c:numCache>
                <c:formatCode>General</c:formatCode>
                <c:ptCount val="16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  <c:pt idx="13">
                  <c:v>20.346528</c:v>
                </c:pt>
                <c:pt idx="14">
                  <c:v>5.364027</c:v>
                </c:pt>
                <c:pt idx="15">
                  <c:v>1.1603038</c:v>
                </c:pt>
              </c:numCache>
            </c:numRef>
          </c:val>
        </c:ser>
        <c:ser>
          <c:idx val="10"/>
          <c:order val="10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'balance_DE'!$I$3:$I$18</c:f>
              <c:numCache>
                <c:formatCode>General</c:formatCode>
                <c:ptCount val="16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  <c:pt idx="13">
                  <c:v>106.314664</c:v>
                </c:pt>
                <c:pt idx="14">
                  <c:v>127.66439</c:v>
                </c:pt>
                <c:pt idx="15">
                  <c:v>137.12648</c:v>
                </c:pt>
              </c:numCache>
            </c:numRef>
          </c:val>
        </c:ser>
        <c:ser>
          <c:idx val="11"/>
          <c:order val="11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'balance_DE'!$H$3:$H$18</c:f>
              <c:numCache>
                <c:formatCode>General</c:formatCode>
                <c:ptCount val="16"/>
                <c:pt idx="0">
                  <c:v>101.38053</c:v>
                </c:pt>
                <c:pt idx="1">
                  <c:v>100.10283</c:v>
                </c:pt>
                <c:pt idx="2">
                  <c:v>97.95604</c:v>
                </c:pt>
                <c:pt idx="3">
                  <c:v>95.14510399999999</c:v>
                </c:pt>
                <c:pt idx="4">
                  <c:v>91.75501</c:v>
                </c:pt>
                <c:pt idx="5">
                  <c:v>88.09472</c:v>
                </c:pt>
                <c:pt idx="6">
                  <c:v>84.062816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  <c:pt idx="13">
                  <c:v>64.23742799999999</c:v>
                </c:pt>
                <c:pt idx="14">
                  <c:v>64.23742799999999</c:v>
                </c:pt>
                <c:pt idx="15">
                  <c:v>64.23742799999999</c:v>
                </c:pt>
              </c:numCache>
            </c:numRef>
          </c:val>
        </c:ser>
        <c:ser>
          <c:idx val="12"/>
          <c:order val="12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'balance_DE'!$G$3:$G$18</c:f>
              <c:numCache>
                <c:formatCode>General</c:formatCode>
                <c:ptCount val="16"/>
                <c:pt idx="0">
                  <c:v>14.135184</c:v>
                </c:pt>
                <c:pt idx="1">
                  <c:v>25.079696</c:v>
                </c:pt>
                <c:pt idx="2">
                  <c:v>38.163928</c:v>
                </c:pt>
                <c:pt idx="3">
                  <c:v>49.885528</c:v>
                </c:pt>
                <c:pt idx="4">
                  <c:v>67.19620999999999</c:v>
                </c:pt>
                <c:pt idx="5">
                  <c:v>84.43773</c:v>
                </c:pt>
                <c:pt idx="6">
                  <c:v>103.689024</c:v>
                </c:pt>
                <c:pt idx="7">
                  <c:v>122.342096</c:v>
                </c:pt>
                <c:pt idx="8">
                  <c:v>139.02499</c:v>
                </c:pt>
                <c:pt idx="9">
                  <c:v>155.0163</c:v>
                </c:pt>
                <c:pt idx="10">
                  <c:v>163.57536</c:v>
                </c:pt>
                <c:pt idx="11">
                  <c:v>170.06034</c:v>
                </c:pt>
                <c:pt idx="12">
                  <c:v>176.19781</c:v>
                </c:pt>
                <c:pt idx="13">
                  <c:v>179.54971</c:v>
                </c:pt>
                <c:pt idx="14">
                  <c:v>183.22384</c:v>
                </c:pt>
                <c:pt idx="15">
                  <c:v>184.50994</c:v>
                </c:pt>
              </c:numCache>
            </c:numRef>
          </c:val>
        </c:ser>
        <c:ser>
          <c:idx val="13"/>
          <c:order val="13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'balance_DE'!$F$3:$F$18</c:f>
              <c:numCache>
                <c:formatCode>General</c:formatCode>
                <c:ptCount val="16"/>
                <c:pt idx="0">
                  <c:v>74.03439</c:v>
                </c:pt>
                <c:pt idx="1">
                  <c:v>82.48738399999999</c:v>
                </c:pt>
                <c:pt idx="2">
                  <c:v>90.39534399999999</c:v>
                </c:pt>
                <c:pt idx="3">
                  <c:v>98.73275</c:v>
                </c:pt>
                <c:pt idx="4">
                  <c:v>104.65953</c:v>
                </c:pt>
                <c:pt idx="5">
                  <c:v>111.652376</c:v>
                </c:pt>
                <c:pt idx="6">
                  <c:v>117.82621</c:v>
                </c:pt>
                <c:pt idx="7">
                  <c:v>123.96</c:v>
                </c:pt>
                <c:pt idx="8">
                  <c:v>126.361744</c:v>
                </c:pt>
                <c:pt idx="9">
                  <c:v>127.53379</c:v>
                </c:pt>
                <c:pt idx="10">
                  <c:v>132.280984</c:v>
                </c:pt>
                <c:pt idx="11">
                  <c:v>136.87875</c:v>
                </c:pt>
                <c:pt idx="12">
                  <c:v>140.57114</c:v>
                </c:pt>
                <c:pt idx="13">
                  <c:v>154.28434</c:v>
                </c:pt>
                <c:pt idx="14">
                  <c:v>168.49693</c:v>
                </c:pt>
                <c:pt idx="15">
                  <c:v>179.52</c:v>
                </c:pt>
              </c:numCache>
            </c:numRef>
          </c:val>
        </c:ser>
        <c:ser>
          <c:idx val="14"/>
          <c:order val="14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'balance_DE'!$E$3:$E$18</c:f>
              <c:numCache>
                <c:formatCode>General</c:formatCode>
                <c:ptCount val="16"/>
                <c:pt idx="0">
                  <c:v>3.4353802</c:v>
                </c:pt>
                <c:pt idx="1">
                  <c:v>4.8994225</c:v>
                </c:pt>
                <c:pt idx="2">
                  <c:v>6.5350835</c:v>
                </c:pt>
                <c:pt idx="3">
                  <c:v>7.9915875</c:v>
                </c:pt>
                <c:pt idx="4">
                  <c:v>9.519079999999999</c:v>
                </c:pt>
                <c:pt idx="5">
                  <c:v>11.04699</c:v>
                </c:pt>
                <c:pt idx="6">
                  <c:v>12.897645</c:v>
                </c:pt>
                <c:pt idx="7">
                  <c:v>14.566645</c:v>
                </c:pt>
                <c:pt idx="8">
                  <c:v>16.921644</c:v>
                </c:pt>
                <c:pt idx="9">
                  <c:v>18.492138</c:v>
                </c:pt>
                <c:pt idx="10">
                  <c:v>20.32907</c:v>
                </c:pt>
                <c:pt idx="11">
                  <c:v>22.399542</c:v>
                </c:pt>
                <c:pt idx="12">
                  <c:v>24.556208</c:v>
                </c:pt>
                <c:pt idx="13">
                  <c:v>40.830408</c:v>
                </c:pt>
                <c:pt idx="14">
                  <c:v>50.47807599999999</c:v>
                </c:pt>
                <c:pt idx="15">
                  <c:v>56.32966399999999</c:v>
                </c:pt>
              </c:numCache>
            </c:numRef>
          </c:val>
        </c:ser>
        <c:overlap val="100"/>
        <c:axId val="51630001"/>
        <c:axId val="51630002"/>
      </c:bar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'balance_DE'!$B$2:$B$2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'balance_DE'!$B$3:$B$18</c:f>
              <c:numCache>
                <c:formatCode>General</c:formatCode>
                <c:ptCount val="16"/>
                <c:pt idx="0">
                  <c:v>476.0315</c:v>
                </c:pt>
                <c:pt idx="1">
                  <c:v>484.88102</c:v>
                </c:pt>
                <c:pt idx="2">
                  <c:v>517.0847699999999</c:v>
                </c:pt>
                <c:pt idx="3">
                  <c:v>552.1962</c:v>
                </c:pt>
                <c:pt idx="4">
                  <c:v>581.77536</c:v>
                </c:pt>
                <c:pt idx="5">
                  <c:v>608.34406</c:v>
                </c:pt>
                <c:pt idx="6">
                  <c:v>632.3376999999999</c:v>
                </c:pt>
                <c:pt idx="7">
                  <c:v>657.0672599999999</c:v>
                </c:pt>
                <c:pt idx="8">
                  <c:v>675.0065999999999</c:v>
                </c:pt>
                <c:pt idx="9">
                  <c:v>694.2703</c:v>
                </c:pt>
                <c:pt idx="10">
                  <c:v>713.4875999999999</c:v>
                </c:pt>
                <c:pt idx="11">
                  <c:v>733.83866</c:v>
                </c:pt>
                <c:pt idx="12">
                  <c:v>754.22784</c:v>
                </c:pt>
                <c:pt idx="13">
                  <c:v>865.24794</c:v>
                </c:pt>
                <c:pt idx="14">
                  <c:v>969.645</c:v>
                </c:pt>
                <c:pt idx="15">
                  <c:v>1052.1436</c:v>
                </c:pt>
              </c:numCache>
            </c:numRef>
          </c:val>
        </c:ser>
        <c:marker val="1"/>
        <c:axId val="51640001"/>
        <c:axId val="51640002"/>
      </c:lineChart>
      <c:barChart>
        <c:barDir val="col"/>
        <c:grouping val="stacked"/>
        <c:ser>
          <c:idx val="1"/>
          <c:order val="1"/>
          <c:tx>
            <c:strRef>
              <c:f>'balance_DE'!$R$2:$R$2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'balance_DE'!$R$3:$R$18</c:f>
              <c:numCache>
                <c:formatCode>General</c:formatCode>
                <c:ptCount val="16"/>
                <c:pt idx="0">
                  <c:v>81.06925</c:v>
                </c:pt>
                <c:pt idx="1">
                  <c:v>81.06925</c:v>
                </c:pt>
                <c:pt idx="2">
                  <c:v>81.06925</c:v>
                </c:pt>
                <c:pt idx="3">
                  <c:v>81.06925</c:v>
                </c:pt>
                <c:pt idx="4">
                  <c:v>81.06925</c:v>
                </c:pt>
                <c:pt idx="5">
                  <c:v>81.06925</c:v>
                </c:pt>
                <c:pt idx="6">
                  <c:v>81.06925</c:v>
                </c:pt>
                <c:pt idx="7">
                  <c:v>81.06925</c:v>
                </c:pt>
                <c:pt idx="8">
                  <c:v>81.06925</c:v>
                </c:pt>
                <c:pt idx="9">
                  <c:v>81.06925</c:v>
                </c:pt>
                <c:pt idx="10">
                  <c:v>81.06925</c:v>
                </c:pt>
                <c:pt idx="11">
                  <c:v>81.06925</c:v>
                </c:pt>
                <c:pt idx="12">
                  <c:v>81.06925</c:v>
                </c:pt>
                <c:pt idx="13">
                  <c:v>81.06925</c:v>
                </c:pt>
                <c:pt idx="14">
                  <c:v>81.06925</c:v>
                </c:pt>
                <c:pt idx="15">
                  <c:v>81.06925</c:v>
                </c:pt>
              </c:numCache>
            </c:numRef>
          </c:val>
        </c:ser>
        <c:ser>
          <c:idx val="2"/>
          <c:order val="2"/>
          <c:tx>
            <c:strRef>
              <c:f>'balance_DE'!$Q$2:$Q$2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'balance_DE'!$Q$3:$Q$18</c:f>
              <c:numCache>
                <c:formatCode>General</c:formatCode>
                <c:ptCount val="16"/>
                <c:pt idx="0">
                  <c:v>26.28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'balance_DE'!$P$2:$P$2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'balance_DE'!$P$3:$P$18</c:f>
              <c:numCache>
                <c:formatCode>General</c:formatCode>
                <c:ptCount val="16"/>
                <c:pt idx="0">
                  <c:v>32.93342</c:v>
                </c:pt>
                <c:pt idx="1">
                  <c:v>28.387414</c:v>
                </c:pt>
                <c:pt idx="2">
                  <c:v>50.939772</c:v>
                </c:pt>
                <c:pt idx="3">
                  <c:v>28.637494</c:v>
                </c:pt>
                <c:pt idx="4">
                  <c:v>20.18927</c:v>
                </c:pt>
                <c:pt idx="5">
                  <c:v>18.508244</c:v>
                </c:pt>
                <c:pt idx="6">
                  <c:v>15.077385</c:v>
                </c:pt>
                <c:pt idx="7">
                  <c:v>16.553546</c:v>
                </c:pt>
                <c:pt idx="8">
                  <c:v>12.87811</c:v>
                </c:pt>
                <c:pt idx="9">
                  <c:v>11.907872</c:v>
                </c:pt>
                <c:pt idx="10">
                  <c:v>8.99701</c:v>
                </c:pt>
                <c:pt idx="11">
                  <c:v>6.963606</c:v>
                </c:pt>
                <c:pt idx="12">
                  <c:v>5.274878999999999</c:v>
                </c:pt>
                <c:pt idx="13">
                  <c:v>4.868613</c:v>
                </c:pt>
                <c:pt idx="14">
                  <c:v>4.7610155</c:v>
                </c:pt>
                <c:pt idx="15">
                  <c:v>4.730051</c:v>
                </c:pt>
              </c:numCache>
            </c:numRef>
          </c:val>
        </c:ser>
        <c:ser>
          <c:idx val="4"/>
          <c:order val="4"/>
          <c:tx>
            <c:strRef>
              <c:f>'balance_DE'!$O$2:$O$2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'balance_DE'!$O$3:$O$18</c:f>
              <c:numCache>
                <c:formatCode>General</c:formatCode>
                <c:ptCount val="16"/>
                <c:pt idx="0">
                  <c:v>74.36175</c:v>
                </c:pt>
                <c:pt idx="1">
                  <c:v>67.00072399999999</c:v>
                </c:pt>
                <c:pt idx="2">
                  <c:v>65.70098399999999</c:v>
                </c:pt>
                <c:pt idx="3">
                  <c:v>48.78671199999999</c:v>
                </c:pt>
                <c:pt idx="4">
                  <c:v>37.545324</c:v>
                </c:pt>
                <c:pt idx="5">
                  <c:v>33.979268</c:v>
                </c:pt>
                <c:pt idx="6">
                  <c:v>26.36456</c:v>
                </c:pt>
                <c:pt idx="7">
                  <c:v>22.983616</c:v>
                </c:pt>
                <c:pt idx="8">
                  <c:v>17.68327</c:v>
                </c:pt>
                <c:pt idx="9">
                  <c:v>16.490362</c:v>
                </c:pt>
                <c:pt idx="10">
                  <c:v>13.440405</c:v>
                </c:pt>
                <c:pt idx="11">
                  <c:v>10.671152</c:v>
                </c:pt>
                <c:pt idx="12">
                  <c:v>8.1103705</c:v>
                </c:pt>
                <c:pt idx="13">
                  <c:v>8.227732999999999</c:v>
                </c:pt>
                <c:pt idx="14">
                  <c:v>8.394487999999999</c:v>
                </c:pt>
                <c:pt idx="15">
                  <c:v>8.422466</c:v>
                </c:pt>
              </c:numCache>
            </c:numRef>
          </c:val>
        </c:ser>
        <c:ser>
          <c:idx val="5"/>
          <c:order val="5"/>
          <c:tx>
            <c:strRef>
              <c:f>'balance_DE'!$N$2:$N$2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10.329348</c:v>
                </c:pt>
                <c:pt idx="14">
                  <c:v>17.644258</c:v>
                </c:pt>
                <c:pt idx="15">
                  <c:v>20.924762</c:v>
                </c:pt>
              </c:numCache>
            </c:numRef>
          </c:val>
        </c:ser>
        <c:ser>
          <c:idx val="6"/>
          <c:order val="6"/>
          <c:tx>
            <c:strRef>
              <c:f>'balance_DE'!$M$2:$M$2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'balance_DE'!$M$3:$M$18</c:f>
              <c:numCache>
                <c:formatCode>General</c:formatCode>
                <c:ptCount val="16"/>
                <c:pt idx="0">
                  <c:v>50.602268</c:v>
                </c:pt>
                <c:pt idx="1">
                  <c:v>65.225516</c:v>
                </c:pt>
                <c:pt idx="2">
                  <c:v>55.48427599999999</c:v>
                </c:pt>
                <c:pt idx="3">
                  <c:v>91.00322399999999</c:v>
                </c:pt>
                <c:pt idx="4">
                  <c:v>107.78589</c:v>
                </c:pt>
                <c:pt idx="5">
                  <c:v>110.322416</c:v>
                </c:pt>
                <c:pt idx="6">
                  <c:v>116.17123</c:v>
                </c:pt>
                <c:pt idx="7">
                  <c:v>118.47804</c:v>
                </c:pt>
                <c:pt idx="8">
                  <c:v>118.791504</c:v>
                </c:pt>
                <c:pt idx="9">
                  <c:v>119.200216</c:v>
                </c:pt>
                <c:pt idx="10">
                  <c:v>124.42099</c:v>
                </c:pt>
                <c:pt idx="11">
                  <c:v>129.85277</c:v>
                </c:pt>
                <c:pt idx="12">
                  <c:v>135.0721</c:v>
                </c:pt>
                <c:pt idx="13">
                  <c:v>161.81538</c:v>
                </c:pt>
                <c:pt idx="14">
                  <c:v>211.43605</c:v>
                </c:pt>
                <c:pt idx="15">
                  <c:v>257.16253</c:v>
                </c:pt>
              </c:numCache>
            </c:numRef>
          </c:val>
        </c:ser>
        <c:ser>
          <c:idx val="7"/>
          <c:order val="7"/>
          <c:tx>
            <c:strRef>
              <c:f>'balance_DE'!$L$2:$L$2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'balance_DE'!$L$3:$L$18</c:f>
              <c:numCache>
                <c:formatCode>General</c:formatCode>
                <c:ptCount val="16"/>
                <c:pt idx="0">
                  <c:v>0.36418925</c:v>
                </c:pt>
                <c:pt idx="1">
                  <c:v>1.2965454</c:v>
                </c:pt>
                <c:pt idx="2">
                  <c:v>1.0965651</c:v>
                </c:pt>
                <c:pt idx="3">
                  <c:v>3.4508992</c:v>
                </c:pt>
                <c:pt idx="4">
                  <c:v>6.005207</c:v>
                </c:pt>
                <c:pt idx="5">
                  <c:v>6.943899999999999</c:v>
                </c:pt>
                <c:pt idx="6">
                  <c:v>8.450073999999999</c:v>
                </c:pt>
                <c:pt idx="7">
                  <c:v>8.783182999999999</c:v>
                </c:pt>
                <c:pt idx="8">
                  <c:v>8.852865999999999</c:v>
                </c:pt>
                <c:pt idx="9">
                  <c:v>8.191067</c:v>
                </c:pt>
                <c:pt idx="10">
                  <c:v>8.457893</c:v>
                </c:pt>
                <c:pt idx="11">
                  <c:v>8.829929</c:v>
                </c:pt>
                <c:pt idx="12">
                  <c:v>9.315063</c:v>
                </c:pt>
                <c:pt idx="13">
                  <c:v>9.090043</c:v>
                </c:pt>
                <c:pt idx="14">
                  <c:v>8.010232499999999</c:v>
                </c:pt>
                <c:pt idx="15">
                  <c:v>7.326833</c:v>
                </c:pt>
              </c:numCache>
            </c:numRef>
          </c:val>
        </c:ser>
        <c:ser>
          <c:idx val="8"/>
          <c:order val="8"/>
          <c:tx>
            <c:strRef>
              <c:f>'balance_DE'!$K$2:$K$2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'balance_DE'!$K$3:$K$18</c:f>
              <c:numCache>
                <c:formatCode>General</c:formatCode>
                <c:ptCount val="16"/>
                <c:pt idx="0">
                  <c:v>11.340342</c:v>
                </c:pt>
                <c:pt idx="1">
                  <c:v>12.009077</c:v>
                </c:pt>
                <c:pt idx="2">
                  <c:v>12.280932</c:v>
                </c:pt>
                <c:pt idx="3">
                  <c:v>13.418327</c:v>
                </c:pt>
                <c:pt idx="4">
                  <c:v>14.243929</c:v>
                </c:pt>
                <c:pt idx="5">
                  <c:v>15.347252</c:v>
                </c:pt>
                <c:pt idx="6">
                  <c:v>15.964129</c:v>
                </c:pt>
                <c:pt idx="7">
                  <c:v>16.623314</c:v>
                </c:pt>
                <c:pt idx="8">
                  <c:v>15.747517</c:v>
                </c:pt>
                <c:pt idx="9">
                  <c:v>15.117328</c:v>
                </c:pt>
                <c:pt idx="10">
                  <c:v>15.023563</c:v>
                </c:pt>
                <c:pt idx="11">
                  <c:v>14.984829</c:v>
                </c:pt>
                <c:pt idx="12">
                  <c:v>14.812252</c:v>
                </c:pt>
                <c:pt idx="13">
                  <c:v>14.363076</c:v>
                </c:pt>
                <c:pt idx="14">
                  <c:v>14.714934</c:v>
                </c:pt>
                <c:pt idx="15">
                  <c:v>14.92733</c:v>
                </c:pt>
              </c:numCache>
            </c:numRef>
          </c:val>
        </c:ser>
        <c:ser>
          <c:idx val="9"/>
          <c:order val="9"/>
          <c:tx>
            <c:strRef>
              <c:f>'balance_DE'!$J$2:$J$2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'balance_DE'!$J$3:$J$18</c:f>
              <c:numCache>
                <c:formatCode>General</c:formatCode>
                <c:ptCount val="16"/>
                <c:pt idx="0">
                  <c:v>26.119516</c:v>
                </c:pt>
                <c:pt idx="1">
                  <c:v>26.699666</c:v>
                </c:pt>
                <c:pt idx="2">
                  <c:v>27.279818</c:v>
                </c:pt>
                <c:pt idx="3">
                  <c:v>27.85997</c:v>
                </c:pt>
                <c:pt idx="4">
                  <c:v>27.8568</c:v>
                </c:pt>
                <c:pt idx="5">
                  <c:v>27.85363</c:v>
                </c:pt>
                <c:pt idx="6">
                  <c:v>27.85046</c:v>
                </c:pt>
                <c:pt idx="7">
                  <c:v>27.84729</c:v>
                </c:pt>
                <c:pt idx="8">
                  <c:v>27.84412</c:v>
                </c:pt>
                <c:pt idx="9">
                  <c:v>27.809248</c:v>
                </c:pt>
                <c:pt idx="10">
                  <c:v>27.774374</c:v>
                </c:pt>
                <c:pt idx="11">
                  <c:v>27.71731</c:v>
                </c:pt>
                <c:pt idx="12">
                  <c:v>27.660246</c:v>
                </c:pt>
                <c:pt idx="13">
                  <c:v>20.346528</c:v>
                </c:pt>
                <c:pt idx="14">
                  <c:v>5.364027</c:v>
                </c:pt>
                <c:pt idx="15">
                  <c:v>1.1603038</c:v>
                </c:pt>
              </c:numCache>
            </c:numRef>
          </c:val>
        </c:ser>
        <c:ser>
          <c:idx val="10"/>
          <c:order val="10"/>
          <c:tx>
            <c:strRef>
              <c:f>'balance_DE'!$I$2:$I$2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'balance_DE'!$I$3:$I$18</c:f>
              <c:numCache>
                <c:formatCode>General</c:formatCode>
                <c:ptCount val="16"/>
                <c:pt idx="0">
                  <c:v>0</c:v>
                </c:pt>
                <c:pt idx="1">
                  <c:v>0.0003495583199999999</c:v>
                </c:pt>
                <c:pt idx="2">
                  <c:v>2.079872</c:v>
                </c:pt>
                <c:pt idx="3">
                  <c:v>8.681158</c:v>
                </c:pt>
                <c:pt idx="4">
                  <c:v>15.925632</c:v>
                </c:pt>
                <c:pt idx="5">
                  <c:v>23.170106</c:v>
                </c:pt>
                <c:pt idx="6">
                  <c:v>30.434418</c:v>
                </c:pt>
                <c:pt idx="7">
                  <c:v>37.678892</c:v>
                </c:pt>
                <c:pt idx="8">
                  <c:v>44.669724</c:v>
                </c:pt>
                <c:pt idx="9">
                  <c:v>51.695512</c:v>
                </c:pt>
                <c:pt idx="10">
                  <c:v>58.740448</c:v>
                </c:pt>
                <c:pt idx="11">
                  <c:v>65.79070399999999</c:v>
                </c:pt>
                <c:pt idx="12">
                  <c:v>72.84096</c:v>
                </c:pt>
                <c:pt idx="13">
                  <c:v>106.314664</c:v>
                </c:pt>
                <c:pt idx="14">
                  <c:v>127.66439</c:v>
                </c:pt>
                <c:pt idx="15">
                  <c:v>137.12648</c:v>
                </c:pt>
              </c:numCache>
            </c:numRef>
          </c:val>
        </c:ser>
        <c:ser>
          <c:idx val="11"/>
          <c:order val="11"/>
          <c:tx>
            <c:strRef>
              <c:f>'balance_DE'!$H$2:$H$2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'balance_DE'!$H$3:$H$18</c:f>
              <c:numCache>
                <c:formatCode>General</c:formatCode>
                <c:ptCount val="16"/>
                <c:pt idx="0">
                  <c:v>101.38053</c:v>
                </c:pt>
                <c:pt idx="1">
                  <c:v>100.10283</c:v>
                </c:pt>
                <c:pt idx="2">
                  <c:v>97.95604</c:v>
                </c:pt>
                <c:pt idx="3">
                  <c:v>95.14510399999999</c:v>
                </c:pt>
                <c:pt idx="4">
                  <c:v>91.75501</c:v>
                </c:pt>
                <c:pt idx="5">
                  <c:v>88.09472</c:v>
                </c:pt>
                <c:pt idx="6">
                  <c:v>84.062816</c:v>
                </c:pt>
                <c:pt idx="7">
                  <c:v>80.205224</c:v>
                </c:pt>
                <c:pt idx="8">
                  <c:v>76.88175</c:v>
                </c:pt>
                <c:pt idx="9">
                  <c:v>73.599784</c:v>
                </c:pt>
                <c:pt idx="10">
                  <c:v>70.51449</c:v>
                </c:pt>
                <c:pt idx="11">
                  <c:v>67.38408</c:v>
                </c:pt>
                <c:pt idx="12">
                  <c:v>64.23742799999999</c:v>
                </c:pt>
                <c:pt idx="13">
                  <c:v>64.23742799999999</c:v>
                </c:pt>
                <c:pt idx="14">
                  <c:v>64.23742799999999</c:v>
                </c:pt>
                <c:pt idx="15">
                  <c:v>64.23742799999999</c:v>
                </c:pt>
              </c:numCache>
            </c:numRef>
          </c:val>
        </c:ser>
        <c:ser>
          <c:idx val="12"/>
          <c:order val="12"/>
          <c:tx>
            <c:strRef>
              <c:f>'balance_DE'!$G$2:$G$2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'balance_DE'!$G$3:$G$18</c:f>
              <c:numCache>
                <c:formatCode>General</c:formatCode>
                <c:ptCount val="16"/>
                <c:pt idx="0">
                  <c:v>14.135184</c:v>
                </c:pt>
                <c:pt idx="1">
                  <c:v>25.079696</c:v>
                </c:pt>
                <c:pt idx="2">
                  <c:v>38.163928</c:v>
                </c:pt>
                <c:pt idx="3">
                  <c:v>49.885528</c:v>
                </c:pt>
                <c:pt idx="4">
                  <c:v>67.19620999999999</c:v>
                </c:pt>
                <c:pt idx="5">
                  <c:v>84.43773</c:v>
                </c:pt>
                <c:pt idx="6">
                  <c:v>103.689024</c:v>
                </c:pt>
                <c:pt idx="7">
                  <c:v>122.342096</c:v>
                </c:pt>
                <c:pt idx="8">
                  <c:v>139.02499</c:v>
                </c:pt>
                <c:pt idx="9">
                  <c:v>155.0163</c:v>
                </c:pt>
                <c:pt idx="10">
                  <c:v>163.57536</c:v>
                </c:pt>
                <c:pt idx="11">
                  <c:v>170.06034</c:v>
                </c:pt>
                <c:pt idx="12">
                  <c:v>176.19781</c:v>
                </c:pt>
                <c:pt idx="13">
                  <c:v>179.54971</c:v>
                </c:pt>
                <c:pt idx="14">
                  <c:v>183.22384</c:v>
                </c:pt>
                <c:pt idx="15">
                  <c:v>184.50994</c:v>
                </c:pt>
              </c:numCache>
            </c:numRef>
          </c:val>
        </c:ser>
        <c:ser>
          <c:idx val="13"/>
          <c:order val="13"/>
          <c:tx>
            <c:strRef>
              <c:f>'balance_DE'!$F$2:$F$2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'balance_DE'!$F$3:$F$18</c:f>
              <c:numCache>
                <c:formatCode>General</c:formatCode>
                <c:ptCount val="16"/>
                <c:pt idx="0">
                  <c:v>74.03439</c:v>
                </c:pt>
                <c:pt idx="1">
                  <c:v>82.48738399999999</c:v>
                </c:pt>
                <c:pt idx="2">
                  <c:v>90.39534399999999</c:v>
                </c:pt>
                <c:pt idx="3">
                  <c:v>98.73275</c:v>
                </c:pt>
                <c:pt idx="4">
                  <c:v>104.65953</c:v>
                </c:pt>
                <c:pt idx="5">
                  <c:v>111.652376</c:v>
                </c:pt>
                <c:pt idx="6">
                  <c:v>117.82621</c:v>
                </c:pt>
                <c:pt idx="7">
                  <c:v>123.96</c:v>
                </c:pt>
                <c:pt idx="8">
                  <c:v>126.361744</c:v>
                </c:pt>
                <c:pt idx="9">
                  <c:v>127.53379</c:v>
                </c:pt>
                <c:pt idx="10">
                  <c:v>132.280984</c:v>
                </c:pt>
                <c:pt idx="11">
                  <c:v>136.87875</c:v>
                </c:pt>
                <c:pt idx="12">
                  <c:v>140.57114</c:v>
                </c:pt>
                <c:pt idx="13">
                  <c:v>154.28434</c:v>
                </c:pt>
                <c:pt idx="14">
                  <c:v>168.49693</c:v>
                </c:pt>
                <c:pt idx="15">
                  <c:v>179.52</c:v>
                </c:pt>
              </c:numCache>
            </c:numRef>
          </c:val>
        </c:ser>
        <c:ser>
          <c:idx val="14"/>
          <c:order val="14"/>
          <c:tx>
            <c:strRef>
              <c:f>'balance_DE'!$E$2:$E$2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'balance_DE'!$D$3:$D$18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'balance_DE'!$E$3:$E$18</c:f>
              <c:numCache>
                <c:formatCode>General</c:formatCode>
                <c:ptCount val="16"/>
                <c:pt idx="0">
                  <c:v>3.4353802</c:v>
                </c:pt>
                <c:pt idx="1">
                  <c:v>4.8994225</c:v>
                </c:pt>
                <c:pt idx="2">
                  <c:v>6.5350835</c:v>
                </c:pt>
                <c:pt idx="3">
                  <c:v>7.9915875</c:v>
                </c:pt>
                <c:pt idx="4">
                  <c:v>9.519079999999999</c:v>
                </c:pt>
                <c:pt idx="5">
                  <c:v>11.04699</c:v>
                </c:pt>
                <c:pt idx="6">
                  <c:v>12.897645</c:v>
                </c:pt>
                <c:pt idx="7">
                  <c:v>14.566645</c:v>
                </c:pt>
                <c:pt idx="8">
                  <c:v>16.921644</c:v>
                </c:pt>
                <c:pt idx="9">
                  <c:v>18.492138</c:v>
                </c:pt>
                <c:pt idx="10">
                  <c:v>20.32907</c:v>
                </c:pt>
                <c:pt idx="11">
                  <c:v>22.399542</c:v>
                </c:pt>
                <c:pt idx="12">
                  <c:v>24.556208</c:v>
                </c:pt>
                <c:pt idx="13">
                  <c:v>40.830408</c:v>
                </c:pt>
                <c:pt idx="14">
                  <c:v>50.47807599999999</c:v>
                </c:pt>
                <c:pt idx="15">
                  <c:v>56.32966399999999</c:v>
                </c:pt>
              </c:numCache>
            </c:numRef>
          </c:val>
        </c:ser>
        <c:overlap val="100"/>
        <c:axId val="51640001"/>
        <c:axId val="51640002"/>
      </c:bar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'balance_DK1'!$B$3:$B$18</c:f>
              <c:numCache>
                <c:formatCode>General</c:formatCode>
                <c:ptCount val="16"/>
                <c:pt idx="0">
                  <c:v>28.060008</c:v>
                </c:pt>
                <c:pt idx="1">
                  <c:v>29.477166</c:v>
                </c:pt>
                <c:pt idx="2">
                  <c:v>30.717744</c:v>
                </c:pt>
                <c:pt idx="3">
                  <c:v>32.103556</c:v>
                </c:pt>
                <c:pt idx="4">
                  <c:v>33.427318</c:v>
                </c:pt>
                <c:pt idx="5">
                  <c:v>34.712064</c:v>
                </c:pt>
                <c:pt idx="6">
                  <c:v>36.012196</c:v>
                </c:pt>
                <c:pt idx="7">
                  <c:v>37.226704</c:v>
                </c:pt>
                <c:pt idx="8">
                  <c:v>38.314316</c:v>
                </c:pt>
                <c:pt idx="9">
                  <c:v>39.413556</c:v>
                </c:pt>
                <c:pt idx="10">
                  <c:v>40.511148</c:v>
                </c:pt>
                <c:pt idx="11">
                  <c:v>41.577684</c:v>
                </c:pt>
                <c:pt idx="12">
                  <c:v>42.617188</c:v>
                </c:pt>
                <c:pt idx="13">
                  <c:v>48.125288</c:v>
                </c:pt>
                <c:pt idx="14">
                  <c:v>54.433248</c:v>
                </c:pt>
                <c:pt idx="15">
                  <c:v>60.526996</c:v>
                </c:pt>
              </c:numCache>
            </c:numRef>
          </c:val>
        </c:ser>
        <c:marker val="1"/>
        <c:axId val="51650001"/>
        <c:axId val="5165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'balance_DK1'!$M$3:$M$18</c:f>
              <c:numCache>
                <c:formatCode>General</c:formatCode>
                <c:ptCount val="16"/>
                <c:pt idx="0">
                  <c:v>2.132291</c:v>
                </c:pt>
                <c:pt idx="1">
                  <c:v>2.1314968</c:v>
                </c:pt>
                <c:pt idx="2">
                  <c:v>2.128368</c:v>
                </c:pt>
                <c:pt idx="3">
                  <c:v>2.1267572</c:v>
                </c:pt>
                <c:pt idx="4">
                  <c:v>2.112992</c:v>
                </c:pt>
                <c:pt idx="5">
                  <c:v>2.1029098</c:v>
                </c:pt>
                <c:pt idx="6">
                  <c:v>2.082321</c:v>
                </c:pt>
                <c:pt idx="7">
                  <c:v>2.0588608</c:v>
                </c:pt>
                <c:pt idx="8">
                  <c:v>2.0181556</c:v>
                </c:pt>
                <c:pt idx="9">
                  <c:v>1.9789649</c:v>
                </c:pt>
                <c:pt idx="10">
                  <c:v>1.9672338</c:v>
                </c:pt>
                <c:pt idx="11">
                  <c:v>1.9622845</c:v>
                </c:pt>
                <c:pt idx="12">
                  <c:v>1.9555444</c:v>
                </c:pt>
                <c:pt idx="13">
                  <c:v>1.9534795</c:v>
                </c:pt>
                <c:pt idx="14">
                  <c:v>1.9752958</c:v>
                </c:pt>
                <c:pt idx="15">
                  <c:v>1.9791274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1.0302e-12</c:v>
                </c:pt>
                <c:pt idx="3">
                  <c:v>1.17467e-11</c:v>
                </c:pt>
                <c:pt idx="4">
                  <c:v>2.27789e-11</c:v>
                </c:pt>
                <c:pt idx="5">
                  <c:v>3.7686925e-09</c:v>
                </c:pt>
                <c:pt idx="6">
                  <c:v>1.6427654e-06</c:v>
                </c:pt>
                <c:pt idx="7">
                  <c:v>0.0022161133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'balance_DK1'!$K$3:$K$18</c:f>
              <c:numCache>
                <c:formatCode>General</c:formatCode>
                <c:ptCount val="16"/>
                <c:pt idx="0">
                  <c:v>3.1382572</c:v>
                </c:pt>
                <c:pt idx="1">
                  <c:v>2.634488</c:v>
                </c:pt>
                <c:pt idx="2">
                  <c:v>3.430844</c:v>
                </c:pt>
                <c:pt idx="3">
                  <c:v>3.1699795</c:v>
                </c:pt>
                <c:pt idx="4">
                  <c:v>2.9031648</c:v>
                </c:pt>
                <c:pt idx="5">
                  <c:v>2.8150425</c:v>
                </c:pt>
                <c:pt idx="6">
                  <c:v>2.9272728</c:v>
                </c:pt>
                <c:pt idx="7">
                  <c:v>3.277861</c:v>
                </c:pt>
                <c:pt idx="8">
                  <c:v>3.0945612</c:v>
                </c:pt>
                <c:pt idx="9">
                  <c:v>2.777123</c:v>
                </c:pt>
                <c:pt idx="10">
                  <c:v>2.482079</c:v>
                </c:pt>
                <c:pt idx="11">
                  <c:v>2.2594915</c:v>
                </c:pt>
                <c:pt idx="12">
                  <c:v>2.0785005</c:v>
                </c:pt>
                <c:pt idx="13">
                  <c:v>1.9689925</c:v>
                </c:pt>
                <c:pt idx="14">
                  <c:v>1.9305201</c:v>
                </c:pt>
                <c:pt idx="15">
                  <c:v>1.8922106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'balance_DK1'!$J$3:$J$18</c:f>
              <c:numCache>
                <c:formatCode>General</c:formatCode>
                <c:ptCount val="16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  <c:pt idx="13">
                  <c:v>1.6349824</c:v>
                </c:pt>
                <c:pt idx="14">
                  <c:v>0.5275343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'balance_DK1'!$I$3:$I$18</c:f>
              <c:numCache>
                <c:formatCode>General</c:formatCode>
                <c:ptCount val="16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14.142127</c:v>
                </c:pt>
                <c:pt idx="10">
                  <c:v>16.017004</c:v>
                </c:pt>
                <c:pt idx="11">
                  <c:v>17.879292</c:v>
                </c:pt>
                <c:pt idx="12">
                  <c:v>20.026574</c:v>
                </c:pt>
                <c:pt idx="13">
                  <c:v>30.247904</c:v>
                </c:pt>
                <c:pt idx="14">
                  <c:v>40.110824</c:v>
                </c:pt>
                <c:pt idx="15">
                  <c:v>49.284676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'balance_DK1'!$H$3:$H$18</c:f>
              <c:numCache>
                <c:formatCode>General</c:formatCode>
                <c:ptCount val="16"/>
                <c:pt idx="0">
                  <c:v>6.451256</c:v>
                </c:pt>
                <c:pt idx="1">
                  <c:v>6.015359999999999</c:v>
                </c:pt>
                <c:pt idx="2">
                  <c:v>5.539228</c:v>
                </c:pt>
                <c:pt idx="3">
                  <c:v>5.1212155</c:v>
                </c:pt>
                <c:pt idx="4">
                  <c:v>4.780524</c:v>
                </c:pt>
                <c:pt idx="5">
                  <c:v>4.50544</c:v>
                </c:pt>
                <c:pt idx="6">
                  <c:v>4.3648995</c:v>
                </c:pt>
                <c:pt idx="7">
                  <c:v>4.255757</c:v>
                </c:pt>
                <c:pt idx="8">
                  <c:v>4.198306</c:v>
                </c:pt>
                <c:pt idx="9">
                  <c:v>4.096583</c:v>
                </c:pt>
                <c:pt idx="10">
                  <c:v>3.9468205</c:v>
                </c:pt>
                <c:pt idx="11">
                  <c:v>3.7543145</c:v>
                </c:pt>
                <c:pt idx="12">
                  <c:v>3.5263465</c:v>
                </c:pt>
                <c:pt idx="13">
                  <c:v>1.9253359</c:v>
                </c:pt>
                <c:pt idx="14">
                  <c:v>0.64235044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'balance_DK1'!$G$3:$G$18</c:f>
              <c:numCache>
                <c:formatCode>General</c:formatCode>
                <c:ptCount val="16"/>
                <c:pt idx="0">
                  <c:v>5.269254</c:v>
                </c:pt>
                <c:pt idx="1">
                  <c:v>6.8728725</c:v>
                </c:pt>
                <c:pt idx="2">
                  <c:v>8.53814</c:v>
                </c:pt>
                <c:pt idx="3">
                  <c:v>9.762845</c:v>
                </c:pt>
                <c:pt idx="4">
                  <c:v>10.800185</c:v>
                </c:pt>
                <c:pt idx="5">
                  <c:v>11.758366</c:v>
                </c:pt>
                <c:pt idx="6">
                  <c:v>12.420473</c:v>
                </c:pt>
                <c:pt idx="7">
                  <c:v>13.041799</c:v>
                </c:pt>
                <c:pt idx="8">
                  <c:v>12.670849</c:v>
                </c:pt>
                <c:pt idx="9">
                  <c:v>12.17451</c:v>
                </c:pt>
                <c:pt idx="10">
                  <c:v>11.971423</c:v>
                </c:pt>
                <c:pt idx="11">
                  <c:v>11.933704</c:v>
                </c:pt>
                <c:pt idx="12">
                  <c:v>11.919626</c:v>
                </c:pt>
                <c:pt idx="13">
                  <c:v>13.422419</c:v>
                </c:pt>
                <c:pt idx="14">
                  <c:v>14.808523</c:v>
                </c:pt>
                <c:pt idx="15">
                  <c:v>14.684949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'balance_DK1'!$F$3:$F$18</c:f>
              <c:numCache>
                <c:formatCode>General</c:formatCode>
                <c:ptCount val="16"/>
                <c:pt idx="0">
                  <c:v>2.2741085</c:v>
                </c:pt>
                <c:pt idx="1">
                  <c:v>2.8810505</c:v>
                </c:pt>
                <c:pt idx="2">
                  <c:v>3.4630412</c:v>
                </c:pt>
                <c:pt idx="3">
                  <c:v>3.6117998</c:v>
                </c:pt>
                <c:pt idx="4">
                  <c:v>3.7116885</c:v>
                </c:pt>
                <c:pt idx="5">
                  <c:v>3.8332218</c:v>
                </c:pt>
                <c:pt idx="6">
                  <c:v>3.941023</c:v>
                </c:pt>
                <c:pt idx="7">
                  <c:v>4.0439022</c:v>
                </c:pt>
                <c:pt idx="8">
                  <c:v>4.1105585</c:v>
                </c:pt>
                <c:pt idx="9">
                  <c:v>4.1572552</c:v>
                </c:pt>
                <c:pt idx="10">
                  <c:v>4.254327</c:v>
                </c:pt>
                <c:pt idx="11">
                  <c:v>4.3763725</c:v>
                </c:pt>
                <c:pt idx="12">
                  <c:v>4.495368</c:v>
                </c:pt>
                <c:pt idx="13">
                  <c:v>5.114942999999999</c:v>
                </c:pt>
                <c:pt idx="14">
                  <c:v>5.970859</c:v>
                </c:pt>
                <c:pt idx="15">
                  <c:v>6.7535905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'balance_DK1'!$E$3:$E$18</c:f>
              <c:numCache>
                <c:formatCode>General</c:formatCode>
                <c:ptCount val="16"/>
                <c:pt idx="0">
                  <c:v>2.384177</c:v>
                </c:pt>
                <c:pt idx="1">
                  <c:v>2.4706095</c:v>
                </c:pt>
                <c:pt idx="2">
                  <c:v>2.50374</c:v>
                </c:pt>
                <c:pt idx="3">
                  <c:v>2.550749</c:v>
                </c:pt>
                <c:pt idx="4">
                  <c:v>2.5073078</c:v>
                </c:pt>
                <c:pt idx="5">
                  <c:v>2.4712602</c:v>
                </c:pt>
                <c:pt idx="6">
                  <c:v>2.452394</c:v>
                </c:pt>
                <c:pt idx="7">
                  <c:v>2.406023</c:v>
                </c:pt>
                <c:pt idx="8">
                  <c:v>2.3501768</c:v>
                </c:pt>
                <c:pt idx="9">
                  <c:v>2.2569812</c:v>
                </c:pt>
                <c:pt idx="10">
                  <c:v>2.2288508</c:v>
                </c:pt>
                <c:pt idx="11">
                  <c:v>2.2029622</c:v>
                </c:pt>
                <c:pt idx="12">
                  <c:v>2.174473</c:v>
                </c:pt>
                <c:pt idx="13">
                  <c:v>2.1574408</c:v>
                </c:pt>
                <c:pt idx="14">
                  <c:v>2.753867</c:v>
                </c:pt>
                <c:pt idx="15">
                  <c:v>3.2084165</c:v>
                </c:pt>
              </c:numCache>
            </c:numRef>
          </c:val>
        </c:ser>
        <c:overlap val="100"/>
        <c:axId val="51650001"/>
        <c:axId val="51650002"/>
      </c:bar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'balance_DK1'!$B$3:$B$18</c:f>
              <c:numCache>
                <c:formatCode>General</c:formatCode>
                <c:ptCount val="16"/>
                <c:pt idx="0">
                  <c:v>28.060008</c:v>
                </c:pt>
                <c:pt idx="1">
                  <c:v>29.477166</c:v>
                </c:pt>
                <c:pt idx="2">
                  <c:v>30.717744</c:v>
                </c:pt>
                <c:pt idx="3">
                  <c:v>32.103556</c:v>
                </c:pt>
                <c:pt idx="4">
                  <c:v>33.427318</c:v>
                </c:pt>
                <c:pt idx="5">
                  <c:v>34.712064</c:v>
                </c:pt>
                <c:pt idx="6">
                  <c:v>36.012196</c:v>
                </c:pt>
                <c:pt idx="7">
                  <c:v>37.226704</c:v>
                </c:pt>
                <c:pt idx="8">
                  <c:v>38.314316</c:v>
                </c:pt>
                <c:pt idx="9">
                  <c:v>39.413556</c:v>
                </c:pt>
                <c:pt idx="10">
                  <c:v>40.511148</c:v>
                </c:pt>
                <c:pt idx="11">
                  <c:v>41.577684</c:v>
                </c:pt>
                <c:pt idx="12">
                  <c:v>42.617188</c:v>
                </c:pt>
                <c:pt idx="13">
                  <c:v>48.125288</c:v>
                </c:pt>
                <c:pt idx="14">
                  <c:v>54.433248</c:v>
                </c:pt>
                <c:pt idx="15">
                  <c:v>60.526996</c:v>
                </c:pt>
              </c:numCache>
            </c:numRef>
          </c:val>
        </c:ser>
        <c:marker val="1"/>
        <c:axId val="51660001"/>
        <c:axId val="5166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'balance_DK1'!$M$3:$M$18</c:f>
              <c:numCache>
                <c:formatCode>General</c:formatCode>
                <c:ptCount val="16"/>
                <c:pt idx="0">
                  <c:v>2.132291</c:v>
                </c:pt>
                <c:pt idx="1">
                  <c:v>2.1314968</c:v>
                </c:pt>
                <c:pt idx="2">
                  <c:v>2.128368</c:v>
                </c:pt>
                <c:pt idx="3">
                  <c:v>2.1267572</c:v>
                </c:pt>
                <c:pt idx="4">
                  <c:v>2.112992</c:v>
                </c:pt>
                <c:pt idx="5">
                  <c:v>2.1029098</c:v>
                </c:pt>
                <c:pt idx="6">
                  <c:v>2.082321</c:v>
                </c:pt>
                <c:pt idx="7">
                  <c:v>2.0588608</c:v>
                </c:pt>
                <c:pt idx="8">
                  <c:v>2.0181556</c:v>
                </c:pt>
                <c:pt idx="9">
                  <c:v>1.9789649</c:v>
                </c:pt>
                <c:pt idx="10">
                  <c:v>1.9672338</c:v>
                </c:pt>
                <c:pt idx="11">
                  <c:v>1.9622845</c:v>
                </c:pt>
                <c:pt idx="12">
                  <c:v>1.9555444</c:v>
                </c:pt>
                <c:pt idx="13">
                  <c:v>1.9534795</c:v>
                </c:pt>
                <c:pt idx="14">
                  <c:v>1.9752958</c:v>
                </c:pt>
                <c:pt idx="15">
                  <c:v>1.9791274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1.0302e-12</c:v>
                </c:pt>
                <c:pt idx="3">
                  <c:v>1.17467e-11</c:v>
                </c:pt>
                <c:pt idx="4">
                  <c:v>2.27789e-11</c:v>
                </c:pt>
                <c:pt idx="5">
                  <c:v>3.7686925e-09</c:v>
                </c:pt>
                <c:pt idx="6">
                  <c:v>1.6427654e-06</c:v>
                </c:pt>
                <c:pt idx="7">
                  <c:v>0.0022161133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'balance_DK1'!$K$3:$K$18</c:f>
              <c:numCache>
                <c:formatCode>General</c:formatCode>
                <c:ptCount val="16"/>
                <c:pt idx="0">
                  <c:v>3.1382572</c:v>
                </c:pt>
                <c:pt idx="1">
                  <c:v>2.634488</c:v>
                </c:pt>
                <c:pt idx="2">
                  <c:v>3.430844</c:v>
                </c:pt>
                <c:pt idx="3">
                  <c:v>3.1699795</c:v>
                </c:pt>
                <c:pt idx="4">
                  <c:v>2.9031648</c:v>
                </c:pt>
                <c:pt idx="5">
                  <c:v>2.8150425</c:v>
                </c:pt>
                <c:pt idx="6">
                  <c:v>2.9272728</c:v>
                </c:pt>
                <c:pt idx="7">
                  <c:v>3.277861</c:v>
                </c:pt>
                <c:pt idx="8">
                  <c:v>3.0945612</c:v>
                </c:pt>
                <c:pt idx="9">
                  <c:v>2.777123</c:v>
                </c:pt>
                <c:pt idx="10">
                  <c:v>2.482079</c:v>
                </c:pt>
                <c:pt idx="11">
                  <c:v>2.2594915</c:v>
                </c:pt>
                <c:pt idx="12">
                  <c:v>2.0785005</c:v>
                </c:pt>
                <c:pt idx="13">
                  <c:v>1.9689925</c:v>
                </c:pt>
                <c:pt idx="14">
                  <c:v>1.9305201</c:v>
                </c:pt>
                <c:pt idx="15">
                  <c:v>1.8922106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'balance_DK1'!$J$3:$J$18</c:f>
              <c:numCache>
                <c:formatCode>General</c:formatCode>
                <c:ptCount val="16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  <c:pt idx="13">
                  <c:v>1.6349824</c:v>
                </c:pt>
                <c:pt idx="14">
                  <c:v>0.5275343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'balance_DK1'!$I$3:$I$18</c:f>
              <c:numCache>
                <c:formatCode>General</c:formatCode>
                <c:ptCount val="16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14.142127</c:v>
                </c:pt>
                <c:pt idx="10">
                  <c:v>16.017004</c:v>
                </c:pt>
                <c:pt idx="11">
                  <c:v>17.879292</c:v>
                </c:pt>
                <c:pt idx="12">
                  <c:v>20.026574</c:v>
                </c:pt>
                <c:pt idx="13">
                  <c:v>30.247904</c:v>
                </c:pt>
                <c:pt idx="14">
                  <c:v>40.110824</c:v>
                </c:pt>
                <c:pt idx="15">
                  <c:v>49.284676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'balance_DK1'!$H$3:$H$18</c:f>
              <c:numCache>
                <c:formatCode>General</c:formatCode>
                <c:ptCount val="16"/>
                <c:pt idx="0">
                  <c:v>6.451256</c:v>
                </c:pt>
                <c:pt idx="1">
                  <c:v>6.015359999999999</c:v>
                </c:pt>
                <c:pt idx="2">
                  <c:v>5.539228</c:v>
                </c:pt>
                <c:pt idx="3">
                  <c:v>5.1212155</c:v>
                </c:pt>
                <c:pt idx="4">
                  <c:v>4.780524</c:v>
                </c:pt>
                <c:pt idx="5">
                  <c:v>4.50544</c:v>
                </c:pt>
                <c:pt idx="6">
                  <c:v>4.3648995</c:v>
                </c:pt>
                <c:pt idx="7">
                  <c:v>4.255757</c:v>
                </c:pt>
                <c:pt idx="8">
                  <c:v>4.198306</c:v>
                </c:pt>
                <c:pt idx="9">
                  <c:v>4.096583</c:v>
                </c:pt>
                <c:pt idx="10">
                  <c:v>3.9468205</c:v>
                </c:pt>
                <c:pt idx="11">
                  <c:v>3.7543145</c:v>
                </c:pt>
                <c:pt idx="12">
                  <c:v>3.5263465</c:v>
                </c:pt>
                <c:pt idx="13">
                  <c:v>1.9253359</c:v>
                </c:pt>
                <c:pt idx="14">
                  <c:v>0.64235044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'balance_DK1'!$G$3:$G$18</c:f>
              <c:numCache>
                <c:formatCode>General</c:formatCode>
                <c:ptCount val="16"/>
                <c:pt idx="0">
                  <c:v>5.269254</c:v>
                </c:pt>
                <c:pt idx="1">
                  <c:v>6.8728725</c:v>
                </c:pt>
                <c:pt idx="2">
                  <c:v>8.53814</c:v>
                </c:pt>
                <c:pt idx="3">
                  <c:v>9.762845</c:v>
                </c:pt>
                <c:pt idx="4">
                  <c:v>10.800185</c:v>
                </c:pt>
                <c:pt idx="5">
                  <c:v>11.758366</c:v>
                </c:pt>
                <c:pt idx="6">
                  <c:v>12.420473</c:v>
                </c:pt>
                <c:pt idx="7">
                  <c:v>13.041799</c:v>
                </c:pt>
                <c:pt idx="8">
                  <c:v>12.670849</c:v>
                </c:pt>
                <c:pt idx="9">
                  <c:v>12.17451</c:v>
                </c:pt>
                <c:pt idx="10">
                  <c:v>11.971423</c:v>
                </c:pt>
                <c:pt idx="11">
                  <c:v>11.933704</c:v>
                </c:pt>
                <c:pt idx="12">
                  <c:v>11.919626</c:v>
                </c:pt>
                <c:pt idx="13">
                  <c:v>13.422419</c:v>
                </c:pt>
                <c:pt idx="14">
                  <c:v>14.808523</c:v>
                </c:pt>
                <c:pt idx="15">
                  <c:v>14.684949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'balance_DK1'!$F$3:$F$18</c:f>
              <c:numCache>
                <c:formatCode>General</c:formatCode>
                <c:ptCount val="16"/>
                <c:pt idx="0">
                  <c:v>2.2741085</c:v>
                </c:pt>
                <c:pt idx="1">
                  <c:v>2.8810505</c:v>
                </c:pt>
                <c:pt idx="2">
                  <c:v>3.4630412</c:v>
                </c:pt>
                <c:pt idx="3">
                  <c:v>3.6117998</c:v>
                </c:pt>
                <c:pt idx="4">
                  <c:v>3.7116885</c:v>
                </c:pt>
                <c:pt idx="5">
                  <c:v>3.8332218</c:v>
                </c:pt>
                <c:pt idx="6">
                  <c:v>3.941023</c:v>
                </c:pt>
                <c:pt idx="7">
                  <c:v>4.0439022</c:v>
                </c:pt>
                <c:pt idx="8">
                  <c:v>4.1105585</c:v>
                </c:pt>
                <c:pt idx="9">
                  <c:v>4.1572552</c:v>
                </c:pt>
                <c:pt idx="10">
                  <c:v>4.254327</c:v>
                </c:pt>
                <c:pt idx="11">
                  <c:v>4.3763725</c:v>
                </c:pt>
                <c:pt idx="12">
                  <c:v>4.495368</c:v>
                </c:pt>
                <c:pt idx="13">
                  <c:v>5.114942999999999</c:v>
                </c:pt>
                <c:pt idx="14">
                  <c:v>5.970859</c:v>
                </c:pt>
                <c:pt idx="15">
                  <c:v>6.7535905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'balance_DK1'!$E$3:$E$18</c:f>
              <c:numCache>
                <c:formatCode>General</c:formatCode>
                <c:ptCount val="16"/>
                <c:pt idx="0">
                  <c:v>2.384177</c:v>
                </c:pt>
                <c:pt idx="1">
                  <c:v>2.4706095</c:v>
                </c:pt>
                <c:pt idx="2">
                  <c:v>2.50374</c:v>
                </c:pt>
                <c:pt idx="3">
                  <c:v>2.550749</c:v>
                </c:pt>
                <c:pt idx="4">
                  <c:v>2.5073078</c:v>
                </c:pt>
                <c:pt idx="5">
                  <c:v>2.4712602</c:v>
                </c:pt>
                <c:pt idx="6">
                  <c:v>2.452394</c:v>
                </c:pt>
                <c:pt idx="7">
                  <c:v>2.406023</c:v>
                </c:pt>
                <c:pt idx="8">
                  <c:v>2.3501768</c:v>
                </c:pt>
                <c:pt idx="9">
                  <c:v>2.2569812</c:v>
                </c:pt>
                <c:pt idx="10">
                  <c:v>2.2288508</c:v>
                </c:pt>
                <c:pt idx="11">
                  <c:v>2.2029622</c:v>
                </c:pt>
                <c:pt idx="12">
                  <c:v>2.174473</c:v>
                </c:pt>
                <c:pt idx="13">
                  <c:v>2.1574408</c:v>
                </c:pt>
                <c:pt idx="14">
                  <c:v>2.753867</c:v>
                </c:pt>
                <c:pt idx="15">
                  <c:v>3.2084165</c:v>
                </c:pt>
              </c:numCache>
            </c:numRef>
          </c:val>
        </c:ser>
        <c:overlap val="100"/>
        <c:axId val="51660001"/>
        <c:axId val="51660002"/>
      </c:bar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'balance_DK1'!$B$3:$B$18</c:f>
              <c:numCache>
                <c:formatCode>General</c:formatCode>
                <c:ptCount val="16"/>
                <c:pt idx="0">
                  <c:v>28.060008</c:v>
                </c:pt>
                <c:pt idx="1">
                  <c:v>29.477166</c:v>
                </c:pt>
                <c:pt idx="2">
                  <c:v>30.717744</c:v>
                </c:pt>
                <c:pt idx="3">
                  <c:v>32.103556</c:v>
                </c:pt>
                <c:pt idx="4">
                  <c:v>33.427318</c:v>
                </c:pt>
                <c:pt idx="5">
                  <c:v>34.712064</c:v>
                </c:pt>
                <c:pt idx="6">
                  <c:v>36.012196</c:v>
                </c:pt>
                <c:pt idx="7">
                  <c:v>37.226704</c:v>
                </c:pt>
                <c:pt idx="8">
                  <c:v>38.314316</c:v>
                </c:pt>
                <c:pt idx="9">
                  <c:v>39.413556</c:v>
                </c:pt>
                <c:pt idx="10">
                  <c:v>40.511148</c:v>
                </c:pt>
                <c:pt idx="11">
                  <c:v>41.577684</c:v>
                </c:pt>
                <c:pt idx="12">
                  <c:v>42.617188</c:v>
                </c:pt>
                <c:pt idx="13">
                  <c:v>48.125288</c:v>
                </c:pt>
                <c:pt idx="14">
                  <c:v>54.433248</c:v>
                </c:pt>
                <c:pt idx="15">
                  <c:v>60.526996</c:v>
                </c:pt>
              </c:numCache>
            </c:numRef>
          </c:val>
        </c:ser>
        <c:marker val="1"/>
        <c:axId val="51670001"/>
        <c:axId val="5167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'balance_DK1'!$M$3:$M$18</c:f>
              <c:numCache>
                <c:formatCode>General</c:formatCode>
                <c:ptCount val="16"/>
                <c:pt idx="0">
                  <c:v>2.132291</c:v>
                </c:pt>
                <c:pt idx="1">
                  <c:v>2.1314968</c:v>
                </c:pt>
                <c:pt idx="2">
                  <c:v>2.128368</c:v>
                </c:pt>
                <c:pt idx="3">
                  <c:v>2.1267572</c:v>
                </c:pt>
                <c:pt idx="4">
                  <c:v>2.112992</c:v>
                </c:pt>
                <c:pt idx="5">
                  <c:v>2.1029098</c:v>
                </c:pt>
                <c:pt idx="6">
                  <c:v>2.082321</c:v>
                </c:pt>
                <c:pt idx="7">
                  <c:v>2.0588608</c:v>
                </c:pt>
                <c:pt idx="8">
                  <c:v>2.0181556</c:v>
                </c:pt>
                <c:pt idx="9">
                  <c:v>1.9789649</c:v>
                </c:pt>
                <c:pt idx="10">
                  <c:v>1.9672338</c:v>
                </c:pt>
                <c:pt idx="11">
                  <c:v>1.9622845</c:v>
                </c:pt>
                <c:pt idx="12">
                  <c:v>1.9555444</c:v>
                </c:pt>
                <c:pt idx="13">
                  <c:v>1.9534795</c:v>
                </c:pt>
                <c:pt idx="14">
                  <c:v>1.9752958</c:v>
                </c:pt>
                <c:pt idx="15">
                  <c:v>1.9791274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1.0302e-12</c:v>
                </c:pt>
                <c:pt idx="3">
                  <c:v>1.17467e-11</c:v>
                </c:pt>
                <c:pt idx="4">
                  <c:v>2.27789e-11</c:v>
                </c:pt>
                <c:pt idx="5">
                  <c:v>3.7686925e-09</c:v>
                </c:pt>
                <c:pt idx="6">
                  <c:v>1.6427654e-06</c:v>
                </c:pt>
                <c:pt idx="7">
                  <c:v>0.0022161133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'balance_DK1'!$K$3:$K$18</c:f>
              <c:numCache>
                <c:formatCode>General</c:formatCode>
                <c:ptCount val="16"/>
                <c:pt idx="0">
                  <c:v>3.1382572</c:v>
                </c:pt>
                <c:pt idx="1">
                  <c:v>2.634488</c:v>
                </c:pt>
                <c:pt idx="2">
                  <c:v>3.430844</c:v>
                </c:pt>
                <c:pt idx="3">
                  <c:v>3.1699795</c:v>
                </c:pt>
                <c:pt idx="4">
                  <c:v>2.9031648</c:v>
                </c:pt>
                <c:pt idx="5">
                  <c:v>2.8150425</c:v>
                </c:pt>
                <c:pt idx="6">
                  <c:v>2.9272728</c:v>
                </c:pt>
                <c:pt idx="7">
                  <c:v>3.277861</c:v>
                </c:pt>
                <c:pt idx="8">
                  <c:v>3.0945612</c:v>
                </c:pt>
                <c:pt idx="9">
                  <c:v>2.777123</c:v>
                </c:pt>
                <c:pt idx="10">
                  <c:v>2.482079</c:v>
                </c:pt>
                <c:pt idx="11">
                  <c:v>2.2594915</c:v>
                </c:pt>
                <c:pt idx="12">
                  <c:v>2.0785005</c:v>
                </c:pt>
                <c:pt idx="13">
                  <c:v>1.9689925</c:v>
                </c:pt>
                <c:pt idx="14">
                  <c:v>1.9305201</c:v>
                </c:pt>
                <c:pt idx="15">
                  <c:v>1.8922106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'balance_DK1'!$J$3:$J$18</c:f>
              <c:numCache>
                <c:formatCode>General</c:formatCode>
                <c:ptCount val="16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  <c:pt idx="13">
                  <c:v>1.6349824</c:v>
                </c:pt>
                <c:pt idx="14">
                  <c:v>0.5275343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'balance_DK1'!$I$3:$I$18</c:f>
              <c:numCache>
                <c:formatCode>General</c:formatCode>
                <c:ptCount val="16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14.142127</c:v>
                </c:pt>
                <c:pt idx="10">
                  <c:v>16.017004</c:v>
                </c:pt>
                <c:pt idx="11">
                  <c:v>17.879292</c:v>
                </c:pt>
                <c:pt idx="12">
                  <c:v>20.026574</c:v>
                </c:pt>
                <c:pt idx="13">
                  <c:v>30.247904</c:v>
                </c:pt>
                <c:pt idx="14">
                  <c:v>40.110824</c:v>
                </c:pt>
                <c:pt idx="15">
                  <c:v>49.284676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'balance_DK1'!$H$3:$H$18</c:f>
              <c:numCache>
                <c:formatCode>General</c:formatCode>
                <c:ptCount val="16"/>
                <c:pt idx="0">
                  <c:v>6.451256</c:v>
                </c:pt>
                <c:pt idx="1">
                  <c:v>6.015359999999999</c:v>
                </c:pt>
                <c:pt idx="2">
                  <c:v>5.539228</c:v>
                </c:pt>
                <c:pt idx="3">
                  <c:v>5.1212155</c:v>
                </c:pt>
                <c:pt idx="4">
                  <c:v>4.780524</c:v>
                </c:pt>
                <c:pt idx="5">
                  <c:v>4.50544</c:v>
                </c:pt>
                <c:pt idx="6">
                  <c:v>4.3648995</c:v>
                </c:pt>
                <c:pt idx="7">
                  <c:v>4.255757</c:v>
                </c:pt>
                <c:pt idx="8">
                  <c:v>4.198306</c:v>
                </c:pt>
                <c:pt idx="9">
                  <c:v>4.096583</c:v>
                </c:pt>
                <c:pt idx="10">
                  <c:v>3.9468205</c:v>
                </c:pt>
                <c:pt idx="11">
                  <c:v>3.7543145</c:v>
                </c:pt>
                <c:pt idx="12">
                  <c:v>3.5263465</c:v>
                </c:pt>
                <c:pt idx="13">
                  <c:v>1.9253359</c:v>
                </c:pt>
                <c:pt idx="14">
                  <c:v>0.64235044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'balance_DK1'!$G$3:$G$18</c:f>
              <c:numCache>
                <c:formatCode>General</c:formatCode>
                <c:ptCount val="16"/>
                <c:pt idx="0">
                  <c:v>5.269254</c:v>
                </c:pt>
                <c:pt idx="1">
                  <c:v>6.8728725</c:v>
                </c:pt>
                <c:pt idx="2">
                  <c:v>8.53814</c:v>
                </c:pt>
                <c:pt idx="3">
                  <c:v>9.762845</c:v>
                </c:pt>
                <c:pt idx="4">
                  <c:v>10.800185</c:v>
                </c:pt>
                <c:pt idx="5">
                  <c:v>11.758366</c:v>
                </c:pt>
                <c:pt idx="6">
                  <c:v>12.420473</c:v>
                </c:pt>
                <c:pt idx="7">
                  <c:v>13.041799</c:v>
                </c:pt>
                <c:pt idx="8">
                  <c:v>12.670849</c:v>
                </c:pt>
                <c:pt idx="9">
                  <c:v>12.17451</c:v>
                </c:pt>
                <c:pt idx="10">
                  <c:v>11.971423</c:v>
                </c:pt>
                <c:pt idx="11">
                  <c:v>11.933704</c:v>
                </c:pt>
                <c:pt idx="12">
                  <c:v>11.919626</c:v>
                </c:pt>
                <c:pt idx="13">
                  <c:v>13.422419</c:v>
                </c:pt>
                <c:pt idx="14">
                  <c:v>14.808523</c:v>
                </c:pt>
                <c:pt idx="15">
                  <c:v>14.684949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'balance_DK1'!$F$3:$F$18</c:f>
              <c:numCache>
                <c:formatCode>General</c:formatCode>
                <c:ptCount val="16"/>
                <c:pt idx="0">
                  <c:v>2.2741085</c:v>
                </c:pt>
                <c:pt idx="1">
                  <c:v>2.8810505</c:v>
                </c:pt>
                <c:pt idx="2">
                  <c:v>3.4630412</c:v>
                </c:pt>
                <c:pt idx="3">
                  <c:v>3.6117998</c:v>
                </c:pt>
                <c:pt idx="4">
                  <c:v>3.7116885</c:v>
                </c:pt>
                <c:pt idx="5">
                  <c:v>3.8332218</c:v>
                </c:pt>
                <c:pt idx="6">
                  <c:v>3.941023</c:v>
                </c:pt>
                <c:pt idx="7">
                  <c:v>4.0439022</c:v>
                </c:pt>
                <c:pt idx="8">
                  <c:v>4.1105585</c:v>
                </c:pt>
                <c:pt idx="9">
                  <c:v>4.1572552</c:v>
                </c:pt>
                <c:pt idx="10">
                  <c:v>4.254327</c:v>
                </c:pt>
                <c:pt idx="11">
                  <c:v>4.3763725</c:v>
                </c:pt>
                <c:pt idx="12">
                  <c:v>4.495368</c:v>
                </c:pt>
                <c:pt idx="13">
                  <c:v>5.114942999999999</c:v>
                </c:pt>
                <c:pt idx="14">
                  <c:v>5.970859</c:v>
                </c:pt>
                <c:pt idx="15">
                  <c:v>6.7535905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'balance_DK1'!$E$3:$E$18</c:f>
              <c:numCache>
                <c:formatCode>General</c:formatCode>
                <c:ptCount val="16"/>
                <c:pt idx="0">
                  <c:v>2.384177</c:v>
                </c:pt>
                <c:pt idx="1">
                  <c:v>2.4706095</c:v>
                </c:pt>
                <c:pt idx="2">
                  <c:v>2.50374</c:v>
                </c:pt>
                <c:pt idx="3">
                  <c:v>2.550749</c:v>
                </c:pt>
                <c:pt idx="4">
                  <c:v>2.5073078</c:v>
                </c:pt>
                <c:pt idx="5">
                  <c:v>2.4712602</c:v>
                </c:pt>
                <c:pt idx="6">
                  <c:v>2.452394</c:v>
                </c:pt>
                <c:pt idx="7">
                  <c:v>2.406023</c:v>
                </c:pt>
                <c:pt idx="8">
                  <c:v>2.3501768</c:v>
                </c:pt>
                <c:pt idx="9">
                  <c:v>2.2569812</c:v>
                </c:pt>
                <c:pt idx="10">
                  <c:v>2.2288508</c:v>
                </c:pt>
                <c:pt idx="11">
                  <c:v>2.2029622</c:v>
                </c:pt>
                <c:pt idx="12">
                  <c:v>2.174473</c:v>
                </c:pt>
                <c:pt idx="13">
                  <c:v>2.1574408</c:v>
                </c:pt>
                <c:pt idx="14">
                  <c:v>2.753867</c:v>
                </c:pt>
                <c:pt idx="15">
                  <c:v>3.2084165</c:v>
                </c:pt>
              </c:numCache>
            </c:numRef>
          </c:val>
        </c:ser>
        <c:overlap val="100"/>
        <c:axId val="51670001"/>
        <c:axId val="51670002"/>
      </c:bar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'balance_DK1'!$B$3:$B$18</c:f>
              <c:numCache>
                <c:formatCode>General</c:formatCode>
                <c:ptCount val="16"/>
                <c:pt idx="0">
                  <c:v>28.060008</c:v>
                </c:pt>
                <c:pt idx="1">
                  <c:v>29.477166</c:v>
                </c:pt>
                <c:pt idx="2">
                  <c:v>30.717744</c:v>
                </c:pt>
                <c:pt idx="3">
                  <c:v>32.103556</c:v>
                </c:pt>
                <c:pt idx="4">
                  <c:v>33.427318</c:v>
                </c:pt>
                <c:pt idx="5">
                  <c:v>34.712064</c:v>
                </c:pt>
                <c:pt idx="6">
                  <c:v>36.012196</c:v>
                </c:pt>
                <c:pt idx="7">
                  <c:v>37.226704</c:v>
                </c:pt>
                <c:pt idx="8">
                  <c:v>38.314316</c:v>
                </c:pt>
                <c:pt idx="9">
                  <c:v>39.413556</c:v>
                </c:pt>
                <c:pt idx="10">
                  <c:v>40.511148</c:v>
                </c:pt>
                <c:pt idx="11">
                  <c:v>41.577684</c:v>
                </c:pt>
                <c:pt idx="12">
                  <c:v>42.617188</c:v>
                </c:pt>
                <c:pt idx="13">
                  <c:v>48.125288</c:v>
                </c:pt>
                <c:pt idx="14">
                  <c:v>54.433248</c:v>
                </c:pt>
                <c:pt idx="15">
                  <c:v>60.526996</c:v>
                </c:pt>
              </c:numCache>
            </c:numRef>
          </c:val>
        </c:ser>
        <c:marker val="1"/>
        <c:axId val="51680001"/>
        <c:axId val="5168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'balance_DK1'!$M$3:$M$18</c:f>
              <c:numCache>
                <c:formatCode>General</c:formatCode>
                <c:ptCount val="16"/>
                <c:pt idx="0">
                  <c:v>2.132291</c:v>
                </c:pt>
                <c:pt idx="1">
                  <c:v>2.1314968</c:v>
                </c:pt>
                <c:pt idx="2">
                  <c:v>2.128368</c:v>
                </c:pt>
                <c:pt idx="3">
                  <c:v>2.1267572</c:v>
                </c:pt>
                <c:pt idx="4">
                  <c:v>2.112992</c:v>
                </c:pt>
                <c:pt idx="5">
                  <c:v>2.1029098</c:v>
                </c:pt>
                <c:pt idx="6">
                  <c:v>2.082321</c:v>
                </c:pt>
                <c:pt idx="7">
                  <c:v>2.0588608</c:v>
                </c:pt>
                <c:pt idx="8">
                  <c:v>2.0181556</c:v>
                </c:pt>
                <c:pt idx="9">
                  <c:v>1.9789649</c:v>
                </c:pt>
                <c:pt idx="10">
                  <c:v>1.9672338</c:v>
                </c:pt>
                <c:pt idx="11">
                  <c:v>1.9622845</c:v>
                </c:pt>
                <c:pt idx="12">
                  <c:v>1.9555444</c:v>
                </c:pt>
                <c:pt idx="13">
                  <c:v>1.9534795</c:v>
                </c:pt>
                <c:pt idx="14">
                  <c:v>1.9752958</c:v>
                </c:pt>
                <c:pt idx="15">
                  <c:v>1.9791274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1.0302e-12</c:v>
                </c:pt>
                <c:pt idx="3">
                  <c:v>1.17467e-11</c:v>
                </c:pt>
                <c:pt idx="4">
                  <c:v>2.27789e-11</c:v>
                </c:pt>
                <c:pt idx="5">
                  <c:v>3.7686925e-09</c:v>
                </c:pt>
                <c:pt idx="6">
                  <c:v>1.6427654e-06</c:v>
                </c:pt>
                <c:pt idx="7">
                  <c:v>0.0022161133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'balance_DK1'!$K$3:$K$18</c:f>
              <c:numCache>
                <c:formatCode>General</c:formatCode>
                <c:ptCount val="16"/>
                <c:pt idx="0">
                  <c:v>3.1382572</c:v>
                </c:pt>
                <c:pt idx="1">
                  <c:v>2.634488</c:v>
                </c:pt>
                <c:pt idx="2">
                  <c:v>3.430844</c:v>
                </c:pt>
                <c:pt idx="3">
                  <c:v>3.1699795</c:v>
                </c:pt>
                <c:pt idx="4">
                  <c:v>2.9031648</c:v>
                </c:pt>
                <c:pt idx="5">
                  <c:v>2.8150425</c:v>
                </c:pt>
                <c:pt idx="6">
                  <c:v>2.9272728</c:v>
                </c:pt>
                <c:pt idx="7">
                  <c:v>3.277861</c:v>
                </c:pt>
                <c:pt idx="8">
                  <c:v>3.0945612</c:v>
                </c:pt>
                <c:pt idx="9">
                  <c:v>2.777123</c:v>
                </c:pt>
                <c:pt idx="10">
                  <c:v>2.482079</c:v>
                </c:pt>
                <c:pt idx="11">
                  <c:v>2.2594915</c:v>
                </c:pt>
                <c:pt idx="12">
                  <c:v>2.0785005</c:v>
                </c:pt>
                <c:pt idx="13">
                  <c:v>1.9689925</c:v>
                </c:pt>
                <c:pt idx="14">
                  <c:v>1.9305201</c:v>
                </c:pt>
                <c:pt idx="15">
                  <c:v>1.8922106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'balance_DK1'!$J$3:$J$18</c:f>
              <c:numCache>
                <c:formatCode>General</c:formatCode>
                <c:ptCount val="16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  <c:pt idx="13">
                  <c:v>1.6349824</c:v>
                </c:pt>
                <c:pt idx="14">
                  <c:v>0.5275343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'balance_DK1'!$I$3:$I$18</c:f>
              <c:numCache>
                <c:formatCode>General</c:formatCode>
                <c:ptCount val="16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14.142127</c:v>
                </c:pt>
                <c:pt idx="10">
                  <c:v>16.017004</c:v>
                </c:pt>
                <c:pt idx="11">
                  <c:v>17.879292</c:v>
                </c:pt>
                <c:pt idx="12">
                  <c:v>20.026574</c:v>
                </c:pt>
                <c:pt idx="13">
                  <c:v>30.247904</c:v>
                </c:pt>
                <c:pt idx="14">
                  <c:v>40.110824</c:v>
                </c:pt>
                <c:pt idx="15">
                  <c:v>49.284676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'balance_DK1'!$H$3:$H$18</c:f>
              <c:numCache>
                <c:formatCode>General</c:formatCode>
                <c:ptCount val="16"/>
                <c:pt idx="0">
                  <c:v>6.451256</c:v>
                </c:pt>
                <c:pt idx="1">
                  <c:v>6.015359999999999</c:v>
                </c:pt>
                <c:pt idx="2">
                  <c:v>5.539228</c:v>
                </c:pt>
                <c:pt idx="3">
                  <c:v>5.1212155</c:v>
                </c:pt>
                <c:pt idx="4">
                  <c:v>4.780524</c:v>
                </c:pt>
                <c:pt idx="5">
                  <c:v>4.50544</c:v>
                </c:pt>
                <c:pt idx="6">
                  <c:v>4.3648995</c:v>
                </c:pt>
                <c:pt idx="7">
                  <c:v>4.255757</c:v>
                </c:pt>
                <c:pt idx="8">
                  <c:v>4.198306</c:v>
                </c:pt>
                <c:pt idx="9">
                  <c:v>4.096583</c:v>
                </c:pt>
                <c:pt idx="10">
                  <c:v>3.9468205</c:v>
                </c:pt>
                <c:pt idx="11">
                  <c:v>3.7543145</c:v>
                </c:pt>
                <c:pt idx="12">
                  <c:v>3.5263465</c:v>
                </c:pt>
                <c:pt idx="13">
                  <c:v>1.9253359</c:v>
                </c:pt>
                <c:pt idx="14">
                  <c:v>0.64235044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'balance_DK1'!$G$3:$G$18</c:f>
              <c:numCache>
                <c:formatCode>General</c:formatCode>
                <c:ptCount val="16"/>
                <c:pt idx="0">
                  <c:v>5.269254</c:v>
                </c:pt>
                <c:pt idx="1">
                  <c:v>6.8728725</c:v>
                </c:pt>
                <c:pt idx="2">
                  <c:v>8.53814</c:v>
                </c:pt>
                <c:pt idx="3">
                  <c:v>9.762845</c:v>
                </c:pt>
                <c:pt idx="4">
                  <c:v>10.800185</c:v>
                </c:pt>
                <c:pt idx="5">
                  <c:v>11.758366</c:v>
                </c:pt>
                <c:pt idx="6">
                  <c:v>12.420473</c:v>
                </c:pt>
                <c:pt idx="7">
                  <c:v>13.041799</c:v>
                </c:pt>
                <c:pt idx="8">
                  <c:v>12.670849</c:v>
                </c:pt>
                <c:pt idx="9">
                  <c:v>12.17451</c:v>
                </c:pt>
                <c:pt idx="10">
                  <c:v>11.971423</c:v>
                </c:pt>
                <c:pt idx="11">
                  <c:v>11.933704</c:v>
                </c:pt>
                <c:pt idx="12">
                  <c:v>11.919626</c:v>
                </c:pt>
                <c:pt idx="13">
                  <c:v>13.422419</c:v>
                </c:pt>
                <c:pt idx="14">
                  <c:v>14.808523</c:v>
                </c:pt>
                <c:pt idx="15">
                  <c:v>14.684949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'balance_DK1'!$F$3:$F$18</c:f>
              <c:numCache>
                <c:formatCode>General</c:formatCode>
                <c:ptCount val="16"/>
                <c:pt idx="0">
                  <c:v>2.2741085</c:v>
                </c:pt>
                <c:pt idx="1">
                  <c:v>2.8810505</c:v>
                </c:pt>
                <c:pt idx="2">
                  <c:v>3.4630412</c:v>
                </c:pt>
                <c:pt idx="3">
                  <c:v>3.6117998</c:v>
                </c:pt>
                <c:pt idx="4">
                  <c:v>3.7116885</c:v>
                </c:pt>
                <c:pt idx="5">
                  <c:v>3.8332218</c:v>
                </c:pt>
                <c:pt idx="6">
                  <c:v>3.941023</c:v>
                </c:pt>
                <c:pt idx="7">
                  <c:v>4.0439022</c:v>
                </c:pt>
                <c:pt idx="8">
                  <c:v>4.1105585</c:v>
                </c:pt>
                <c:pt idx="9">
                  <c:v>4.1572552</c:v>
                </c:pt>
                <c:pt idx="10">
                  <c:v>4.254327</c:v>
                </c:pt>
                <c:pt idx="11">
                  <c:v>4.3763725</c:v>
                </c:pt>
                <c:pt idx="12">
                  <c:v>4.495368</c:v>
                </c:pt>
                <c:pt idx="13">
                  <c:v>5.114942999999999</c:v>
                </c:pt>
                <c:pt idx="14">
                  <c:v>5.970859</c:v>
                </c:pt>
                <c:pt idx="15">
                  <c:v>6.7535905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'balance_DK1'!$E$3:$E$18</c:f>
              <c:numCache>
                <c:formatCode>General</c:formatCode>
                <c:ptCount val="16"/>
                <c:pt idx="0">
                  <c:v>2.384177</c:v>
                </c:pt>
                <c:pt idx="1">
                  <c:v>2.4706095</c:v>
                </c:pt>
                <c:pt idx="2">
                  <c:v>2.50374</c:v>
                </c:pt>
                <c:pt idx="3">
                  <c:v>2.550749</c:v>
                </c:pt>
                <c:pt idx="4">
                  <c:v>2.5073078</c:v>
                </c:pt>
                <c:pt idx="5">
                  <c:v>2.4712602</c:v>
                </c:pt>
                <c:pt idx="6">
                  <c:v>2.452394</c:v>
                </c:pt>
                <c:pt idx="7">
                  <c:v>2.406023</c:v>
                </c:pt>
                <c:pt idx="8">
                  <c:v>2.3501768</c:v>
                </c:pt>
                <c:pt idx="9">
                  <c:v>2.2569812</c:v>
                </c:pt>
                <c:pt idx="10">
                  <c:v>2.2288508</c:v>
                </c:pt>
                <c:pt idx="11">
                  <c:v>2.2029622</c:v>
                </c:pt>
                <c:pt idx="12">
                  <c:v>2.174473</c:v>
                </c:pt>
                <c:pt idx="13">
                  <c:v>2.1574408</c:v>
                </c:pt>
                <c:pt idx="14">
                  <c:v>2.753867</c:v>
                </c:pt>
                <c:pt idx="15">
                  <c:v>3.2084165</c:v>
                </c:pt>
              </c:numCache>
            </c:numRef>
          </c:val>
        </c:ser>
        <c:overlap val="100"/>
        <c:axId val="51680001"/>
        <c:axId val="51680002"/>
      </c:bar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'balance_DK1'!$B$3:$B$18</c:f>
              <c:numCache>
                <c:formatCode>General</c:formatCode>
                <c:ptCount val="16"/>
                <c:pt idx="0">
                  <c:v>28.060008</c:v>
                </c:pt>
                <c:pt idx="1">
                  <c:v>29.477166</c:v>
                </c:pt>
                <c:pt idx="2">
                  <c:v>30.717744</c:v>
                </c:pt>
                <c:pt idx="3">
                  <c:v>32.103556</c:v>
                </c:pt>
                <c:pt idx="4">
                  <c:v>33.427318</c:v>
                </c:pt>
                <c:pt idx="5">
                  <c:v>34.712064</c:v>
                </c:pt>
                <c:pt idx="6">
                  <c:v>36.012196</c:v>
                </c:pt>
                <c:pt idx="7">
                  <c:v>37.226704</c:v>
                </c:pt>
                <c:pt idx="8">
                  <c:v>38.314316</c:v>
                </c:pt>
                <c:pt idx="9">
                  <c:v>39.413556</c:v>
                </c:pt>
                <c:pt idx="10">
                  <c:v>40.511148</c:v>
                </c:pt>
                <c:pt idx="11">
                  <c:v>41.577684</c:v>
                </c:pt>
                <c:pt idx="12">
                  <c:v>42.617188</c:v>
                </c:pt>
                <c:pt idx="13">
                  <c:v>48.125288</c:v>
                </c:pt>
                <c:pt idx="14">
                  <c:v>54.433248</c:v>
                </c:pt>
                <c:pt idx="15">
                  <c:v>60.526996</c:v>
                </c:pt>
              </c:numCache>
            </c:numRef>
          </c:val>
        </c:ser>
        <c:marker val="1"/>
        <c:axId val="51690001"/>
        <c:axId val="5169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'balance_DK1'!$M$3:$M$18</c:f>
              <c:numCache>
                <c:formatCode>General</c:formatCode>
                <c:ptCount val="16"/>
                <c:pt idx="0">
                  <c:v>2.132291</c:v>
                </c:pt>
                <c:pt idx="1">
                  <c:v>2.1314968</c:v>
                </c:pt>
                <c:pt idx="2">
                  <c:v>2.128368</c:v>
                </c:pt>
                <c:pt idx="3">
                  <c:v>2.1267572</c:v>
                </c:pt>
                <c:pt idx="4">
                  <c:v>2.112992</c:v>
                </c:pt>
                <c:pt idx="5">
                  <c:v>2.1029098</c:v>
                </c:pt>
                <c:pt idx="6">
                  <c:v>2.082321</c:v>
                </c:pt>
                <c:pt idx="7">
                  <c:v>2.0588608</c:v>
                </c:pt>
                <c:pt idx="8">
                  <c:v>2.0181556</c:v>
                </c:pt>
                <c:pt idx="9">
                  <c:v>1.9789649</c:v>
                </c:pt>
                <c:pt idx="10">
                  <c:v>1.9672338</c:v>
                </c:pt>
                <c:pt idx="11">
                  <c:v>1.9622845</c:v>
                </c:pt>
                <c:pt idx="12">
                  <c:v>1.9555444</c:v>
                </c:pt>
                <c:pt idx="13">
                  <c:v>1.9534795</c:v>
                </c:pt>
                <c:pt idx="14">
                  <c:v>1.9752958</c:v>
                </c:pt>
                <c:pt idx="15">
                  <c:v>1.9791274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1.0302e-12</c:v>
                </c:pt>
                <c:pt idx="3">
                  <c:v>1.17467e-11</c:v>
                </c:pt>
                <c:pt idx="4">
                  <c:v>2.27789e-11</c:v>
                </c:pt>
                <c:pt idx="5">
                  <c:v>3.7686925e-09</c:v>
                </c:pt>
                <c:pt idx="6">
                  <c:v>1.6427654e-06</c:v>
                </c:pt>
                <c:pt idx="7">
                  <c:v>0.0022161133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'balance_DK1'!$K$3:$K$18</c:f>
              <c:numCache>
                <c:formatCode>General</c:formatCode>
                <c:ptCount val="16"/>
                <c:pt idx="0">
                  <c:v>3.1382572</c:v>
                </c:pt>
                <c:pt idx="1">
                  <c:v>2.634488</c:v>
                </c:pt>
                <c:pt idx="2">
                  <c:v>3.430844</c:v>
                </c:pt>
                <c:pt idx="3">
                  <c:v>3.1699795</c:v>
                </c:pt>
                <c:pt idx="4">
                  <c:v>2.9031648</c:v>
                </c:pt>
                <c:pt idx="5">
                  <c:v>2.8150425</c:v>
                </c:pt>
                <c:pt idx="6">
                  <c:v>2.9272728</c:v>
                </c:pt>
                <c:pt idx="7">
                  <c:v>3.277861</c:v>
                </c:pt>
                <c:pt idx="8">
                  <c:v>3.0945612</c:v>
                </c:pt>
                <c:pt idx="9">
                  <c:v>2.777123</c:v>
                </c:pt>
                <c:pt idx="10">
                  <c:v>2.482079</c:v>
                </c:pt>
                <c:pt idx="11">
                  <c:v>2.2594915</c:v>
                </c:pt>
                <c:pt idx="12">
                  <c:v>2.0785005</c:v>
                </c:pt>
                <c:pt idx="13">
                  <c:v>1.9689925</c:v>
                </c:pt>
                <c:pt idx="14">
                  <c:v>1.9305201</c:v>
                </c:pt>
                <c:pt idx="15">
                  <c:v>1.8922106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'balance_DK1'!$J$3:$J$18</c:f>
              <c:numCache>
                <c:formatCode>General</c:formatCode>
                <c:ptCount val="16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  <c:pt idx="13">
                  <c:v>1.6349824</c:v>
                </c:pt>
                <c:pt idx="14">
                  <c:v>0.5275343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'balance_DK1'!$I$3:$I$18</c:f>
              <c:numCache>
                <c:formatCode>General</c:formatCode>
                <c:ptCount val="16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14.142127</c:v>
                </c:pt>
                <c:pt idx="10">
                  <c:v>16.017004</c:v>
                </c:pt>
                <c:pt idx="11">
                  <c:v>17.879292</c:v>
                </c:pt>
                <c:pt idx="12">
                  <c:v>20.026574</c:v>
                </c:pt>
                <c:pt idx="13">
                  <c:v>30.247904</c:v>
                </c:pt>
                <c:pt idx="14">
                  <c:v>40.110824</c:v>
                </c:pt>
                <c:pt idx="15">
                  <c:v>49.284676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'balance_DK1'!$H$3:$H$18</c:f>
              <c:numCache>
                <c:formatCode>General</c:formatCode>
                <c:ptCount val="16"/>
                <c:pt idx="0">
                  <c:v>6.451256</c:v>
                </c:pt>
                <c:pt idx="1">
                  <c:v>6.015359999999999</c:v>
                </c:pt>
                <c:pt idx="2">
                  <c:v>5.539228</c:v>
                </c:pt>
                <c:pt idx="3">
                  <c:v>5.1212155</c:v>
                </c:pt>
                <c:pt idx="4">
                  <c:v>4.780524</c:v>
                </c:pt>
                <c:pt idx="5">
                  <c:v>4.50544</c:v>
                </c:pt>
                <c:pt idx="6">
                  <c:v>4.3648995</c:v>
                </c:pt>
                <c:pt idx="7">
                  <c:v>4.255757</c:v>
                </c:pt>
                <c:pt idx="8">
                  <c:v>4.198306</c:v>
                </c:pt>
                <c:pt idx="9">
                  <c:v>4.096583</c:v>
                </c:pt>
                <c:pt idx="10">
                  <c:v>3.9468205</c:v>
                </c:pt>
                <c:pt idx="11">
                  <c:v>3.7543145</c:v>
                </c:pt>
                <c:pt idx="12">
                  <c:v>3.5263465</c:v>
                </c:pt>
                <c:pt idx="13">
                  <c:v>1.9253359</c:v>
                </c:pt>
                <c:pt idx="14">
                  <c:v>0.64235044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'balance_DK1'!$G$3:$G$18</c:f>
              <c:numCache>
                <c:formatCode>General</c:formatCode>
                <c:ptCount val="16"/>
                <c:pt idx="0">
                  <c:v>5.269254</c:v>
                </c:pt>
                <c:pt idx="1">
                  <c:v>6.8728725</c:v>
                </c:pt>
                <c:pt idx="2">
                  <c:v>8.53814</c:v>
                </c:pt>
                <c:pt idx="3">
                  <c:v>9.762845</c:v>
                </c:pt>
                <c:pt idx="4">
                  <c:v>10.800185</c:v>
                </c:pt>
                <c:pt idx="5">
                  <c:v>11.758366</c:v>
                </c:pt>
                <c:pt idx="6">
                  <c:v>12.420473</c:v>
                </c:pt>
                <c:pt idx="7">
                  <c:v>13.041799</c:v>
                </c:pt>
                <c:pt idx="8">
                  <c:v>12.670849</c:v>
                </c:pt>
                <c:pt idx="9">
                  <c:v>12.17451</c:v>
                </c:pt>
                <c:pt idx="10">
                  <c:v>11.971423</c:v>
                </c:pt>
                <c:pt idx="11">
                  <c:v>11.933704</c:v>
                </c:pt>
                <c:pt idx="12">
                  <c:v>11.919626</c:v>
                </c:pt>
                <c:pt idx="13">
                  <c:v>13.422419</c:v>
                </c:pt>
                <c:pt idx="14">
                  <c:v>14.808523</c:v>
                </c:pt>
                <c:pt idx="15">
                  <c:v>14.684949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'balance_DK1'!$F$3:$F$18</c:f>
              <c:numCache>
                <c:formatCode>General</c:formatCode>
                <c:ptCount val="16"/>
                <c:pt idx="0">
                  <c:v>2.2741085</c:v>
                </c:pt>
                <c:pt idx="1">
                  <c:v>2.8810505</c:v>
                </c:pt>
                <c:pt idx="2">
                  <c:v>3.4630412</c:v>
                </c:pt>
                <c:pt idx="3">
                  <c:v>3.6117998</c:v>
                </c:pt>
                <c:pt idx="4">
                  <c:v>3.7116885</c:v>
                </c:pt>
                <c:pt idx="5">
                  <c:v>3.8332218</c:v>
                </c:pt>
                <c:pt idx="6">
                  <c:v>3.941023</c:v>
                </c:pt>
                <c:pt idx="7">
                  <c:v>4.0439022</c:v>
                </c:pt>
                <c:pt idx="8">
                  <c:v>4.1105585</c:v>
                </c:pt>
                <c:pt idx="9">
                  <c:v>4.1572552</c:v>
                </c:pt>
                <c:pt idx="10">
                  <c:v>4.254327</c:v>
                </c:pt>
                <c:pt idx="11">
                  <c:v>4.3763725</c:v>
                </c:pt>
                <c:pt idx="12">
                  <c:v>4.495368</c:v>
                </c:pt>
                <c:pt idx="13">
                  <c:v>5.114942999999999</c:v>
                </c:pt>
                <c:pt idx="14">
                  <c:v>5.970859</c:v>
                </c:pt>
                <c:pt idx="15">
                  <c:v>6.7535905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'balance_DK1'!$E$3:$E$18</c:f>
              <c:numCache>
                <c:formatCode>General</c:formatCode>
                <c:ptCount val="16"/>
                <c:pt idx="0">
                  <c:v>2.384177</c:v>
                </c:pt>
                <c:pt idx="1">
                  <c:v>2.4706095</c:v>
                </c:pt>
                <c:pt idx="2">
                  <c:v>2.50374</c:v>
                </c:pt>
                <c:pt idx="3">
                  <c:v>2.550749</c:v>
                </c:pt>
                <c:pt idx="4">
                  <c:v>2.5073078</c:v>
                </c:pt>
                <c:pt idx="5">
                  <c:v>2.4712602</c:v>
                </c:pt>
                <c:pt idx="6">
                  <c:v>2.452394</c:v>
                </c:pt>
                <c:pt idx="7">
                  <c:v>2.406023</c:v>
                </c:pt>
                <c:pt idx="8">
                  <c:v>2.3501768</c:v>
                </c:pt>
                <c:pt idx="9">
                  <c:v>2.2569812</c:v>
                </c:pt>
                <c:pt idx="10">
                  <c:v>2.2288508</c:v>
                </c:pt>
                <c:pt idx="11">
                  <c:v>2.2029622</c:v>
                </c:pt>
                <c:pt idx="12">
                  <c:v>2.174473</c:v>
                </c:pt>
                <c:pt idx="13">
                  <c:v>2.1574408</c:v>
                </c:pt>
                <c:pt idx="14">
                  <c:v>2.753867</c:v>
                </c:pt>
                <c:pt idx="15">
                  <c:v>3.2084165</c:v>
                </c:pt>
              </c:numCache>
            </c:numRef>
          </c:val>
        </c:ser>
        <c:overlap val="100"/>
        <c:axId val="51690001"/>
        <c:axId val="51690002"/>
      </c:bar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NO125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'generation_capacity_NO125'!$I$2:$I$2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'generation_capacity_NO125'!$I$3:$I$18</c:f>
              <c:numCache>
                <c:formatCode>General</c:formatCode>
                <c:ptCount val="16"/>
                <c:pt idx="0">
                  <c:v>1.3404973</c:v>
                </c:pt>
                <c:pt idx="1">
                  <c:v>1.3404973</c:v>
                </c:pt>
                <c:pt idx="2">
                  <c:v>1.3404973</c:v>
                </c:pt>
                <c:pt idx="3">
                  <c:v>1.3404973</c:v>
                </c:pt>
                <c:pt idx="4">
                  <c:v>1.3404973</c:v>
                </c:pt>
                <c:pt idx="5">
                  <c:v>1.3404973</c:v>
                </c:pt>
                <c:pt idx="6">
                  <c:v>1.3404973</c:v>
                </c:pt>
                <c:pt idx="7">
                  <c:v>1.3404973</c:v>
                </c:pt>
                <c:pt idx="8">
                  <c:v>1.3404973</c:v>
                </c:pt>
                <c:pt idx="9">
                  <c:v>1.3404973</c:v>
                </c:pt>
                <c:pt idx="10">
                  <c:v>1.3404973</c:v>
                </c:pt>
                <c:pt idx="11">
                  <c:v>1.3404973</c:v>
                </c:pt>
                <c:pt idx="12">
                  <c:v>1.3404973</c:v>
                </c:pt>
                <c:pt idx="13">
                  <c:v>1.3404973</c:v>
                </c:pt>
                <c:pt idx="14">
                  <c:v>1.3404973</c:v>
                </c:pt>
                <c:pt idx="15">
                  <c:v>1.3404973</c:v>
                </c:pt>
              </c:numCache>
            </c:numRef>
          </c:val>
        </c:ser>
        <c:ser>
          <c:idx val="1"/>
          <c:order val="1"/>
          <c:tx>
            <c:strRef>
              <c:f>'generation_capacity_NO125'!$H$2:$H$2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'generation_capacity_NO125'!$H$3:$H$18</c:f>
              <c:numCache>
                <c:formatCode>General</c:formatCode>
                <c:ptCount val="1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'generation_capacity_NO125'!$G$2:$G$2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'generation_capacity_NO125'!$G$3:$G$18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'generation_capacity_NO125'!$F$2:$F$2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'generation_capacity_NO125'!$F$3:$F$18</c:f>
              <c:numCache>
                <c:formatCode>General</c:formatCode>
                <c:ptCount val="16"/>
                <c:pt idx="0">
                  <c:v>0.048</c:v>
                </c:pt>
                <c:pt idx="1">
                  <c:v>0.07000000000000001</c:v>
                </c:pt>
                <c:pt idx="2">
                  <c:v>0.092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0.114</c:v>
                </c:pt>
                <c:pt idx="9">
                  <c:v>0.114</c:v>
                </c:pt>
                <c:pt idx="10">
                  <c:v>0.113</c:v>
                </c:pt>
                <c:pt idx="11">
                  <c:v>0.113</c:v>
                </c:pt>
                <c:pt idx="12">
                  <c:v>0.112</c:v>
                </c:pt>
                <c:pt idx="13">
                  <c:v>0.112</c:v>
                </c:pt>
                <c:pt idx="14">
                  <c:v>0.097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'generation_capacity_NO125'!$E$2:$E$2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0.005934283</c:v>
                </c:pt>
                <c:pt idx="6">
                  <c:v>0.046021904</c:v>
                </c:pt>
                <c:pt idx="7">
                  <c:v>0.08600000000000001</c:v>
                </c:pt>
                <c:pt idx="8">
                  <c:v>0.105989044</c:v>
                </c:pt>
                <c:pt idx="9">
                  <c:v>0.125978096</c:v>
                </c:pt>
                <c:pt idx="10">
                  <c:v>0.14702191</c:v>
                </c:pt>
                <c:pt idx="11">
                  <c:v>0.16701096</c:v>
                </c:pt>
                <c:pt idx="12">
                  <c:v>0.188</c:v>
                </c:pt>
                <c:pt idx="13">
                  <c:v>0.288</c:v>
                </c:pt>
                <c:pt idx="14">
                  <c:v>0.40305478</c:v>
                </c:pt>
                <c:pt idx="15">
                  <c:v>0.55605475</c:v>
                </c:pt>
              </c:numCache>
            </c:numRef>
          </c:val>
        </c:ser>
        <c:ser>
          <c:idx val="5"/>
          <c:order val="5"/>
          <c:tx>
            <c:strRef>
              <c:f>'generation_capacity_NO125'!$D$2:$D$2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'generation_capacity_NO125'!$D$3:$D$18</c:f>
              <c:numCache>
                <c:formatCode>General</c:formatCode>
                <c:ptCount val="16"/>
                <c:pt idx="0">
                  <c:v>1.837</c:v>
                </c:pt>
                <c:pt idx="1">
                  <c:v>1.901</c:v>
                </c:pt>
                <c:pt idx="2">
                  <c:v>1.965</c:v>
                </c:pt>
                <c:pt idx="3">
                  <c:v>2.031</c:v>
                </c:pt>
                <c:pt idx="4">
                  <c:v>2.03</c:v>
                </c:pt>
                <c:pt idx="5">
                  <c:v>2.03</c:v>
                </c:pt>
                <c:pt idx="6">
                  <c:v>2.03</c:v>
                </c:pt>
                <c:pt idx="7">
                  <c:v>2.03</c:v>
                </c:pt>
                <c:pt idx="8">
                  <c:v>2.03</c:v>
                </c:pt>
                <c:pt idx="9">
                  <c:v>2.029</c:v>
                </c:pt>
                <c:pt idx="10">
                  <c:v>2.029</c:v>
                </c:pt>
                <c:pt idx="11">
                  <c:v>2.019</c:v>
                </c:pt>
                <c:pt idx="12">
                  <c:v>1.995</c:v>
                </c:pt>
                <c:pt idx="13">
                  <c:v>1.744</c:v>
                </c:pt>
                <c:pt idx="14">
                  <c:v>0.86</c:v>
                </c:pt>
                <c:pt idx="15">
                  <c:v>0.13</c:v>
                </c:pt>
              </c:numCache>
            </c:numRef>
          </c:val>
        </c:ser>
        <c:ser>
          <c:idx val="6"/>
          <c:order val="6"/>
          <c:tx>
            <c:strRef>
              <c:f>'generation_capacity_NO125'!$C$2:$C$2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4.6950444</c:v>
                </c:pt>
                <c:pt idx="14">
                  <c:v>5.565737</c:v>
                </c:pt>
                <c:pt idx="15">
                  <c:v>6.2927144</c:v>
                </c:pt>
              </c:numCache>
            </c:numRef>
          </c:val>
        </c:ser>
        <c:ser>
          <c:idx val="7"/>
          <c:order val="7"/>
          <c:tx>
            <c:strRef>
              <c:f>'generation_capacity_NO125'!$B$2:$B$2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'generation_capacity_NO125'!$B$3:$B$18</c:f>
              <c:numCache>
                <c:formatCode>General</c:formatCode>
                <c:ptCount val="16"/>
                <c:pt idx="0">
                  <c:v>0.4656087</c:v>
                </c:pt>
                <c:pt idx="1">
                  <c:v>0.6206699999999999</c:v>
                </c:pt>
                <c:pt idx="2">
                  <c:v>0.864</c:v>
                </c:pt>
                <c:pt idx="3">
                  <c:v>1.39</c:v>
                </c:pt>
                <c:pt idx="4">
                  <c:v>1.916</c:v>
                </c:pt>
                <c:pt idx="5">
                  <c:v>2.44152</c:v>
                </c:pt>
                <c:pt idx="6">
                  <c:v>2.96848</c:v>
                </c:pt>
                <c:pt idx="7">
                  <c:v>3.494</c:v>
                </c:pt>
                <c:pt idx="8">
                  <c:v>4.01952</c:v>
                </c:pt>
                <c:pt idx="9">
                  <c:v>4.54504</c:v>
                </c:pt>
                <c:pt idx="10">
                  <c:v>5.072</c:v>
                </c:pt>
                <c:pt idx="11">
                  <c:v>5.59752</c:v>
                </c:pt>
                <c:pt idx="12">
                  <c:v>6.12304</c:v>
                </c:pt>
                <c:pt idx="13">
                  <c:v>8.752079999999999</c:v>
                </c:pt>
                <c:pt idx="14">
                  <c:v>11.382561</c:v>
                </c:pt>
                <c:pt idx="15">
                  <c:v>14.011601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DK1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'balance_DK1'!$B$3:$B$18</c:f>
              <c:numCache>
                <c:formatCode>General</c:formatCode>
                <c:ptCount val="16"/>
                <c:pt idx="0">
                  <c:v>28.060008</c:v>
                </c:pt>
                <c:pt idx="1">
                  <c:v>29.477166</c:v>
                </c:pt>
                <c:pt idx="2">
                  <c:v>30.717744</c:v>
                </c:pt>
                <c:pt idx="3">
                  <c:v>32.103556</c:v>
                </c:pt>
                <c:pt idx="4">
                  <c:v>33.427318</c:v>
                </c:pt>
                <c:pt idx="5">
                  <c:v>34.712064</c:v>
                </c:pt>
                <c:pt idx="6">
                  <c:v>36.012196</c:v>
                </c:pt>
                <c:pt idx="7">
                  <c:v>37.226704</c:v>
                </c:pt>
                <c:pt idx="8">
                  <c:v>38.314316</c:v>
                </c:pt>
                <c:pt idx="9">
                  <c:v>39.413556</c:v>
                </c:pt>
                <c:pt idx="10">
                  <c:v>40.511148</c:v>
                </c:pt>
                <c:pt idx="11">
                  <c:v>41.577684</c:v>
                </c:pt>
                <c:pt idx="12">
                  <c:v>42.617188</c:v>
                </c:pt>
                <c:pt idx="13">
                  <c:v>48.125288</c:v>
                </c:pt>
                <c:pt idx="14">
                  <c:v>54.433248</c:v>
                </c:pt>
                <c:pt idx="15">
                  <c:v>60.526996</c:v>
                </c:pt>
              </c:numCache>
            </c:numRef>
          </c:val>
        </c:ser>
        <c:marker val="1"/>
        <c:axId val="51700001"/>
        <c:axId val="51700002"/>
      </c:lineChart>
      <c:barChart>
        <c:barDir val="col"/>
        <c:grouping val="stacked"/>
        <c:ser>
          <c:idx val="1"/>
          <c:order val="1"/>
          <c:tx>
            <c:strRef>
              <c:f>'balance_DK1'!$M$2:$M$2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'balance_DK1'!$M$3:$M$18</c:f>
              <c:numCache>
                <c:formatCode>General</c:formatCode>
                <c:ptCount val="16"/>
                <c:pt idx="0">
                  <c:v>2.132291</c:v>
                </c:pt>
                <c:pt idx="1">
                  <c:v>2.1314968</c:v>
                </c:pt>
                <c:pt idx="2">
                  <c:v>2.128368</c:v>
                </c:pt>
                <c:pt idx="3">
                  <c:v>2.1267572</c:v>
                </c:pt>
                <c:pt idx="4">
                  <c:v>2.112992</c:v>
                </c:pt>
                <c:pt idx="5">
                  <c:v>2.1029098</c:v>
                </c:pt>
                <c:pt idx="6">
                  <c:v>2.082321</c:v>
                </c:pt>
                <c:pt idx="7">
                  <c:v>2.0588608</c:v>
                </c:pt>
                <c:pt idx="8">
                  <c:v>2.0181556</c:v>
                </c:pt>
                <c:pt idx="9">
                  <c:v>1.9789649</c:v>
                </c:pt>
                <c:pt idx="10">
                  <c:v>1.9672338</c:v>
                </c:pt>
                <c:pt idx="11">
                  <c:v>1.9622845</c:v>
                </c:pt>
                <c:pt idx="12">
                  <c:v>1.9555444</c:v>
                </c:pt>
                <c:pt idx="13">
                  <c:v>1.9534795</c:v>
                </c:pt>
                <c:pt idx="14">
                  <c:v>1.9752958</c:v>
                </c:pt>
                <c:pt idx="15">
                  <c:v>1.9791274</c:v>
                </c:pt>
              </c:numCache>
            </c:numRef>
          </c:val>
        </c:ser>
        <c:ser>
          <c:idx val="2"/>
          <c:order val="2"/>
          <c:tx>
            <c:strRef>
              <c:f>'balance_DK1'!$L$2:$L$2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1.0302e-12</c:v>
                </c:pt>
                <c:pt idx="3">
                  <c:v>1.17467e-11</c:v>
                </c:pt>
                <c:pt idx="4">
                  <c:v>2.27789e-11</c:v>
                </c:pt>
                <c:pt idx="5">
                  <c:v>3.7686925e-09</c:v>
                </c:pt>
                <c:pt idx="6">
                  <c:v>1.6427654e-06</c:v>
                </c:pt>
                <c:pt idx="7">
                  <c:v>0.0022161133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'balance_DK1'!$K$2:$K$2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'balance_DK1'!$K$3:$K$18</c:f>
              <c:numCache>
                <c:formatCode>General</c:formatCode>
                <c:ptCount val="16"/>
                <c:pt idx="0">
                  <c:v>3.1382572</c:v>
                </c:pt>
                <c:pt idx="1">
                  <c:v>2.634488</c:v>
                </c:pt>
                <c:pt idx="2">
                  <c:v>3.430844</c:v>
                </c:pt>
                <c:pt idx="3">
                  <c:v>3.1699795</c:v>
                </c:pt>
                <c:pt idx="4">
                  <c:v>2.9031648</c:v>
                </c:pt>
                <c:pt idx="5">
                  <c:v>2.8150425</c:v>
                </c:pt>
                <c:pt idx="6">
                  <c:v>2.9272728</c:v>
                </c:pt>
                <c:pt idx="7">
                  <c:v>3.277861</c:v>
                </c:pt>
                <c:pt idx="8">
                  <c:v>3.0945612</c:v>
                </c:pt>
                <c:pt idx="9">
                  <c:v>2.777123</c:v>
                </c:pt>
                <c:pt idx="10">
                  <c:v>2.482079</c:v>
                </c:pt>
                <c:pt idx="11">
                  <c:v>2.2594915</c:v>
                </c:pt>
                <c:pt idx="12">
                  <c:v>2.0785005</c:v>
                </c:pt>
                <c:pt idx="13">
                  <c:v>1.9689925</c:v>
                </c:pt>
                <c:pt idx="14">
                  <c:v>1.9305201</c:v>
                </c:pt>
                <c:pt idx="15">
                  <c:v>1.8922106</c:v>
                </c:pt>
              </c:numCache>
            </c:numRef>
          </c:val>
        </c:ser>
        <c:ser>
          <c:idx val="4"/>
          <c:order val="4"/>
          <c:tx>
            <c:strRef>
              <c:f>'balance_DK1'!$J$2:$J$2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'balance_DK1'!$J$3:$J$18</c:f>
              <c:numCache>
                <c:formatCode>General</c:formatCode>
                <c:ptCount val="16"/>
                <c:pt idx="0">
                  <c:v>4.759033</c:v>
                </c:pt>
                <c:pt idx="1">
                  <c:v>4.759033</c:v>
                </c:pt>
                <c:pt idx="2">
                  <c:v>4.6617575</c:v>
                </c:pt>
                <c:pt idx="3">
                  <c:v>4.530809</c:v>
                </c:pt>
                <c:pt idx="4">
                  <c:v>4.4036025</c:v>
                </c:pt>
                <c:pt idx="5">
                  <c:v>4.2763955</c:v>
                </c:pt>
                <c:pt idx="6">
                  <c:v>4.1491885</c:v>
                </c:pt>
                <c:pt idx="7">
                  <c:v>4.0182402</c:v>
                </c:pt>
                <c:pt idx="8">
                  <c:v>3.992050799999999</c:v>
                </c:pt>
                <c:pt idx="9">
                  <c:v>3.8498782</c:v>
                </c:pt>
                <c:pt idx="10">
                  <c:v>3.7039645</c:v>
                </c:pt>
                <c:pt idx="11">
                  <c:v>3.5617922</c:v>
                </c:pt>
                <c:pt idx="12">
                  <c:v>3.1689475</c:v>
                </c:pt>
                <c:pt idx="13">
                  <c:v>1.6349824</c:v>
                </c:pt>
                <c:pt idx="14">
                  <c:v>0.5275343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'balance_DK1'!$I$2:$I$2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'balance_DK1'!$I$3:$I$18</c:f>
              <c:numCache>
                <c:formatCode>General</c:formatCode>
                <c:ptCount val="16"/>
                <c:pt idx="0">
                  <c:v>1.8852476</c:v>
                </c:pt>
                <c:pt idx="1">
                  <c:v>2.8170962</c:v>
                </c:pt>
                <c:pt idx="2">
                  <c:v>3.86356</c:v>
                </c:pt>
                <c:pt idx="3">
                  <c:v>5.198606499999999</c:v>
                </c:pt>
                <c:pt idx="4">
                  <c:v>6.529342499999999</c:v>
                </c:pt>
                <c:pt idx="5">
                  <c:v>7.860079</c:v>
                </c:pt>
                <c:pt idx="6">
                  <c:v>9.19406</c:v>
                </c:pt>
                <c:pt idx="7">
                  <c:v>10.529106</c:v>
                </c:pt>
                <c:pt idx="8">
                  <c:v>12.269486</c:v>
                </c:pt>
                <c:pt idx="9">
                  <c:v>14.142127</c:v>
                </c:pt>
                <c:pt idx="10">
                  <c:v>16.017004</c:v>
                </c:pt>
                <c:pt idx="11">
                  <c:v>17.879292</c:v>
                </c:pt>
                <c:pt idx="12">
                  <c:v>20.026574</c:v>
                </c:pt>
                <c:pt idx="13">
                  <c:v>30.247904</c:v>
                </c:pt>
                <c:pt idx="14">
                  <c:v>40.110824</c:v>
                </c:pt>
                <c:pt idx="15">
                  <c:v>49.284676</c:v>
                </c:pt>
              </c:numCache>
            </c:numRef>
          </c:val>
        </c:ser>
        <c:ser>
          <c:idx val="6"/>
          <c:order val="6"/>
          <c:tx>
            <c:strRef>
              <c:f>'balance_DK1'!$H$2:$H$2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'balance_DK1'!$H$3:$H$18</c:f>
              <c:numCache>
                <c:formatCode>General</c:formatCode>
                <c:ptCount val="16"/>
                <c:pt idx="0">
                  <c:v>6.451256</c:v>
                </c:pt>
                <c:pt idx="1">
                  <c:v>6.015359999999999</c:v>
                </c:pt>
                <c:pt idx="2">
                  <c:v>5.539228</c:v>
                </c:pt>
                <c:pt idx="3">
                  <c:v>5.1212155</c:v>
                </c:pt>
                <c:pt idx="4">
                  <c:v>4.780524</c:v>
                </c:pt>
                <c:pt idx="5">
                  <c:v>4.50544</c:v>
                </c:pt>
                <c:pt idx="6">
                  <c:v>4.3648995</c:v>
                </c:pt>
                <c:pt idx="7">
                  <c:v>4.255757</c:v>
                </c:pt>
                <c:pt idx="8">
                  <c:v>4.198306</c:v>
                </c:pt>
                <c:pt idx="9">
                  <c:v>4.096583</c:v>
                </c:pt>
                <c:pt idx="10">
                  <c:v>3.9468205</c:v>
                </c:pt>
                <c:pt idx="11">
                  <c:v>3.7543145</c:v>
                </c:pt>
                <c:pt idx="12">
                  <c:v>3.5263465</c:v>
                </c:pt>
                <c:pt idx="13">
                  <c:v>1.9253359</c:v>
                </c:pt>
                <c:pt idx="14">
                  <c:v>0.64235044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'balance_DK1'!$G$2:$G$2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'balance_DK1'!$G$3:$G$18</c:f>
              <c:numCache>
                <c:formatCode>General</c:formatCode>
                <c:ptCount val="16"/>
                <c:pt idx="0">
                  <c:v>5.269254</c:v>
                </c:pt>
                <c:pt idx="1">
                  <c:v>6.8728725</c:v>
                </c:pt>
                <c:pt idx="2">
                  <c:v>8.53814</c:v>
                </c:pt>
                <c:pt idx="3">
                  <c:v>9.762845</c:v>
                </c:pt>
                <c:pt idx="4">
                  <c:v>10.800185</c:v>
                </c:pt>
                <c:pt idx="5">
                  <c:v>11.758366</c:v>
                </c:pt>
                <c:pt idx="6">
                  <c:v>12.420473</c:v>
                </c:pt>
                <c:pt idx="7">
                  <c:v>13.041799</c:v>
                </c:pt>
                <c:pt idx="8">
                  <c:v>12.670849</c:v>
                </c:pt>
                <c:pt idx="9">
                  <c:v>12.17451</c:v>
                </c:pt>
                <c:pt idx="10">
                  <c:v>11.971423</c:v>
                </c:pt>
                <c:pt idx="11">
                  <c:v>11.933704</c:v>
                </c:pt>
                <c:pt idx="12">
                  <c:v>11.919626</c:v>
                </c:pt>
                <c:pt idx="13">
                  <c:v>13.422419</c:v>
                </c:pt>
                <c:pt idx="14">
                  <c:v>14.808523</c:v>
                </c:pt>
                <c:pt idx="15">
                  <c:v>14.684949</c:v>
                </c:pt>
              </c:numCache>
            </c:numRef>
          </c:val>
        </c:ser>
        <c:ser>
          <c:idx val="8"/>
          <c:order val="8"/>
          <c:tx>
            <c:strRef>
              <c:f>'balance_DK1'!$F$2:$F$2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'balance_DK1'!$F$3:$F$18</c:f>
              <c:numCache>
                <c:formatCode>General</c:formatCode>
                <c:ptCount val="16"/>
                <c:pt idx="0">
                  <c:v>2.2741085</c:v>
                </c:pt>
                <c:pt idx="1">
                  <c:v>2.8810505</c:v>
                </c:pt>
                <c:pt idx="2">
                  <c:v>3.4630412</c:v>
                </c:pt>
                <c:pt idx="3">
                  <c:v>3.6117998</c:v>
                </c:pt>
                <c:pt idx="4">
                  <c:v>3.7116885</c:v>
                </c:pt>
                <c:pt idx="5">
                  <c:v>3.8332218</c:v>
                </c:pt>
                <c:pt idx="6">
                  <c:v>3.941023</c:v>
                </c:pt>
                <c:pt idx="7">
                  <c:v>4.0439022</c:v>
                </c:pt>
                <c:pt idx="8">
                  <c:v>4.1105585</c:v>
                </c:pt>
                <c:pt idx="9">
                  <c:v>4.1572552</c:v>
                </c:pt>
                <c:pt idx="10">
                  <c:v>4.254327</c:v>
                </c:pt>
                <c:pt idx="11">
                  <c:v>4.3763725</c:v>
                </c:pt>
                <c:pt idx="12">
                  <c:v>4.495368</c:v>
                </c:pt>
                <c:pt idx="13">
                  <c:v>5.114942999999999</c:v>
                </c:pt>
                <c:pt idx="14">
                  <c:v>5.970859</c:v>
                </c:pt>
                <c:pt idx="15">
                  <c:v>6.7535905</c:v>
                </c:pt>
              </c:numCache>
            </c:numRef>
          </c:val>
        </c:ser>
        <c:ser>
          <c:idx val="9"/>
          <c:order val="9"/>
          <c:tx>
            <c:strRef>
              <c:f>'balance_DK1'!$E$2:$E$2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'balance_DK1'!$E$3:$E$18</c:f>
              <c:numCache>
                <c:formatCode>General</c:formatCode>
                <c:ptCount val="16"/>
                <c:pt idx="0">
                  <c:v>2.384177</c:v>
                </c:pt>
                <c:pt idx="1">
                  <c:v>2.4706095</c:v>
                </c:pt>
                <c:pt idx="2">
                  <c:v>2.50374</c:v>
                </c:pt>
                <c:pt idx="3">
                  <c:v>2.550749</c:v>
                </c:pt>
                <c:pt idx="4">
                  <c:v>2.5073078</c:v>
                </c:pt>
                <c:pt idx="5">
                  <c:v>2.4712602</c:v>
                </c:pt>
                <c:pt idx="6">
                  <c:v>2.452394</c:v>
                </c:pt>
                <c:pt idx="7">
                  <c:v>2.406023</c:v>
                </c:pt>
                <c:pt idx="8">
                  <c:v>2.3501768</c:v>
                </c:pt>
                <c:pt idx="9">
                  <c:v>2.2569812</c:v>
                </c:pt>
                <c:pt idx="10">
                  <c:v>2.2288508</c:v>
                </c:pt>
                <c:pt idx="11">
                  <c:v>2.2029622</c:v>
                </c:pt>
                <c:pt idx="12">
                  <c:v>2.174473</c:v>
                </c:pt>
                <c:pt idx="13">
                  <c:v>2.1574408</c:v>
                </c:pt>
                <c:pt idx="14">
                  <c:v>2.753867</c:v>
                </c:pt>
                <c:pt idx="15">
                  <c:v>3.2084165</c:v>
                </c:pt>
              </c:numCache>
            </c:numRef>
          </c:val>
        </c:ser>
        <c:overlap val="100"/>
        <c:axId val="51700001"/>
        <c:axId val="51700002"/>
      </c:bar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'balance_DK2'!$B$3:$B$18</c:f>
              <c:numCache>
                <c:formatCode>General</c:formatCode>
                <c:ptCount val="16"/>
                <c:pt idx="0">
                  <c:v>17.509716</c:v>
                </c:pt>
                <c:pt idx="1">
                  <c:v>18.316918</c:v>
                </c:pt>
                <c:pt idx="2">
                  <c:v>18.921624</c:v>
                </c:pt>
                <c:pt idx="3">
                  <c:v>19.597046</c:v>
                </c:pt>
                <c:pt idx="4">
                  <c:v>20.325896</c:v>
                </c:pt>
                <c:pt idx="5">
                  <c:v>21.016392</c:v>
                </c:pt>
                <c:pt idx="6">
                  <c:v>21.717934</c:v>
                </c:pt>
                <c:pt idx="7">
                  <c:v>22.382924</c:v>
                </c:pt>
                <c:pt idx="8">
                  <c:v>23.189516</c:v>
                </c:pt>
                <c:pt idx="9">
                  <c:v>23.848838</c:v>
                </c:pt>
                <c:pt idx="10">
                  <c:v>24.545494</c:v>
                </c:pt>
                <c:pt idx="11">
                  <c:v>25.210544</c:v>
                </c:pt>
                <c:pt idx="12">
                  <c:v>25.86349</c:v>
                </c:pt>
                <c:pt idx="13">
                  <c:v>29.341362</c:v>
                </c:pt>
                <c:pt idx="14">
                  <c:v>33.372818</c:v>
                </c:pt>
                <c:pt idx="15">
                  <c:v>37.151268</c:v>
                </c:pt>
              </c:numCache>
            </c:numRef>
          </c:val>
        </c:ser>
        <c:marker val="1"/>
        <c:axId val="51710001"/>
        <c:axId val="5171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'balance_DK2'!$L$3:$L$18</c:f>
              <c:numCache>
                <c:formatCode>General</c:formatCode>
                <c:ptCount val="16"/>
                <c:pt idx="0">
                  <c:v>4.6495345</c:v>
                </c:pt>
                <c:pt idx="1">
                  <c:v>4.642683</c:v>
                </c:pt>
                <c:pt idx="2">
                  <c:v>4.627579</c:v>
                </c:pt>
                <c:pt idx="3">
                  <c:v>4.606667</c:v>
                </c:pt>
                <c:pt idx="4">
                  <c:v>4.553739</c:v>
                </c:pt>
                <c:pt idx="5">
                  <c:v>4.480752499999999</c:v>
                </c:pt>
                <c:pt idx="6">
                  <c:v>4.378608</c:v>
                </c:pt>
                <c:pt idx="7">
                  <c:v>4.2861615</c:v>
                </c:pt>
                <c:pt idx="8">
                  <c:v>4.1863192</c:v>
                </c:pt>
                <c:pt idx="9">
                  <c:v>4.099048499999999</c:v>
                </c:pt>
                <c:pt idx="10">
                  <c:v>4.065802</c:v>
                </c:pt>
                <c:pt idx="11">
                  <c:v>4.0588992</c:v>
                </c:pt>
                <c:pt idx="12">
                  <c:v>4.0465595</c:v>
                </c:pt>
                <c:pt idx="13">
                  <c:v>4.168505</c:v>
                </c:pt>
                <c:pt idx="14">
                  <c:v>4.319195</c:v>
                </c:pt>
                <c:pt idx="15">
                  <c:v>4.431283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'balance_DK2'!$K$3:$K$18</c:f>
              <c:numCache>
                <c:formatCode>General</c:formatCode>
                <c:ptCount val="16"/>
                <c:pt idx="0">
                  <c:v>1.2058868</c:v>
                </c:pt>
                <c:pt idx="1">
                  <c:v>0.8481455999999999</c:v>
                </c:pt>
                <c:pt idx="2">
                  <c:v>0.8274768</c:v>
                </c:pt>
                <c:pt idx="3">
                  <c:v>0.7577256999999999</c:v>
                </c:pt>
                <c:pt idx="4">
                  <c:v>0.698854</c:v>
                </c:pt>
                <c:pt idx="5">
                  <c:v>0.6728724</c:v>
                </c:pt>
                <c:pt idx="6">
                  <c:v>0.6828249</c:v>
                </c:pt>
                <c:pt idx="7">
                  <c:v>0.7368395</c:v>
                </c:pt>
                <c:pt idx="8">
                  <c:v>0.7537386999999999</c:v>
                </c:pt>
                <c:pt idx="9">
                  <c:v>0.7411599</c:v>
                </c:pt>
                <c:pt idx="10">
                  <c:v>0.72386156</c:v>
                </c:pt>
                <c:pt idx="11">
                  <c:v>0.7270019999999999</c:v>
                </c:pt>
                <c:pt idx="12">
                  <c:v>0.7434419</c:v>
                </c:pt>
                <c:pt idx="13">
                  <c:v>0.72449625</c:v>
                </c:pt>
                <c:pt idx="14">
                  <c:v>0.74581906</c:v>
                </c:pt>
                <c:pt idx="15">
                  <c:v>0.7676845600000001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'balance_DK2'!$J$3:$J$18</c:f>
              <c:numCache>
                <c:formatCode>General</c:formatCode>
                <c:ptCount val="16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  <c:pt idx="13">
                  <c:v>2.0266835</c:v>
                </c:pt>
                <c:pt idx="14">
                  <c:v>1.3500056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'balance_DK2'!$I$3:$I$18</c:f>
              <c:numCache>
                <c:formatCode>General</c:formatCode>
                <c:ptCount val="16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7.9144185</c:v>
                </c:pt>
                <c:pt idx="7">
                  <c:v>9.690064999999999</c:v>
                </c:pt>
                <c:pt idx="8">
                  <c:v>10.095319</c:v>
                </c:pt>
                <c:pt idx="9">
                  <c:v>10.391798</c:v>
                </c:pt>
                <c:pt idx="10">
                  <c:v>10.835226</c:v>
                </c:pt>
                <c:pt idx="11">
                  <c:v>11.286183</c:v>
                </c:pt>
                <c:pt idx="12">
                  <c:v>11.736271</c:v>
                </c:pt>
                <c:pt idx="13">
                  <c:v>13.708764</c:v>
                </c:pt>
                <c:pt idx="14">
                  <c:v>16.074173</c:v>
                </c:pt>
                <c:pt idx="15">
                  <c:v>19.204356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'balance_DK2'!$H$3:$H$18</c:f>
              <c:numCache>
                <c:formatCode>General</c:formatCode>
                <c:ptCount val="16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0.61682556</c:v>
                </c:pt>
                <c:pt idx="7">
                  <c:v>0.6008974399999999</c:v>
                </c:pt>
                <c:pt idx="8">
                  <c:v>0.5924126999999999</c:v>
                </c:pt>
                <c:pt idx="9">
                  <c:v>0.5787309399999999</c:v>
                </c:pt>
                <c:pt idx="10">
                  <c:v>0.5715435600000001</c:v>
                </c:pt>
                <c:pt idx="11">
                  <c:v>0.5544705</c:v>
                </c:pt>
                <c:pt idx="12">
                  <c:v>0.5272798000000001</c:v>
                </c:pt>
                <c:pt idx="13">
                  <c:v>0.2920287</c:v>
                </c:pt>
                <c:pt idx="14">
                  <c:v>0.0150118125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'balance_DK2'!$G$3:$G$18</c:f>
              <c:numCache>
                <c:formatCode>General</c:formatCode>
                <c:ptCount val="16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1.5759945</c:v>
                </c:pt>
                <c:pt idx="5">
                  <c:v>1.6798481</c:v>
                </c:pt>
                <c:pt idx="6">
                  <c:v>1.7247288</c:v>
                </c:pt>
                <c:pt idx="7">
                  <c:v>1.7513708</c:v>
                </c:pt>
                <c:pt idx="8">
                  <c:v>1.6648676</c:v>
                </c:pt>
                <c:pt idx="9">
                  <c:v>1.5777854</c:v>
                </c:pt>
                <c:pt idx="10">
                  <c:v>1.5080765</c:v>
                </c:pt>
                <c:pt idx="11">
                  <c:v>1.4666186</c:v>
                </c:pt>
                <c:pt idx="12">
                  <c:v>1.436672</c:v>
                </c:pt>
                <c:pt idx="13">
                  <c:v>1.4895902</c:v>
                </c:pt>
                <c:pt idx="14">
                  <c:v>1.6374644</c:v>
                </c:pt>
                <c:pt idx="15">
                  <c:v>1.2548791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'balance_DK2'!$F$3:$F$18</c:f>
              <c:numCache>
                <c:formatCode>General</c:formatCode>
                <c:ptCount val="16"/>
                <c:pt idx="0">
                  <c:v>1.1586152</c:v>
                </c:pt>
                <c:pt idx="1">
                  <c:v>1.5047751</c:v>
                </c:pt>
                <c:pt idx="2">
                  <c:v>1.8432085</c:v>
                </c:pt>
                <c:pt idx="3">
                  <c:v>1.9241844</c:v>
                </c:pt>
                <c:pt idx="4">
                  <c:v>1.9774112</c:v>
                </c:pt>
                <c:pt idx="5">
                  <c:v>2.0306594</c:v>
                </c:pt>
                <c:pt idx="6">
                  <c:v>2.0790066</c:v>
                </c:pt>
                <c:pt idx="7">
                  <c:v>2.126777</c:v>
                </c:pt>
                <c:pt idx="8">
                  <c:v>2.1838135</c:v>
                </c:pt>
                <c:pt idx="9">
                  <c:v>2.240921</c:v>
                </c:pt>
                <c:pt idx="10">
                  <c:v>2.3092912</c:v>
                </c:pt>
                <c:pt idx="11">
                  <c:v>2.3966525</c:v>
                </c:pt>
                <c:pt idx="12">
                  <c:v>2.4765528</c:v>
                </c:pt>
                <c:pt idx="13">
                  <c:v>2.9731222</c:v>
                </c:pt>
                <c:pt idx="14">
                  <c:v>3.5890065</c:v>
                </c:pt>
                <c:pt idx="15">
                  <c:v>4.190589999999999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'balance_DK2'!$E$3:$E$18</c:f>
              <c:numCache>
                <c:formatCode>General</c:formatCode>
                <c:ptCount val="16"/>
                <c:pt idx="0">
                  <c:v>2.0767742</c:v>
                </c:pt>
                <c:pt idx="1">
                  <c:v>2.2281855</c:v>
                </c:pt>
                <c:pt idx="2">
                  <c:v>2.258918</c:v>
                </c:pt>
                <c:pt idx="3">
                  <c:v>2.2151778</c:v>
                </c:pt>
                <c:pt idx="4">
                  <c:v>2.1967932</c:v>
                </c:pt>
                <c:pt idx="5">
                  <c:v>2.1599578</c:v>
                </c:pt>
                <c:pt idx="6">
                  <c:v>2.1399062</c:v>
                </c:pt>
                <c:pt idx="7">
                  <c:v>2.0994698</c:v>
                </c:pt>
                <c:pt idx="8">
                  <c:v>2.146881</c:v>
                </c:pt>
                <c:pt idx="9">
                  <c:v>2.0652414</c:v>
                </c:pt>
                <c:pt idx="10">
                  <c:v>2.0413418</c:v>
                </c:pt>
                <c:pt idx="11">
                  <c:v>2.0246112</c:v>
                </c:pt>
                <c:pt idx="12">
                  <c:v>2.0016651</c:v>
                </c:pt>
                <c:pt idx="13">
                  <c:v>2.0712838</c:v>
                </c:pt>
                <c:pt idx="14">
                  <c:v>2.5446602</c:v>
                </c:pt>
                <c:pt idx="15">
                  <c:v>2.9476032</c:v>
                </c:pt>
              </c:numCache>
            </c:numRef>
          </c:val>
        </c:ser>
        <c:overlap val="100"/>
        <c:axId val="51710001"/>
        <c:axId val="51710002"/>
      </c:bar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'balance_DK2'!$B$3:$B$18</c:f>
              <c:numCache>
                <c:formatCode>General</c:formatCode>
                <c:ptCount val="16"/>
                <c:pt idx="0">
                  <c:v>17.509716</c:v>
                </c:pt>
                <c:pt idx="1">
                  <c:v>18.316918</c:v>
                </c:pt>
                <c:pt idx="2">
                  <c:v>18.921624</c:v>
                </c:pt>
                <c:pt idx="3">
                  <c:v>19.597046</c:v>
                </c:pt>
                <c:pt idx="4">
                  <c:v>20.325896</c:v>
                </c:pt>
                <c:pt idx="5">
                  <c:v>21.016392</c:v>
                </c:pt>
                <c:pt idx="6">
                  <c:v>21.717934</c:v>
                </c:pt>
                <c:pt idx="7">
                  <c:v>22.382924</c:v>
                </c:pt>
                <c:pt idx="8">
                  <c:v>23.189516</c:v>
                </c:pt>
                <c:pt idx="9">
                  <c:v>23.848838</c:v>
                </c:pt>
                <c:pt idx="10">
                  <c:v>24.545494</c:v>
                </c:pt>
                <c:pt idx="11">
                  <c:v>25.210544</c:v>
                </c:pt>
                <c:pt idx="12">
                  <c:v>25.86349</c:v>
                </c:pt>
                <c:pt idx="13">
                  <c:v>29.341362</c:v>
                </c:pt>
                <c:pt idx="14">
                  <c:v>33.372818</c:v>
                </c:pt>
                <c:pt idx="15">
                  <c:v>37.151268</c:v>
                </c:pt>
              </c:numCache>
            </c:numRef>
          </c:val>
        </c:ser>
        <c:marker val="1"/>
        <c:axId val="51720001"/>
        <c:axId val="5172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'balance_DK2'!$L$3:$L$18</c:f>
              <c:numCache>
                <c:formatCode>General</c:formatCode>
                <c:ptCount val="16"/>
                <c:pt idx="0">
                  <c:v>4.6495345</c:v>
                </c:pt>
                <c:pt idx="1">
                  <c:v>4.642683</c:v>
                </c:pt>
                <c:pt idx="2">
                  <c:v>4.627579</c:v>
                </c:pt>
                <c:pt idx="3">
                  <c:v>4.606667</c:v>
                </c:pt>
                <c:pt idx="4">
                  <c:v>4.553739</c:v>
                </c:pt>
                <c:pt idx="5">
                  <c:v>4.480752499999999</c:v>
                </c:pt>
                <c:pt idx="6">
                  <c:v>4.378608</c:v>
                </c:pt>
                <c:pt idx="7">
                  <c:v>4.2861615</c:v>
                </c:pt>
                <c:pt idx="8">
                  <c:v>4.1863192</c:v>
                </c:pt>
                <c:pt idx="9">
                  <c:v>4.099048499999999</c:v>
                </c:pt>
                <c:pt idx="10">
                  <c:v>4.065802</c:v>
                </c:pt>
                <c:pt idx="11">
                  <c:v>4.0588992</c:v>
                </c:pt>
                <c:pt idx="12">
                  <c:v>4.0465595</c:v>
                </c:pt>
                <c:pt idx="13">
                  <c:v>4.168505</c:v>
                </c:pt>
                <c:pt idx="14">
                  <c:v>4.319195</c:v>
                </c:pt>
                <c:pt idx="15">
                  <c:v>4.431283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'balance_DK2'!$K$3:$K$18</c:f>
              <c:numCache>
                <c:formatCode>General</c:formatCode>
                <c:ptCount val="16"/>
                <c:pt idx="0">
                  <c:v>1.2058868</c:v>
                </c:pt>
                <c:pt idx="1">
                  <c:v>0.8481455999999999</c:v>
                </c:pt>
                <c:pt idx="2">
                  <c:v>0.8274768</c:v>
                </c:pt>
                <c:pt idx="3">
                  <c:v>0.7577256999999999</c:v>
                </c:pt>
                <c:pt idx="4">
                  <c:v>0.698854</c:v>
                </c:pt>
                <c:pt idx="5">
                  <c:v>0.6728724</c:v>
                </c:pt>
                <c:pt idx="6">
                  <c:v>0.6828249</c:v>
                </c:pt>
                <c:pt idx="7">
                  <c:v>0.7368395</c:v>
                </c:pt>
                <c:pt idx="8">
                  <c:v>0.7537386999999999</c:v>
                </c:pt>
                <c:pt idx="9">
                  <c:v>0.7411599</c:v>
                </c:pt>
                <c:pt idx="10">
                  <c:v>0.72386156</c:v>
                </c:pt>
                <c:pt idx="11">
                  <c:v>0.7270019999999999</c:v>
                </c:pt>
                <c:pt idx="12">
                  <c:v>0.7434419</c:v>
                </c:pt>
                <c:pt idx="13">
                  <c:v>0.72449625</c:v>
                </c:pt>
                <c:pt idx="14">
                  <c:v>0.74581906</c:v>
                </c:pt>
                <c:pt idx="15">
                  <c:v>0.7676845600000001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'balance_DK2'!$J$3:$J$18</c:f>
              <c:numCache>
                <c:formatCode>General</c:formatCode>
                <c:ptCount val="16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  <c:pt idx="13">
                  <c:v>2.0266835</c:v>
                </c:pt>
                <c:pt idx="14">
                  <c:v>1.3500056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'balance_DK2'!$I$3:$I$18</c:f>
              <c:numCache>
                <c:formatCode>General</c:formatCode>
                <c:ptCount val="16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7.9144185</c:v>
                </c:pt>
                <c:pt idx="7">
                  <c:v>9.690064999999999</c:v>
                </c:pt>
                <c:pt idx="8">
                  <c:v>10.095319</c:v>
                </c:pt>
                <c:pt idx="9">
                  <c:v>10.391798</c:v>
                </c:pt>
                <c:pt idx="10">
                  <c:v>10.835226</c:v>
                </c:pt>
                <c:pt idx="11">
                  <c:v>11.286183</c:v>
                </c:pt>
                <c:pt idx="12">
                  <c:v>11.736271</c:v>
                </c:pt>
                <c:pt idx="13">
                  <c:v>13.708764</c:v>
                </c:pt>
                <c:pt idx="14">
                  <c:v>16.074173</c:v>
                </c:pt>
                <c:pt idx="15">
                  <c:v>19.204356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'balance_DK2'!$H$3:$H$18</c:f>
              <c:numCache>
                <c:formatCode>General</c:formatCode>
                <c:ptCount val="16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0.61682556</c:v>
                </c:pt>
                <c:pt idx="7">
                  <c:v>0.6008974399999999</c:v>
                </c:pt>
                <c:pt idx="8">
                  <c:v>0.5924126999999999</c:v>
                </c:pt>
                <c:pt idx="9">
                  <c:v>0.5787309399999999</c:v>
                </c:pt>
                <c:pt idx="10">
                  <c:v>0.5715435600000001</c:v>
                </c:pt>
                <c:pt idx="11">
                  <c:v>0.5544705</c:v>
                </c:pt>
                <c:pt idx="12">
                  <c:v>0.5272798000000001</c:v>
                </c:pt>
                <c:pt idx="13">
                  <c:v>0.2920287</c:v>
                </c:pt>
                <c:pt idx="14">
                  <c:v>0.0150118125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'balance_DK2'!$G$3:$G$18</c:f>
              <c:numCache>
                <c:formatCode>General</c:formatCode>
                <c:ptCount val="16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1.5759945</c:v>
                </c:pt>
                <c:pt idx="5">
                  <c:v>1.6798481</c:v>
                </c:pt>
                <c:pt idx="6">
                  <c:v>1.7247288</c:v>
                </c:pt>
                <c:pt idx="7">
                  <c:v>1.7513708</c:v>
                </c:pt>
                <c:pt idx="8">
                  <c:v>1.6648676</c:v>
                </c:pt>
                <c:pt idx="9">
                  <c:v>1.5777854</c:v>
                </c:pt>
                <c:pt idx="10">
                  <c:v>1.5080765</c:v>
                </c:pt>
                <c:pt idx="11">
                  <c:v>1.4666186</c:v>
                </c:pt>
                <c:pt idx="12">
                  <c:v>1.436672</c:v>
                </c:pt>
                <c:pt idx="13">
                  <c:v>1.4895902</c:v>
                </c:pt>
                <c:pt idx="14">
                  <c:v>1.6374644</c:v>
                </c:pt>
                <c:pt idx="15">
                  <c:v>1.2548791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'balance_DK2'!$F$3:$F$18</c:f>
              <c:numCache>
                <c:formatCode>General</c:formatCode>
                <c:ptCount val="16"/>
                <c:pt idx="0">
                  <c:v>1.1586152</c:v>
                </c:pt>
                <c:pt idx="1">
                  <c:v>1.5047751</c:v>
                </c:pt>
                <c:pt idx="2">
                  <c:v>1.8432085</c:v>
                </c:pt>
                <c:pt idx="3">
                  <c:v>1.9241844</c:v>
                </c:pt>
                <c:pt idx="4">
                  <c:v>1.9774112</c:v>
                </c:pt>
                <c:pt idx="5">
                  <c:v>2.0306594</c:v>
                </c:pt>
                <c:pt idx="6">
                  <c:v>2.0790066</c:v>
                </c:pt>
                <c:pt idx="7">
                  <c:v>2.126777</c:v>
                </c:pt>
                <c:pt idx="8">
                  <c:v>2.1838135</c:v>
                </c:pt>
                <c:pt idx="9">
                  <c:v>2.240921</c:v>
                </c:pt>
                <c:pt idx="10">
                  <c:v>2.3092912</c:v>
                </c:pt>
                <c:pt idx="11">
                  <c:v>2.3966525</c:v>
                </c:pt>
                <c:pt idx="12">
                  <c:v>2.4765528</c:v>
                </c:pt>
                <c:pt idx="13">
                  <c:v>2.9731222</c:v>
                </c:pt>
                <c:pt idx="14">
                  <c:v>3.5890065</c:v>
                </c:pt>
                <c:pt idx="15">
                  <c:v>4.190589999999999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'balance_DK2'!$E$3:$E$18</c:f>
              <c:numCache>
                <c:formatCode>General</c:formatCode>
                <c:ptCount val="16"/>
                <c:pt idx="0">
                  <c:v>2.0767742</c:v>
                </c:pt>
                <c:pt idx="1">
                  <c:v>2.2281855</c:v>
                </c:pt>
                <c:pt idx="2">
                  <c:v>2.258918</c:v>
                </c:pt>
                <c:pt idx="3">
                  <c:v>2.2151778</c:v>
                </c:pt>
                <c:pt idx="4">
                  <c:v>2.1967932</c:v>
                </c:pt>
                <c:pt idx="5">
                  <c:v>2.1599578</c:v>
                </c:pt>
                <c:pt idx="6">
                  <c:v>2.1399062</c:v>
                </c:pt>
                <c:pt idx="7">
                  <c:v>2.0994698</c:v>
                </c:pt>
                <c:pt idx="8">
                  <c:v>2.146881</c:v>
                </c:pt>
                <c:pt idx="9">
                  <c:v>2.0652414</c:v>
                </c:pt>
                <c:pt idx="10">
                  <c:v>2.0413418</c:v>
                </c:pt>
                <c:pt idx="11">
                  <c:v>2.0246112</c:v>
                </c:pt>
                <c:pt idx="12">
                  <c:v>2.0016651</c:v>
                </c:pt>
                <c:pt idx="13">
                  <c:v>2.0712838</c:v>
                </c:pt>
                <c:pt idx="14">
                  <c:v>2.5446602</c:v>
                </c:pt>
                <c:pt idx="15">
                  <c:v>2.9476032</c:v>
                </c:pt>
              </c:numCache>
            </c:numRef>
          </c:val>
        </c:ser>
        <c:overlap val="100"/>
        <c:axId val="51720001"/>
        <c:axId val="51720002"/>
      </c:bar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'balance_DK2'!$B$3:$B$18</c:f>
              <c:numCache>
                <c:formatCode>General</c:formatCode>
                <c:ptCount val="16"/>
                <c:pt idx="0">
                  <c:v>17.509716</c:v>
                </c:pt>
                <c:pt idx="1">
                  <c:v>18.316918</c:v>
                </c:pt>
                <c:pt idx="2">
                  <c:v>18.921624</c:v>
                </c:pt>
                <c:pt idx="3">
                  <c:v>19.597046</c:v>
                </c:pt>
                <c:pt idx="4">
                  <c:v>20.325896</c:v>
                </c:pt>
                <c:pt idx="5">
                  <c:v>21.016392</c:v>
                </c:pt>
                <c:pt idx="6">
                  <c:v>21.717934</c:v>
                </c:pt>
                <c:pt idx="7">
                  <c:v>22.382924</c:v>
                </c:pt>
                <c:pt idx="8">
                  <c:v>23.189516</c:v>
                </c:pt>
                <c:pt idx="9">
                  <c:v>23.848838</c:v>
                </c:pt>
                <c:pt idx="10">
                  <c:v>24.545494</c:v>
                </c:pt>
                <c:pt idx="11">
                  <c:v>25.210544</c:v>
                </c:pt>
                <c:pt idx="12">
                  <c:v>25.86349</c:v>
                </c:pt>
                <c:pt idx="13">
                  <c:v>29.341362</c:v>
                </c:pt>
                <c:pt idx="14">
                  <c:v>33.372818</c:v>
                </c:pt>
                <c:pt idx="15">
                  <c:v>37.151268</c:v>
                </c:pt>
              </c:numCache>
            </c:numRef>
          </c:val>
        </c:ser>
        <c:marker val="1"/>
        <c:axId val="51730001"/>
        <c:axId val="5173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'balance_DK2'!$L$3:$L$18</c:f>
              <c:numCache>
                <c:formatCode>General</c:formatCode>
                <c:ptCount val="16"/>
                <c:pt idx="0">
                  <c:v>4.6495345</c:v>
                </c:pt>
                <c:pt idx="1">
                  <c:v>4.642683</c:v>
                </c:pt>
                <c:pt idx="2">
                  <c:v>4.627579</c:v>
                </c:pt>
                <c:pt idx="3">
                  <c:v>4.606667</c:v>
                </c:pt>
                <c:pt idx="4">
                  <c:v>4.553739</c:v>
                </c:pt>
                <c:pt idx="5">
                  <c:v>4.480752499999999</c:v>
                </c:pt>
                <c:pt idx="6">
                  <c:v>4.378608</c:v>
                </c:pt>
                <c:pt idx="7">
                  <c:v>4.2861615</c:v>
                </c:pt>
                <c:pt idx="8">
                  <c:v>4.1863192</c:v>
                </c:pt>
                <c:pt idx="9">
                  <c:v>4.099048499999999</c:v>
                </c:pt>
                <c:pt idx="10">
                  <c:v>4.065802</c:v>
                </c:pt>
                <c:pt idx="11">
                  <c:v>4.0588992</c:v>
                </c:pt>
                <c:pt idx="12">
                  <c:v>4.0465595</c:v>
                </c:pt>
                <c:pt idx="13">
                  <c:v>4.168505</c:v>
                </c:pt>
                <c:pt idx="14">
                  <c:v>4.319195</c:v>
                </c:pt>
                <c:pt idx="15">
                  <c:v>4.431283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'balance_DK2'!$K$3:$K$18</c:f>
              <c:numCache>
                <c:formatCode>General</c:formatCode>
                <c:ptCount val="16"/>
                <c:pt idx="0">
                  <c:v>1.2058868</c:v>
                </c:pt>
                <c:pt idx="1">
                  <c:v>0.8481455999999999</c:v>
                </c:pt>
                <c:pt idx="2">
                  <c:v>0.8274768</c:v>
                </c:pt>
                <c:pt idx="3">
                  <c:v>0.7577256999999999</c:v>
                </c:pt>
                <c:pt idx="4">
                  <c:v>0.698854</c:v>
                </c:pt>
                <c:pt idx="5">
                  <c:v>0.6728724</c:v>
                </c:pt>
                <c:pt idx="6">
                  <c:v>0.6828249</c:v>
                </c:pt>
                <c:pt idx="7">
                  <c:v>0.7368395</c:v>
                </c:pt>
                <c:pt idx="8">
                  <c:v>0.7537386999999999</c:v>
                </c:pt>
                <c:pt idx="9">
                  <c:v>0.7411599</c:v>
                </c:pt>
                <c:pt idx="10">
                  <c:v>0.72386156</c:v>
                </c:pt>
                <c:pt idx="11">
                  <c:v>0.7270019999999999</c:v>
                </c:pt>
                <c:pt idx="12">
                  <c:v>0.7434419</c:v>
                </c:pt>
                <c:pt idx="13">
                  <c:v>0.72449625</c:v>
                </c:pt>
                <c:pt idx="14">
                  <c:v>0.74581906</c:v>
                </c:pt>
                <c:pt idx="15">
                  <c:v>0.7676845600000001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'balance_DK2'!$J$3:$J$18</c:f>
              <c:numCache>
                <c:formatCode>General</c:formatCode>
                <c:ptCount val="16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  <c:pt idx="13">
                  <c:v>2.0266835</c:v>
                </c:pt>
                <c:pt idx="14">
                  <c:v>1.3500056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'balance_DK2'!$I$3:$I$18</c:f>
              <c:numCache>
                <c:formatCode>General</c:formatCode>
                <c:ptCount val="16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7.9144185</c:v>
                </c:pt>
                <c:pt idx="7">
                  <c:v>9.690064999999999</c:v>
                </c:pt>
                <c:pt idx="8">
                  <c:v>10.095319</c:v>
                </c:pt>
                <c:pt idx="9">
                  <c:v>10.391798</c:v>
                </c:pt>
                <c:pt idx="10">
                  <c:v>10.835226</c:v>
                </c:pt>
                <c:pt idx="11">
                  <c:v>11.286183</c:v>
                </c:pt>
                <c:pt idx="12">
                  <c:v>11.736271</c:v>
                </c:pt>
                <c:pt idx="13">
                  <c:v>13.708764</c:v>
                </c:pt>
                <c:pt idx="14">
                  <c:v>16.074173</c:v>
                </c:pt>
                <c:pt idx="15">
                  <c:v>19.204356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'balance_DK2'!$H$3:$H$18</c:f>
              <c:numCache>
                <c:formatCode>General</c:formatCode>
                <c:ptCount val="16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0.61682556</c:v>
                </c:pt>
                <c:pt idx="7">
                  <c:v>0.6008974399999999</c:v>
                </c:pt>
                <c:pt idx="8">
                  <c:v>0.5924126999999999</c:v>
                </c:pt>
                <c:pt idx="9">
                  <c:v>0.5787309399999999</c:v>
                </c:pt>
                <c:pt idx="10">
                  <c:v>0.5715435600000001</c:v>
                </c:pt>
                <c:pt idx="11">
                  <c:v>0.5544705</c:v>
                </c:pt>
                <c:pt idx="12">
                  <c:v>0.5272798000000001</c:v>
                </c:pt>
                <c:pt idx="13">
                  <c:v>0.2920287</c:v>
                </c:pt>
                <c:pt idx="14">
                  <c:v>0.0150118125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'balance_DK2'!$G$3:$G$18</c:f>
              <c:numCache>
                <c:formatCode>General</c:formatCode>
                <c:ptCount val="16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1.5759945</c:v>
                </c:pt>
                <c:pt idx="5">
                  <c:v>1.6798481</c:v>
                </c:pt>
                <c:pt idx="6">
                  <c:v>1.7247288</c:v>
                </c:pt>
                <c:pt idx="7">
                  <c:v>1.7513708</c:v>
                </c:pt>
                <c:pt idx="8">
                  <c:v>1.6648676</c:v>
                </c:pt>
                <c:pt idx="9">
                  <c:v>1.5777854</c:v>
                </c:pt>
                <c:pt idx="10">
                  <c:v>1.5080765</c:v>
                </c:pt>
                <c:pt idx="11">
                  <c:v>1.4666186</c:v>
                </c:pt>
                <c:pt idx="12">
                  <c:v>1.436672</c:v>
                </c:pt>
                <c:pt idx="13">
                  <c:v>1.4895902</c:v>
                </c:pt>
                <c:pt idx="14">
                  <c:v>1.6374644</c:v>
                </c:pt>
                <c:pt idx="15">
                  <c:v>1.2548791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'balance_DK2'!$F$3:$F$18</c:f>
              <c:numCache>
                <c:formatCode>General</c:formatCode>
                <c:ptCount val="16"/>
                <c:pt idx="0">
                  <c:v>1.1586152</c:v>
                </c:pt>
                <c:pt idx="1">
                  <c:v>1.5047751</c:v>
                </c:pt>
                <c:pt idx="2">
                  <c:v>1.8432085</c:v>
                </c:pt>
                <c:pt idx="3">
                  <c:v>1.9241844</c:v>
                </c:pt>
                <c:pt idx="4">
                  <c:v>1.9774112</c:v>
                </c:pt>
                <c:pt idx="5">
                  <c:v>2.0306594</c:v>
                </c:pt>
                <c:pt idx="6">
                  <c:v>2.0790066</c:v>
                </c:pt>
                <c:pt idx="7">
                  <c:v>2.126777</c:v>
                </c:pt>
                <c:pt idx="8">
                  <c:v>2.1838135</c:v>
                </c:pt>
                <c:pt idx="9">
                  <c:v>2.240921</c:v>
                </c:pt>
                <c:pt idx="10">
                  <c:v>2.3092912</c:v>
                </c:pt>
                <c:pt idx="11">
                  <c:v>2.3966525</c:v>
                </c:pt>
                <c:pt idx="12">
                  <c:v>2.4765528</c:v>
                </c:pt>
                <c:pt idx="13">
                  <c:v>2.9731222</c:v>
                </c:pt>
                <c:pt idx="14">
                  <c:v>3.5890065</c:v>
                </c:pt>
                <c:pt idx="15">
                  <c:v>4.190589999999999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'balance_DK2'!$E$3:$E$18</c:f>
              <c:numCache>
                <c:formatCode>General</c:formatCode>
                <c:ptCount val="16"/>
                <c:pt idx="0">
                  <c:v>2.0767742</c:v>
                </c:pt>
                <c:pt idx="1">
                  <c:v>2.2281855</c:v>
                </c:pt>
                <c:pt idx="2">
                  <c:v>2.258918</c:v>
                </c:pt>
                <c:pt idx="3">
                  <c:v>2.2151778</c:v>
                </c:pt>
                <c:pt idx="4">
                  <c:v>2.1967932</c:v>
                </c:pt>
                <c:pt idx="5">
                  <c:v>2.1599578</c:v>
                </c:pt>
                <c:pt idx="6">
                  <c:v>2.1399062</c:v>
                </c:pt>
                <c:pt idx="7">
                  <c:v>2.0994698</c:v>
                </c:pt>
                <c:pt idx="8">
                  <c:v>2.146881</c:v>
                </c:pt>
                <c:pt idx="9">
                  <c:v>2.0652414</c:v>
                </c:pt>
                <c:pt idx="10">
                  <c:v>2.0413418</c:v>
                </c:pt>
                <c:pt idx="11">
                  <c:v>2.0246112</c:v>
                </c:pt>
                <c:pt idx="12">
                  <c:v>2.0016651</c:v>
                </c:pt>
                <c:pt idx="13">
                  <c:v>2.0712838</c:v>
                </c:pt>
                <c:pt idx="14">
                  <c:v>2.5446602</c:v>
                </c:pt>
                <c:pt idx="15">
                  <c:v>2.9476032</c:v>
                </c:pt>
              </c:numCache>
            </c:numRef>
          </c:val>
        </c:ser>
        <c:overlap val="100"/>
        <c:axId val="51730001"/>
        <c:axId val="51730002"/>
      </c:bar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'balance_DK2'!$B$3:$B$18</c:f>
              <c:numCache>
                <c:formatCode>General</c:formatCode>
                <c:ptCount val="16"/>
                <c:pt idx="0">
                  <c:v>17.509716</c:v>
                </c:pt>
                <c:pt idx="1">
                  <c:v>18.316918</c:v>
                </c:pt>
                <c:pt idx="2">
                  <c:v>18.921624</c:v>
                </c:pt>
                <c:pt idx="3">
                  <c:v>19.597046</c:v>
                </c:pt>
                <c:pt idx="4">
                  <c:v>20.325896</c:v>
                </c:pt>
                <c:pt idx="5">
                  <c:v>21.016392</c:v>
                </c:pt>
                <c:pt idx="6">
                  <c:v>21.717934</c:v>
                </c:pt>
                <c:pt idx="7">
                  <c:v>22.382924</c:v>
                </c:pt>
                <c:pt idx="8">
                  <c:v>23.189516</c:v>
                </c:pt>
                <c:pt idx="9">
                  <c:v>23.848838</c:v>
                </c:pt>
                <c:pt idx="10">
                  <c:v>24.545494</c:v>
                </c:pt>
                <c:pt idx="11">
                  <c:v>25.210544</c:v>
                </c:pt>
                <c:pt idx="12">
                  <c:v>25.86349</c:v>
                </c:pt>
                <c:pt idx="13">
                  <c:v>29.341362</c:v>
                </c:pt>
                <c:pt idx="14">
                  <c:v>33.372818</c:v>
                </c:pt>
                <c:pt idx="15">
                  <c:v>37.151268</c:v>
                </c:pt>
              </c:numCache>
            </c:numRef>
          </c:val>
        </c:ser>
        <c:marker val="1"/>
        <c:axId val="51740001"/>
        <c:axId val="5174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'balance_DK2'!$L$3:$L$18</c:f>
              <c:numCache>
                <c:formatCode>General</c:formatCode>
                <c:ptCount val="16"/>
                <c:pt idx="0">
                  <c:v>4.6495345</c:v>
                </c:pt>
                <c:pt idx="1">
                  <c:v>4.642683</c:v>
                </c:pt>
                <c:pt idx="2">
                  <c:v>4.627579</c:v>
                </c:pt>
                <c:pt idx="3">
                  <c:v>4.606667</c:v>
                </c:pt>
                <c:pt idx="4">
                  <c:v>4.553739</c:v>
                </c:pt>
                <c:pt idx="5">
                  <c:v>4.480752499999999</c:v>
                </c:pt>
                <c:pt idx="6">
                  <c:v>4.378608</c:v>
                </c:pt>
                <c:pt idx="7">
                  <c:v>4.2861615</c:v>
                </c:pt>
                <c:pt idx="8">
                  <c:v>4.1863192</c:v>
                </c:pt>
                <c:pt idx="9">
                  <c:v>4.099048499999999</c:v>
                </c:pt>
                <c:pt idx="10">
                  <c:v>4.065802</c:v>
                </c:pt>
                <c:pt idx="11">
                  <c:v>4.0588992</c:v>
                </c:pt>
                <c:pt idx="12">
                  <c:v>4.0465595</c:v>
                </c:pt>
                <c:pt idx="13">
                  <c:v>4.168505</c:v>
                </c:pt>
                <c:pt idx="14">
                  <c:v>4.319195</c:v>
                </c:pt>
                <c:pt idx="15">
                  <c:v>4.431283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'balance_DK2'!$K$3:$K$18</c:f>
              <c:numCache>
                <c:formatCode>General</c:formatCode>
                <c:ptCount val="16"/>
                <c:pt idx="0">
                  <c:v>1.2058868</c:v>
                </c:pt>
                <c:pt idx="1">
                  <c:v>0.8481455999999999</c:v>
                </c:pt>
                <c:pt idx="2">
                  <c:v>0.8274768</c:v>
                </c:pt>
                <c:pt idx="3">
                  <c:v>0.7577256999999999</c:v>
                </c:pt>
                <c:pt idx="4">
                  <c:v>0.698854</c:v>
                </c:pt>
                <c:pt idx="5">
                  <c:v>0.6728724</c:v>
                </c:pt>
                <c:pt idx="6">
                  <c:v>0.6828249</c:v>
                </c:pt>
                <c:pt idx="7">
                  <c:v>0.7368395</c:v>
                </c:pt>
                <c:pt idx="8">
                  <c:v>0.7537386999999999</c:v>
                </c:pt>
                <c:pt idx="9">
                  <c:v>0.7411599</c:v>
                </c:pt>
                <c:pt idx="10">
                  <c:v>0.72386156</c:v>
                </c:pt>
                <c:pt idx="11">
                  <c:v>0.7270019999999999</c:v>
                </c:pt>
                <c:pt idx="12">
                  <c:v>0.7434419</c:v>
                </c:pt>
                <c:pt idx="13">
                  <c:v>0.72449625</c:v>
                </c:pt>
                <c:pt idx="14">
                  <c:v>0.74581906</c:v>
                </c:pt>
                <c:pt idx="15">
                  <c:v>0.7676845600000001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'balance_DK2'!$J$3:$J$18</c:f>
              <c:numCache>
                <c:formatCode>General</c:formatCode>
                <c:ptCount val="16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  <c:pt idx="13">
                  <c:v>2.0266835</c:v>
                </c:pt>
                <c:pt idx="14">
                  <c:v>1.3500056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'balance_DK2'!$I$3:$I$18</c:f>
              <c:numCache>
                <c:formatCode>General</c:formatCode>
                <c:ptCount val="16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7.9144185</c:v>
                </c:pt>
                <c:pt idx="7">
                  <c:v>9.690064999999999</c:v>
                </c:pt>
                <c:pt idx="8">
                  <c:v>10.095319</c:v>
                </c:pt>
                <c:pt idx="9">
                  <c:v>10.391798</c:v>
                </c:pt>
                <c:pt idx="10">
                  <c:v>10.835226</c:v>
                </c:pt>
                <c:pt idx="11">
                  <c:v>11.286183</c:v>
                </c:pt>
                <c:pt idx="12">
                  <c:v>11.736271</c:v>
                </c:pt>
                <c:pt idx="13">
                  <c:v>13.708764</c:v>
                </c:pt>
                <c:pt idx="14">
                  <c:v>16.074173</c:v>
                </c:pt>
                <c:pt idx="15">
                  <c:v>19.204356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'balance_DK2'!$H$3:$H$18</c:f>
              <c:numCache>
                <c:formatCode>General</c:formatCode>
                <c:ptCount val="16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0.61682556</c:v>
                </c:pt>
                <c:pt idx="7">
                  <c:v>0.6008974399999999</c:v>
                </c:pt>
                <c:pt idx="8">
                  <c:v>0.5924126999999999</c:v>
                </c:pt>
                <c:pt idx="9">
                  <c:v>0.5787309399999999</c:v>
                </c:pt>
                <c:pt idx="10">
                  <c:v>0.5715435600000001</c:v>
                </c:pt>
                <c:pt idx="11">
                  <c:v>0.5544705</c:v>
                </c:pt>
                <c:pt idx="12">
                  <c:v>0.5272798000000001</c:v>
                </c:pt>
                <c:pt idx="13">
                  <c:v>0.2920287</c:v>
                </c:pt>
                <c:pt idx="14">
                  <c:v>0.0150118125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'balance_DK2'!$G$3:$G$18</c:f>
              <c:numCache>
                <c:formatCode>General</c:formatCode>
                <c:ptCount val="16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1.5759945</c:v>
                </c:pt>
                <c:pt idx="5">
                  <c:v>1.6798481</c:v>
                </c:pt>
                <c:pt idx="6">
                  <c:v>1.7247288</c:v>
                </c:pt>
                <c:pt idx="7">
                  <c:v>1.7513708</c:v>
                </c:pt>
                <c:pt idx="8">
                  <c:v>1.6648676</c:v>
                </c:pt>
                <c:pt idx="9">
                  <c:v>1.5777854</c:v>
                </c:pt>
                <c:pt idx="10">
                  <c:v>1.5080765</c:v>
                </c:pt>
                <c:pt idx="11">
                  <c:v>1.4666186</c:v>
                </c:pt>
                <c:pt idx="12">
                  <c:v>1.436672</c:v>
                </c:pt>
                <c:pt idx="13">
                  <c:v>1.4895902</c:v>
                </c:pt>
                <c:pt idx="14">
                  <c:v>1.6374644</c:v>
                </c:pt>
                <c:pt idx="15">
                  <c:v>1.2548791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'balance_DK2'!$F$3:$F$18</c:f>
              <c:numCache>
                <c:formatCode>General</c:formatCode>
                <c:ptCount val="16"/>
                <c:pt idx="0">
                  <c:v>1.1586152</c:v>
                </c:pt>
                <c:pt idx="1">
                  <c:v>1.5047751</c:v>
                </c:pt>
                <c:pt idx="2">
                  <c:v>1.8432085</c:v>
                </c:pt>
                <c:pt idx="3">
                  <c:v>1.9241844</c:v>
                </c:pt>
                <c:pt idx="4">
                  <c:v>1.9774112</c:v>
                </c:pt>
                <c:pt idx="5">
                  <c:v>2.0306594</c:v>
                </c:pt>
                <c:pt idx="6">
                  <c:v>2.0790066</c:v>
                </c:pt>
                <c:pt idx="7">
                  <c:v>2.126777</c:v>
                </c:pt>
                <c:pt idx="8">
                  <c:v>2.1838135</c:v>
                </c:pt>
                <c:pt idx="9">
                  <c:v>2.240921</c:v>
                </c:pt>
                <c:pt idx="10">
                  <c:v>2.3092912</c:v>
                </c:pt>
                <c:pt idx="11">
                  <c:v>2.3966525</c:v>
                </c:pt>
                <c:pt idx="12">
                  <c:v>2.4765528</c:v>
                </c:pt>
                <c:pt idx="13">
                  <c:v>2.9731222</c:v>
                </c:pt>
                <c:pt idx="14">
                  <c:v>3.5890065</c:v>
                </c:pt>
                <c:pt idx="15">
                  <c:v>4.190589999999999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'balance_DK2'!$E$3:$E$18</c:f>
              <c:numCache>
                <c:formatCode>General</c:formatCode>
                <c:ptCount val="16"/>
                <c:pt idx="0">
                  <c:v>2.0767742</c:v>
                </c:pt>
                <c:pt idx="1">
                  <c:v>2.2281855</c:v>
                </c:pt>
                <c:pt idx="2">
                  <c:v>2.258918</c:v>
                </c:pt>
                <c:pt idx="3">
                  <c:v>2.2151778</c:v>
                </c:pt>
                <c:pt idx="4">
                  <c:v>2.1967932</c:v>
                </c:pt>
                <c:pt idx="5">
                  <c:v>2.1599578</c:v>
                </c:pt>
                <c:pt idx="6">
                  <c:v>2.1399062</c:v>
                </c:pt>
                <c:pt idx="7">
                  <c:v>2.0994698</c:v>
                </c:pt>
                <c:pt idx="8">
                  <c:v>2.146881</c:v>
                </c:pt>
                <c:pt idx="9">
                  <c:v>2.0652414</c:v>
                </c:pt>
                <c:pt idx="10">
                  <c:v>2.0413418</c:v>
                </c:pt>
                <c:pt idx="11">
                  <c:v>2.0246112</c:v>
                </c:pt>
                <c:pt idx="12">
                  <c:v>2.0016651</c:v>
                </c:pt>
                <c:pt idx="13">
                  <c:v>2.0712838</c:v>
                </c:pt>
                <c:pt idx="14">
                  <c:v>2.5446602</c:v>
                </c:pt>
                <c:pt idx="15">
                  <c:v>2.9476032</c:v>
                </c:pt>
              </c:numCache>
            </c:numRef>
          </c:val>
        </c:ser>
        <c:overlap val="100"/>
        <c:axId val="51740001"/>
        <c:axId val="51740002"/>
      </c:bar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'balance_DK2'!$B$3:$B$18</c:f>
              <c:numCache>
                <c:formatCode>General</c:formatCode>
                <c:ptCount val="16"/>
                <c:pt idx="0">
                  <c:v>17.509716</c:v>
                </c:pt>
                <c:pt idx="1">
                  <c:v>18.316918</c:v>
                </c:pt>
                <c:pt idx="2">
                  <c:v>18.921624</c:v>
                </c:pt>
                <c:pt idx="3">
                  <c:v>19.597046</c:v>
                </c:pt>
                <c:pt idx="4">
                  <c:v>20.325896</c:v>
                </c:pt>
                <c:pt idx="5">
                  <c:v>21.016392</c:v>
                </c:pt>
                <c:pt idx="6">
                  <c:v>21.717934</c:v>
                </c:pt>
                <c:pt idx="7">
                  <c:v>22.382924</c:v>
                </c:pt>
                <c:pt idx="8">
                  <c:v>23.189516</c:v>
                </c:pt>
                <c:pt idx="9">
                  <c:v>23.848838</c:v>
                </c:pt>
                <c:pt idx="10">
                  <c:v>24.545494</c:v>
                </c:pt>
                <c:pt idx="11">
                  <c:v>25.210544</c:v>
                </c:pt>
                <c:pt idx="12">
                  <c:v>25.86349</c:v>
                </c:pt>
                <c:pt idx="13">
                  <c:v>29.341362</c:v>
                </c:pt>
                <c:pt idx="14">
                  <c:v>33.372818</c:v>
                </c:pt>
                <c:pt idx="15">
                  <c:v>37.151268</c:v>
                </c:pt>
              </c:numCache>
            </c:numRef>
          </c:val>
        </c:ser>
        <c:marker val="1"/>
        <c:axId val="51750001"/>
        <c:axId val="5175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'balance_DK2'!$L$3:$L$18</c:f>
              <c:numCache>
                <c:formatCode>General</c:formatCode>
                <c:ptCount val="16"/>
                <c:pt idx="0">
                  <c:v>4.6495345</c:v>
                </c:pt>
                <c:pt idx="1">
                  <c:v>4.642683</c:v>
                </c:pt>
                <c:pt idx="2">
                  <c:v>4.627579</c:v>
                </c:pt>
                <c:pt idx="3">
                  <c:v>4.606667</c:v>
                </c:pt>
                <c:pt idx="4">
                  <c:v>4.553739</c:v>
                </c:pt>
                <c:pt idx="5">
                  <c:v>4.480752499999999</c:v>
                </c:pt>
                <c:pt idx="6">
                  <c:v>4.378608</c:v>
                </c:pt>
                <c:pt idx="7">
                  <c:v>4.2861615</c:v>
                </c:pt>
                <c:pt idx="8">
                  <c:v>4.1863192</c:v>
                </c:pt>
                <c:pt idx="9">
                  <c:v>4.099048499999999</c:v>
                </c:pt>
                <c:pt idx="10">
                  <c:v>4.065802</c:v>
                </c:pt>
                <c:pt idx="11">
                  <c:v>4.0588992</c:v>
                </c:pt>
                <c:pt idx="12">
                  <c:v>4.0465595</c:v>
                </c:pt>
                <c:pt idx="13">
                  <c:v>4.168505</c:v>
                </c:pt>
                <c:pt idx="14">
                  <c:v>4.319195</c:v>
                </c:pt>
                <c:pt idx="15">
                  <c:v>4.431283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'balance_DK2'!$K$3:$K$18</c:f>
              <c:numCache>
                <c:formatCode>General</c:formatCode>
                <c:ptCount val="16"/>
                <c:pt idx="0">
                  <c:v>1.2058868</c:v>
                </c:pt>
                <c:pt idx="1">
                  <c:v>0.8481455999999999</c:v>
                </c:pt>
                <c:pt idx="2">
                  <c:v>0.8274768</c:v>
                </c:pt>
                <c:pt idx="3">
                  <c:v>0.7577256999999999</c:v>
                </c:pt>
                <c:pt idx="4">
                  <c:v>0.698854</c:v>
                </c:pt>
                <c:pt idx="5">
                  <c:v>0.6728724</c:v>
                </c:pt>
                <c:pt idx="6">
                  <c:v>0.6828249</c:v>
                </c:pt>
                <c:pt idx="7">
                  <c:v>0.7368395</c:v>
                </c:pt>
                <c:pt idx="8">
                  <c:v>0.7537386999999999</c:v>
                </c:pt>
                <c:pt idx="9">
                  <c:v>0.7411599</c:v>
                </c:pt>
                <c:pt idx="10">
                  <c:v>0.72386156</c:v>
                </c:pt>
                <c:pt idx="11">
                  <c:v>0.7270019999999999</c:v>
                </c:pt>
                <c:pt idx="12">
                  <c:v>0.7434419</c:v>
                </c:pt>
                <c:pt idx="13">
                  <c:v>0.72449625</c:v>
                </c:pt>
                <c:pt idx="14">
                  <c:v>0.74581906</c:v>
                </c:pt>
                <c:pt idx="15">
                  <c:v>0.7676845600000001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'balance_DK2'!$J$3:$J$18</c:f>
              <c:numCache>
                <c:formatCode>General</c:formatCode>
                <c:ptCount val="16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  <c:pt idx="13">
                  <c:v>2.0266835</c:v>
                </c:pt>
                <c:pt idx="14">
                  <c:v>1.3500056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'balance_DK2'!$I$3:$I$18</c:f>
              <c:numCache>
                <c:formatCode>General</c:formatCode>
                <c:ptCount val="16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7.9144185</c:v>
                </c:pt>
                <c:pt idx="7">
                  <c:v>9.690064999999999</c:v>
                </c:pt>
                <c:pt idx="8">
                  <c:v>10.095319</c:v>
                </c:pt>
                <c:pt idx="9">
                  <c:v>10.391798</c:v>
                </c:pt>
                <c:pt idx="10">
                  <c:v>10.835226</c:v>
                </c:pt>
                <c:pt idx="11">
                  <c:v>11.286183</c:v>
                </c:pt>
                <c:pt idx="12">
                  <c:v>11.736271</c:v>
                </c:pt>
                <c:pt idx="13">
                  <c:v>13.708764</c:v>
                </c:pt>
                <c:pt idx="14">
                  <c:v>16.074173</c:v>
                </c:pt>
                <c:pt idx="15">
                  <c:v>19.204356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'balance_DK2'!$H$3:$H$18</c:f>
              <c:numCache>
                <c:formatCode>General</c:formatCode>
                <c:ptCount val="16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0.61682556</c:v>
                </c:pt>
                <c:pt idx="7">
                  <c:v>0.6008974399999999</c:v>
                </c:pt>
                <c:pt idx="8">
                  <c:v>0.5924126999999999</c:v>
                </c:pt>
                <c:pt idx="9">
                  <c:v>0.5787309399999999</c:v>
                </c:pt>
                <c:pt idx="10">
                  <c:v>0.5715435600000001</c:v>
                </c:pt>
                <c:pt idx="11">
                  <c:v>0.5544705</c:v>
                </c:pt>
                <c:pt idx="12">
                  <c:v>0.5272798000000001</c:v>
                </c:pt>
                <c:pt idx="13">
                  <c:v>0.2920287</c:v>
                </c:pt>
                <c:pt idx="14">
                  <c:v>0.0150118125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'balance_DK2'!$G$3:$G$18</c:f>
              <c:numCache>
                <c:formatCode>General</c:formatCode>
                <c:ptCount val="16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1.5759945</c:v>
                </c:pt>
                <c:pt idx="5">
                  <c:v>1.6798481</c:v>
                </c:pt>
                <c:pt idx="6">
                  <c:v>1.7247288</c:v>
                </c:pt>
                <c:pt idx="7">
                  <c:v>1.7513708</c:v>
                </c:pt>
                <c:pt idx="8">
                  <c:v>1.6648676</c:v>
                </c:pt>
                <c:pt idx="9">
                  <c:v>1.5777854</c:v>
                </c:pt>
                <c:pt idx="10">
                  <c:v>1.5080765</c:v>
                </c:pt>
                <c:pt idx="11">
                  <c:v>1.4666186</c:v>
                </c:pt>
                <c:pt idx="12">
                  <c:v>1.436672</c:v>
                </c:pt>
                <c:pt idx="13">
                  <c:v>1.4895902</c:v>
                </c:pt>
                <c:pt idx="14">
                  <c:v>1.6374644</c:v>
                </c:pt>
                <c:pt idx="15">
                  <c:v>1.2548791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'balance_DK2'!$F$3:$F$18</c:f>
              <c:numCache>
                <c:formatCode>General</c:formatCode>
                <c:ptCount val="16"/>
                <c:pt idx="0">
                  <c:v>1.1586152</c:v>
                </c:pt>
                <c:pt idx="1">
                  <c:v>1.5047751</c:v>
                </c:pt>
                <c:pt idx="2">
                  <c:v>1.8432085</c:v>
                </c:pt>
                <c:pt idx="3">
                  <c:v>1.9241844</c:v>
                </c:pt>
                <c:pt idx="4">
                  <c:v>1.9774112</c:v>
                </c:pt>
                <c:pt idx="5">
                  <c:v>2.0306594</c:v>
                </c:pt>
                <c:pt idx="6">
                  <c:v>2.0790066</c:v>
                </c:pt>
                <c:pt idx="7">
                  <c:v>2.126777</c:v>
                </c:pt>
                <c:pt idx="8">
                  <c:v>2.1838135</c:v>
                </c:pt>
                <c:pt idx="9">
                  <c:v>2.240921</c:v>
                </c:pt>
                <c:pt idx="10">
                  <c:v>2.3092912</c:v>
                </c:pt>
                <c:pt idx="11">
                  <c:v>2.3966525</c:v>
                </c:pt>
                <c:pt idx="12">
                  <c:v>2.4765528</c:v>
                </c:pt>
                <c:pt idx="13">
                  <c:v>2.9731222</c:v>
                </c:pt>
                <c:pt idx="14">
                  <c:v>3.5890065</c:v>
                </c:pt>
                <c:pt idx="15">
                  <c:v>4.190589999999999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'balance_DK2'!$E$3:$E$18</c:f>
              <c:numCache>
                <c:formatCode>General</c:formatCode>
                <c:ptCount val="16"/>
                <c:pt idx="0">
                  <c:v>2.0767742</c:v>
                </c:pt>
                <c:pt idx="1">
                  <c:v>2.2281855</c:v>
                </c:pt>
                <c:pt idx="2">
                  <c:v>2.258918</c:v>
                </c:pt>
                <c:pt idx="3">
                  <c:v>2.2151778</c:v>
                </c:pt>
                <c:pt idx="4">
                  <c:v>2.1967932</c:v>
                </c:pt>
                <c:pt idx="5">
                  <c:v>2.1599578</c:v>
                </c:pt>
                <c:pt idx="6">
                  <c:v>2.1399062</c:v>
                </c:pt>
                <c:pt idx="7">
                  <c:v>2.0994698</c:v>
                </c:pt>
                <c:pt idx="8">
                  <c:v>2.146881</c:v>
                </c:pt>
                <c:pt idx="9">
                  <c:v>2.0652414</c:v>
                </c:pt>
                <c:pt idx="10">
                  <c:v>2.0413418</c:v>
                </c:pt>
                <c:pt idx="11">
                  <c:v>2.0246112</c:v>
                </c:pt>
                <c:pt idx="12">
                  <c:v>2.0016651</c:v>
                </c:pt>
                <c:pt idx="13">
                  <c:v>2.0712838</c:v>
                </c:pt>
                <c:pt idx="14">
                  <c:v>2.5446602</c:v>
                </c:pt>
                <c:pt idx="15">
                  <c:v>2.9476032</c:v>
                </c:pt>
              </c:numCache>
            </c:numRef>
          </c:val>
        </c:ser>
        <c:overlap val="100"/>
        <c:axId val="51750001"/>
        <c:axId val="51750002"/>
      </c:bar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DK2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'balance_DK2'!$B$2:$B$2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'balance_DK2'!$B$3:$B$18</c:f>
              <c:numCache>
                <c:formatCode>General</c:formatCode>
                <c:ptCount val="16"/>
                <c:pt idx="0">
                  <c:v>17.509716</c:v>
                </c:pt>
                <c:pt idx="1">
                  <c:v>18.316918</c:v>
                </c:pt>
                <c:pt idx="2">
                  <c:v>18.921624</c:v>
                </c:pt>
                <c:pt idx="3">
                  <c:v>19.597046</c:v>
                </c:pt>
                <c:pt idx="4">
                  <c:v>20.325896</c:v>
                </c:pt>
                <c:pt idx="5">
                  <c:v>21.016392</c:v>
                </c:pt>
                <c:pt idx="6">
                  <c:v>21.717934</c:v>
                </c:pt>
                <c:pt idx="7">
                  <c:v>22.382924</c:v>
                </c:pt>
                <c:pt idx="8">
                  <c:v>23.189516</c:v>
                </c:pt>
                <c:pt idx="9">
                  <c:v>23.848838</c:v>
                </c:pt>
                <c:pt idx="10">
                  <c:v>24.545494</c:v>
                </c:pt>
                <c:pt idx="11">
                  <c:v>25.210544</c:v>
                </c:pt>
                <c:pt idx="12">
                  <c:v>25.86349</c:v>
                </c:pt>
                <c:pt idx="13">
                  <c:v>29.341362</c:v>
                </c:pt>
                <c:pt idx="14">
                  <c:v>33.372818</c:v>
                </c:pt>
                <c:pt idx="15">
                  <c:v>37.151268</c:v>
                </c:pt>
              </c:numCache>
            </c:numRef>
          </c:val>
        </c:ser>
        <c:marker val="1"/>
        <c:axId val="51760001"/>
        <c:axId val="51760002"/>
      </c:lineChart>
      <c:barChart>
        <c:barDir val="col"/>
        <c:grouping val="stacked"/>
        <c:ser>
          <c:idx val="1"/>
          <c:order val="1"/>
          <c:tx>
            <c:strRef>
              <c:f>'balance_DK2'!$L$2:$L$2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'balance_DK2'!$L$3:$L$18</c:f>
              <c:numCache>
                <c:formatCode>General</c:formatCode>
                <c:ptCount val="16"/>
                <c:pt idx="0">
                  <c:v>4.6495345</c:v>
                </c:pt>
                <c:pt idx="1">
                  <c:v>4.642683</c:v>
                </c:pt>
                <c:pt idx="2">
                  <c:v>4.627579</c:v>
                </c:pt>
                <c:pt idx="3">
                  <c:v>4.606667</c:v>
                </c:pt>
                <c:pt idx="4">
                  <c:v>4.553739</c:v>
                </c:pt>
                <c:pt idx="5">
                  <c:v>4.480752499999999</c:v>
                </c:pt>
                <c:pt idx="6">
                  <c:v>4.378608</c:v>
                </c:pt>
                <c:pt idx="7">
                  <c:v>4.2861615</c:v>
                </c:pt>
                <c:pt idx="8">
                  <c:v>4.1863192</c:v>
                </c:pt>
                <c:pt idx="9">
                  <c:v>4.099048499999999</c:v>
                </c:pt>
                <c:pt idx="10">
                  <c:v>4.065802</c:v>
                </c:pt>
                <c:pt idx="11">
                  <c:v>4.0588992</c:v>
                </c:pt>
                <c:pt idx="12">
                  <c:v>4.0465595</c:v>
                </c:pt>
                <c:pt idx="13">
                  <c:v>4.168505</c:v>
                </c:pt>
                <c:pt idx="14">
                  <c:v>4.319195</c:v>
                </c:pt>
                <c:pt idx="15">
                  <c:v>4.431283</c:v>
                </c:pt>
              </c:numCache>
            </c:numRef>
          </c:val>
        </c:ser>
        <c:ser>
          <c:idx val="2"/>
          <c:order val="2"/>
          <c:tx>
            <c:strRef>
              <c:f>'balance_DK2'!$K$2:$K$2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'balance_DK2'!$K$3:$K$18</c:f>
              <c:numCache>
                <c:formatCode>General</c:formatCode>
                <c:ptCount val="16"/>
                <c:pt idx="0">
                  <c:v>1.2058868</c:v>
                </c:pt>
                <c:pt idx="1">
                  <c:v>0.8481455999999999</c:v>
                </c:pt>
                <c:pt idx="2">
                  <c:v>0.8274768</c:v>
                </c:pt>
                <c:pt idx="3">
                  <c:v>0.7577256999999999</c:v>
                </c:pt>
                <c:pt idx="4">
                  <c:v>0.698854</c:v>
                </c:pt>
                <c:pt idx="5">
                  <c:v>0.6728724</c:v>
                </c:pt>
                <c:pt idx="6">
                  <c:v>0.6828249</c:v>
                </c:pt>
                <c:pt idx="7">
                  <c:v>0.7368395</c:v>
                </c:pt>
                <c:pt idx="8">
                  <c:v>0.7537386999999999</c:v>
                </c:pt>
                <c:pt idx="9">
                  <c:v>0.7411599</c:v>
                </c:pt>
                <c:pt idx="10">
                  <c:v>0.72386156</c:v>
                </c:pt>
                <c:pt idx="11">
                  <c:v>0.7270019999999999</c:v>
                </c:pt>
                <c:pt idx="12">
                  <c:v>0.7434419</c:v>
                </c:pt>
                <c:pt idx="13">
                  <c:v>0.72449625</c:v>
                </c:pt>
                <c:pt idx="14">
                  <c:v>0.74581906</c:v>
                </c:pt>
                <c:pt idx="15">
                  <c:v>0.7676845600000001</c:v>
                </c:pt>
              </c:numCache>
            </c:numRef>
          </c:val>
        </c:ser>
        <c:ser>
          <c:idx val="3"/>
          <c:order val="3"/>
          <c:tx>
            <c:strRef>
              <c:f>'balance_DK2'!$J$2:$J$2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'balance_DK2'!$J$3:$J$18</c:f>
              <c:numCache>
                <c:formatCode>General</c:formatCode>
                <c:ptCount val="16"/>
                <c:pt idx="0">
                  <c:v>3.4235875</c:v>
                </c:pt>
                <c:pt idx="1">
                  <c:v>3.4001382</c:v>
                </c:pt>
                <c:pt idx="2">
                  <c:v>3.376689</c:v>
                </c:pt>
                <c:pt idx="3">
                  <c:v>3.2627928</c:v>
                </c:pt>
                <c:pt idx="4">
                  <c:v>3.1488965</c:v>
                </c:pt>
                <c:pt idx="5">
                  <c:v>3.0350002</c:v>
                </c:pt>
                <c:pt idx="6">
                  <c:v>2.9412035</c:v>
                </c:pt>
                <c:pt idx="7">
                  <c:v>2.8474065</c:v>
                </c:pt>
                <c:pt idx="8">
                  <c:v>2.7569595</c:v>
                </c:pt>
                <c:pt idx="9">
                  <c:v>2.7569595</c:v>
                </c:pt>
                <c:pt idx="10">
                  <c:v>2.6397132</c:v>
                </c:pt>
                <c:pt idx="11">
                  <c:v>2.5191172</c:v>
                </c:pt>
                <c:pt idx="12">
                  <c:v>2.3985212</c:v>
                </c:pt>
                <c:pt idx="13">
                  <c:v>2.0266835</c:v>
                </c:pt>
                <c:pt idx="14">
                  <c:v>1.3500056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'balance_DK2'!$I$2:$I$2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'balance_DK2'!$I$3:$I$18</c:f>
              <c:numCache>
                <c:formatCode>General</c:formatCode>
                <c:ptCount val="16"/>
                <c:pt idx="0">
                  <c:v>0</c:v>
                </c:pt>
                <c:pt idx="1">
                  <c:v>0.22616931</c:v>
                </c:pt>
                <c:pt idx="2">
                  <c:v>0.7103554</c:v>
                </c:pt>
                <c:pt idx="3">
                  <c:v>2.5163562</c:v>
                </c:pt>
                <c:pt idx="4">
                  <c:v>4.3223575</c:v>
                </c:pt>
                <c:pt idx="5">
                  <c:v>6.1283585</c:v>
                </c:pt>
                <c:pt idx="6">
                  <c:v>7.9144185</c:v>
                </c:pt>
                <c:pt idx="7">
                  <c:v>9.690064999999999</c:v>
                </c:pt>
                <c:pt idx="8">
                  <c:v>10.095319</c:v>
                </c:pt>
                <c:pt idx="9">
                  <c:v>10.391798</c:v>
                </c:pt>
                <c:pt idx="10">
                  <c:v>10.835226</c:v>
                </c:pt>
                <c:pt idx="11">
                  <c:v>11.286183</c:v>
                </c:pt>
                <c:pt idx="12">
                  <c:v>11.736271</c:v>
                </c:pt>
                <c:pt idx="13">
                  <c:v>13.708764</c:v>
                </c:pt>
                <c:pt idx="14">
                  <c:v>16.074173</c:v>
                </c:pt>
                <c:pt idx="15">
                  <c:v>19.204356</c:v>
                </c:pt>
              </c:numCache>
            </c:numRef>
          </c:val>
        </c:ser>
        <c:ser>
          <c:idx val="5"/>
          <c:order val="5"/>
          <c:tx>
            <c:strRef>
              <c:f>'balance_DK2'!$H$2:$H$2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'balance_DK2'!$H$3:$H$18</c:f>
              <c:numCache>
                <c:formatCode>General</c:formatCode>
                <c:ptCount val="16"/>
                <c:pt idx="0">
                  <c:v>1.003831</c:v>
                </c:pt>
                <c:pt idx="1">
                  <c:v>0.9057122</c:v>
                </c:pt>
                <c:pt idx="2">
                  <c:v>0.8113672</c:v>
                </c:pt>
                <c:pt idx="3">
                  <c:v>0.7302304399999999</c:v>
                </c:pt>
                <c:pt idx="4">
                  <c:v>0.6755103</c:v>
                </c:pt>
                <c:pt idx="5">
                  <c:v>0.63399856</c:v>
                </c:pt>
                <c:pt idx="6">
                  <c:v>0.61682556</c:v>
                </c:pt>
                <c:pt idx="7">
                  <c:v>0.6008974399999999</c:v>
                </c:pt>
                <c:pt idx="8">
                  <c:v>0.5924126999999999</c:v>
                </c:pt>
                <c:pt idx="9">
                  <c:v>0.5787309399999999</c:v>
                </c:pt>
                <c:pt idx="10">
                  <c:v>0.5715435600000001</c:v>
                </c:pt>
                <c:pt idx="11">
                  <c:v>0.5544705</c:v>
                </c:pt>
                <c:pt idx="12">
                  <c:v>0.5272798000000001</c:v>
                </c:pt>
                <c:pt idx="13">
                  <c:v>0.2920287</c:v>
                </c:pt>
                <c:pt idx="14">
                  <c:v>0.0150118125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'balance_DK2'!$G$2:$G$2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'balance_DK2'!$G$3:$G$18</c:f>
              <c:numCache>
                <c:formatCode>General</c:formatCode>
                <c:ptCount val="16"/>
                <c:pt idx="0">
                  <c:v>0.8514419</c:v>
                </c:pt>
                <c:pt idx="1">
                  <c:v>1.0616089</c:v>
                </c:pt>
                <c:pt idx="2">
                  <c:v>1.2646548</c:v>
                </c:pt>
                <c:pt idx="3">
                  <c:v>1.4455188</c:v>
                </c:pt>
                <c:pt idx="4">
                  <c:v>1.5759945</c:v>
                </c:pt>
                <c:pt idx="5">
                  <c:v>1.6798481</c:v>
                </c:pt>
                <c:pt idx="6">
                  <c:v>1.7247288</c:v>
                </c:pt>
                <c:pt idx="7">
                  <c:v>1.7513708</c:v>
                </c:pt>
                <c:pt idx="8">
                  <c:v>1.6648676</c:v>
                </c:pt>
                <c:pt idx="9">
                  <c:v>1.5777854</c:v>
                </c:pt>
                <c:pt idx="10">
                  <c:v>1.5080765</c:v>
                </c:pt>
                <c:pt idx="11">
                  <c:v>1.4666186</c:v>
                </c:pt>
                <c:pt idx="12">
                  <c:v>1.436672</c:v>
                </c:pt>
                <c:pt idx="13">
                  <c:v>1.4895902</c:v>
                </c:pt>
                <c:pt idx="14">
                  <c:v>1.6374644</c:v>
                </c:pt>
                <c:pt idx="15">
                  <c:v>1.2548791</c:v>
                </c:pt>
              </c:numCache>
            </c:numRef>
          </c:val>
        </c:ser>
        <c:ser>
          <c:idx val="7"/>
          <c:order val="7"/>
          <c:tx>
            <c:strRef>
              <c:f>'balance_DK2'!$F$2:$F$2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'balance_DK2'!$F$3:$F$18</c:f>
              <c:numCache>
                <c:formatCode>General</c:formatCode>
                <c:ptCount val="16"/>
                <c:pt idx="0">
                  <c:v>1.1586152</c:v>
                </c:pt>
                <c:pt idx="1">
                  <c:v>1.5047751</c:v>
                </c:pt>
                <c:pt idx="2">
                  <c:v>1.8432085</c:v>
                </c:pt>
                <c:pt idx="3">
                  <c:v>1.9241844</c:v>
                </c:pt>
                <c:pt idx="4">
                  <c:v>1.9774112</c:v>
                </c:pt>
                <c:pt idx="5">
                  <c:v>2.0306594</c:v>
                </c:pt>
                <c:pt idx="6">
                  <c:v>2.0790066</c:v>
                </c:pt>
                <c:pt idx="7">
                  <c:v>2.126777</c:v>
                </c:pt>
                <c:pt idx="8">
                  <c:v>2.1838135</c:v>
                </c:pt>
                <c:pt idx="9">
                  <c:v>2.240921</c:v>
                </c:pt>
                <c:pt idx="10">
                  <c:v>2.3092912</c:v>
                </c:pt>
                <c:pt idx="11">
                  <c:v>2.3966525</c:v>
                </c:pt>
                <c:pt idx="12">
                  <c:v>2.4765528</c:v>
                </c:pt>
                <c:pt idx="13">
                  <c:v>2.9731222</c:v>
                </c:pt>
                <c:pt idx="14">
                  <c:v>3.5890065</c:v>
                </c:pt>
                <c:pt idx="15">
                  <c:v>4.190589999999999</c:v>
                </c:pt>
              </c:numCache>
            </c:numRef>
          </c:val>
        </c:ser>
        <c:ser>
          <c:idx val="8"/>
          <c:order val="8"/>
          <c:tx>
            <c:strRef>
              <c:f>'balance_DK2'!$E$2:$E$2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'balance_DK2'!$D$3:$D$18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'balance_DK2'!$E$3:$E$18</c:f>
              <c:numCache>
                <c:formatCode>General</c:formatCode>
                <c:ptCount val="16"/>
                <c:pt idx="0">
                  <c:v>2.0767742</c:v>
                </c:pt>
                <c:pt idx="1">
                  <c:v>2.2281855</c:v>
                </c:pt>
                <c:pt idx="2">
                  <c:v>2.258918</c:v>
                </c:pt>
                <c:pt idx="3">
                  <c:v>2.2151778</c:v>
                </c:pt>
                <c:pt idx="4">
                  <c:v>2.1967932</c:v>
                </c:pt>
                <c:pt idx="5">
                  <c:v>2.1599578</c:v>
                </c:pt>
                <c:pt idx="6">
                  <c:v>2.1399062</c:v>
                </c:pt>
                <c:pt idx="7">
                  <c:v>2.0994698</c:v>
                </c:pt>
                <c:pt idx="8">
                  <c:v>2.146881</c:v>
                </c:pt>
                <c:pt idx="9">
                  <c:v>2.0652414</c:v>
                </c:pt>
                <c:pt idx="10">
                  <c:v>2.0413418</c:v>
                </c:pt>
                <c:pt idx="11">
                  <c:v>2.0246112</c:v>
                </c:pt>
                <c:pt idx="12">
                  <c:v>2.0016651</c:v>
                </c:pt>
                <c:pt idx="13">
                  <c:v>2.0712838</c:v>
                </c:pt>
                <c:pt idx="14">
                  <c:v>2.5446602</c:v>
                </c:pt>
                <c:pt idx="15">
                  <c:v>2.9476032</c:v>
                </c:pt>
              </c:numCache>
            </c:numRef>
          </c:val>
        </c:ser>
        <c:overlap val="100"/>
        <c:axId val="51760001"/>
        <c:axId val="51760002"/>
      </c:bar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'balance_ES'!$B$3:$B$18</c:f>
              <c:numCache>
                <c:formatCode>General</c:formatCode>
                <c:ptCount val="16"/>
                <c:pt idx="0">
                  <c:v>183.58582</c:v>
                </c:pt>
                <c:pt idx="1">
                  <c:v>184.95931</c:v>
                </c:pt>
                <c:pt idx="2">
                  <c:v>189.46669</c:v>
                </c:pt>
                <c:pt idx="3">
                  <c:v>196.29902</c:v>
                </c:pt>
                <c:pt idx="4">
                  <c:v>203.86819</c:v>
                </c:pt>
                <c:pt idx="5">
                  <c:v>209.13053</c:v>
                </c:pt>
                <c:pt idx="6">
                  <c:v>217.84944</c:v>
                </c:pt>
                <c:pt idx="7">
                  <c:v>225.29277</c:v>
                </c:pt>
                <c:pt idx="8">
                  <c:v>231.78411</c:v>
                </c:pt>
                <c:pt idx="9">
                  <c:v>238.20539</c:v>
                </c:pt>
                <c:pt idx="10">
                  <c:v>244.33248</c:v>
                </c:pt>
                <c:pt idx="11">
                  <c:v>250.94955</c:v>
                </c:pt>
                <c:pt idx="12">
                  <c:v>257.49728</c:v>
                </c:pt>
                <c:pt idx="13">
                  <c:v>283.19235</c:v>
                </c:pt>
                <c:pt idx="14">
                  <c:v>306.28803</c:v>
                </c:pt>
                <c:pt idx="15">
                  <c:v>322.30867</c:v>
                </c:pt>
              </c:numCache>
            </c:numRef>
          </c:val>
        </c:ser>
        <c:marker val="1"/>
        <c:axId val="51770001"/>
        <c:axId val="5177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'balance_ES'!$P$3:$P$18</c:f>
              <c:numCache>
                <c:formatCode>General</c:formatCode>
                <c:ptCount val="16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  <c:pt idx="13">
                  <c:v>15.26846</c:v>
                </c:pt>
                <c:pt idx="14">
                  <c:v>15.26846</c:v>
                </c:pt>
                <c:pt idx="15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'balance_ES'!$O$3:$O$18</c:f>
              <c:numCache>
                <c:formatCode>General</c:formatCode>
                <c:ptCount val="16"/>
                <c:pt idx="0">
                  <c:v>1.3406026</c:v>
                </c:pt>
                <c:pt idx="1">
                  <c:v>0.5530083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'balance_ES'!$N$3:$N$18</c:f>
              <c:numCache>
                <c:formatCode>General</c:formatCode>
                <c:ptCount val="16"/>
                <c:pt idx="0">
                  <c:v>31.503706</c:v>
                </c:pt>
                <c:pt idx="1">
                  <c:v>29.009922</c:v>
                </c:pt>
                <c:pt idx="2">
                  <c:v>27.882352</c:v>
                </c:pt>
                <c:pt idx="3">
                  <c:v>28.534914</c:v>
                </c:pt>
                <c:pt idx="4">
                  <c:v>30.845854</c:v>
                </c:pt>
                <c:pt idx="5">
                  <c:v>34.841344</c:v>
                </c:pt>
                <c:pt idx="6">
                  <c:v>34.97848</c:v>
                </c:pt>
                <c:pt idx="7">
                  <c:v>37.172648</c:v>
                </c:pt>
                <c:pt idx="8">
                  <c:v>34.6197</c:v>
                </c:pt>
                <c:pt idx="9">
                  <c:v>35.262912</c:v>
                </c:pt>
                <c:pt idx="10">
                  <c:v>29.101726</c:v>
                </c:pt>
                <c:pt idx="11">
                  <c:v>26.351956</c:v>
                </c:pt>
                <c:pt idx="12">
                  <c:v>26.426538</c:v>
                </c:pt>
                <c:pt idx="13">
                  <c:v>27.849724</c:v>
                </c:pt>
                <c:pt idx="14">
                  <c:v>30.655724</c:v>
                </c:pt>
                <c:pt idx="15">
                  <c:v>32.481478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'balance_ES'!$M$3:$M$18</c:f>
              <c:numCache>
                <c:formatCode>General</c:formatCode>
                <c:ptCount val="16"/>
                <c:pt idx="0">
                  <c:v>0.10280134</c:v>
                </c:pt>
                <c:pt idx="1">
                  <c:v>0.21294747</c:v>
                </c:pt>
                <c:pt idx="2">
                  <c:v>0.105347625</c:v>
                </c:pt>
                <c:pt idx="3">
                  <c:v>0.19876466</c:v>
                </c:pt>
                <c:pt idx="4">
                  <c:v>0.30683144</c:v>
                </c:pt>
                <c:pt idx="5">
                  <c:v>0.3062222999999999</c:v>
                </c:pt>
                <c:pt idx="6">
                  <c:v>0.3754231</c:v>
                </c:pt>
                <c:pt idx="7">
                  <c:v>0.411466</c:v>
                </c:pt>
                <c:pt idx="8">
                  <c:v>0.5612644</c:v>
                </c:pt>
                <c:pt idx="9">
                  <c:v>0.9102684999999999</c:v>
                </c:pt>
                <c:pt idx="10">
                  <c:v>2.6018052</c:v>
                </c:pt>
                <c:pt idx="11">
                  <c:v>3.0684828</c:v>
                </c:pt>
                <c:pt idx="12">
                  <c:v>3.2523522</c:v>
                </c:pt>
                <c:pt idx="13">
                  <c:v>3.6762938</c:v>
                </c:pt>
                <c:pt idx="14">
                  <c:v>3.9254578</c:v>
                </c:pt>
                <c:pt idx="15">
                  <c:v>4.3335415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'balance_ES'!$L$3:$L$18</c:f>
              <c:numCache>
                <c:formatCode>General</c:formatCode>
                <c:ptCount val="16"/>
                <c:pt idx="0">
                  <c:v>4.3661175</c:v>
                </c:pt>
                <c:pt idx="1">
                  <c:v>4.827258</c:v>
                </c:pt>
                <c:pt idx="2">
                  <c:v>4.7715295</c:v>
                </c:pt>
                <c:pt idx="3">
                  <c:v>5.212273</c:v>
                </c:pt>
                <c:pt idx="4">
                  <c:v>5.728554</c:v>
                </c:pt>
                <c:pt idx="5">
                  <c:v>6.5032505</c:v>
                </c:pt>
                <c:pt idx="6">
                  <c:v>7.205988</c:v>
                </c:pt>
                <c:pt idx="7">
                  <c:v>8.342286</c:v>
                </c:pt>
                <c:pt idx="8">
                  <c:v>8.403404999999999</c:v>
                </c:pt>
                <c:pt idx="9">
                  <c:v>8.562766999999999</c:v>
                </c:pt>
                <c:pt idx="10">
                  <c:v>8.328343</c:v>
                </c:pt>
                <c:pt idx="11">
                  <c:v>8.154363999999999</c:v>
                </c:pt>
                <c:pt idx="12">
                  <c:v>8.054703999999999</c:v>
                </c:pt>
                <c:pt idx="13">
                  <c:v>7.513389</c:v>
                </c:pt>
                <c:pt idx="14">
                  <c:v>7.108574</c:v>
                </c:pt>
                <c:pt idx="15">
                  <c:v>6.660537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'balance_ES'!$K$3:$K$18</c:f>
              <c:numCache>
                <c:formatCode>General</c:formatCode>
                <c:ptCount val="16"/>
                <c:pt idx="0">
                  <c:v>16.780474</c:v>
                </c:pt>
                <c:pt idx="1">
                  <c:v>16.78721</c:v>
                </c:pt>
                <c:pt idx="2">
                  <c:v>16.762131</c:v>
                </c:pt>
                <c:pt idx="3">
                  <c:v>16.752915</c:v>
                </c:pt>
                <c:pt idx="4">
                  <c:v>16.738163</c:v>
                </c:pt>
                <c:pt idx="5">
                  <c:v>16.730373</c:v>
                </c:pt>
                <c:pt idx="6">
                  <c:v>16.760515</c:v>
                </c:pt>
                <c:pt idx="7">
                  <c:v>16.760066</c:v>
                </c:pt>
                <c:pt idx="8">
                  <c:v>16.761424</c:v>
                </c:pt>
                <c:pt idx="9">
                  <c:v>16.764547</c:v>
                </c:pt>
                <c:pt idx="10">
                  <c:v>16.760366</c:v>
                </c:pt>
                <c:pt idx="11">
                  <c:v>16.758992</c:v>
                </c:pt>
                <c:pt idx="12">
                  <c:v>16.759426</c:v>
                </c:pt>
                <c:pt idx="13">
                  <c:v>25.918368</c:v>
                </c:pt>
                <c:pt idx="14">
                  <c:v>25.966592</c:v>
                </c:pt>
                <c:pt idx="15">
                  <c:v>26.051376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'balance_ES'!$J$3:$J$18</c:f>
              <c:numCache>
                <c:formatCode>General</c:formatCode>
                <c:ptCount val="16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  <c:pt idx="13">
                  <c:v>0.062391207</c:v>
                </c:pt>
                <c:pt idx="14">
                  <c:v>0.062391207</c:v>
                </c:pt>
                <c:pt idx="15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  <c:pt idx="13">
                  <c:v>3.6219192</c:v>
                </c:pt>
                <c:pt idx="14">
                  <c:v>3.6219192</c:v>
                </c:pt>
                <c:pt idx="15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'balance_ES'!$H$3:$H$18</c:f>
              <c:numCache>
                <c:formatCode>General</c:formatCode>
                <c:ptCount val="16"/>
                <c:pt idx="0">
                  <c:v>46.405864</c:v>
                </c:pt>
                <c:pt idx="1">
                  <c:v>45.92228799999999</c:v>
                </c:pt>
                <c:pt idx="2">
                  <c:v>45.147368</c:v>
                </c:pt>
                <c:pt idx="3">
                  <c:v>44.142784</c:v>
                </c:pt>
                <c:pt idx="4">
                  <c:v>42.134432</c:v>
                </c:pt>
                <c:pt idx="5">
                  <c:v>39.611168</c:v>
                </c:pt>
                <c:pt idx="6">
                  <c:v>36.748784</c:v>
                </c:pt>
                <c:pt idx="7">
                  <c:v>33.397428</c:v>
                </c:pt>
                <c:pt idx="8">
                  <c:v>29.77267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  <c:pt idx="13">
                  <c:v>15.558633</c:v>
                </c:pt>
                <c:pt idx="14">
                  <c:v>15.558633</c:v>
                </c:pt>
                <c:pt idx="15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'balance_ES'!$G$3:$G$18</c:f>
              <c:numCache>
                <c:formatCode>General</c:formatCode>
                <c:ptCount val="16"/>
                <c:pt idx="0">
                  <c:v>15.206001</c:v>
                </c:pt>
                <c:pt idx="1">
                  <c:v>18.961072</c:v>
                </c:pt>
                <c:pt idx="2">
                  <c:v>24.937252</c:v>
                </c:pt>
                <c:pt idx="3">
                  <c:v>30.765084</c:v>
                </c:pt>
                <c:pt idx="4">
                  <c:v>39.08582</c:v>
                </c:pt>
                <c:pt idx="5">
                  <c:v>49.83421999999999</c:v>
                </c:pt>
                <c:pt idx="6">
                  <c:v>57.963356</c:v>
                </c:pt>
                <c:pt idx="7">
                  <c:v>68.92972</c:v>
                </c:pt>
                <c:pt idx="8">
                  <c:v>77.534824</c:v>
                </c:pt>
                <c:pt idx="9">
                  <c:v>87.28249599999999</c:v>
                </c:pt>
                <c:pt idx="10">
                  <c:v>95.38346399999999</c:v>
                </c:pt>
                <c:pt idx="11">
                  <c:v>103.577824</c:v>
                </c:pt>
                <c:pt idx="12">
                  <c:v>110.66537</c:v>
                </c:pt>
                <c:pt idx="13">
                  <c:v>112.10987</c:v>
                </c:pt>
                <c:pt idx="14">
                  <c:v>113.51913</c:v>
                </c:pt>
                <c:pt idx="15">
                  <c:v>114.47241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'balance_ES'!$F$3:$F$18</c:f>
              <c:numCache>
                <c:formatCode>General</c:formatCode>
                <c:ptCount val="16"/>
                <c:pt idx="0">
                  <c:v>20.41666</c:v>
                </c:pt>
                <c:pt idx="1">
                  <c:v>23.771346</c:v>
                </c:pt>
                <c:pt idx="2">
                  <c:v>24.601606</c:v>
                </c:pt>
                <c:pt idx="3">
                  <c:v>26.16535</c:v>
                </c:pt>
                <c:pt idx="4">
                  <c:v>28.796112</c:v>
                </c:pt>
                <c:pt idx="5">
                  <c:v>32.041982</c:v>
                </c:pt>
                <c:pt idx="6">
                  <c:v>33.240734</c:v>
                </c:pt>
                <c:pt idx="7">
                  <c:v>38.415948</c:v>
                </c:pt>
                <c:pt idx="8">
                  <c:v>39.698964</c:v>
                </c:pt>
                <c:pt idx="9">
                  <c:v>42.256648</c:v>
                </c:pt>
                <c:pt idx="10">
                  <c:v>42.934888</c:v>
                </c:pt>
                <c:pt idx="11">
                  <c:v>43.46996</c:v>
                </c:pt>
                <c:pt idx="12">
                  <c:v>43.929196</c:v>
                </c:pt>
                <c:pt idx="13">
                  <c:v>47.868784</c:v>
                </c:pt>
                <c:pt idx="14">
                  <c:v>52.267328</c:v>
                </c:pt>
                <c:pt idx="15">
                  <c:v>55.292828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'balance_ES'!$E$3:$E$18</c:f>
              <c:numCache>
                <c:formatCode>General</c:formatCode>
                <c:ptCount val="16"/>
                <c:pt idx="0">
                  <c:v>0.19091233</c:v>
                </c:pt>
                <c:pt idx="1">
                  <c:v>0.35688062</c:v>
                </c:pt>
                <c:pt idx="2">
                  <c:v>0.9401385</c:v>
                </c:pt>
                <c:pt idx="3">
                  <c:v>1.5643119</c:v>
                </c:pt>
                <c:pt idx="4">
                  <c:v>2.3412458</c:v>
                </c:pt>
                <c:pt idx="5">
                  <c:v>3.1211775</c:v>
                </c:pt>
                <c:pt idx="6">
                  <c:v>3.8548662</c:v>
                </c:pt>
                <c:pt idx="7">
                  <c:v>5.259067</c:v>
                </c:pt>
                <c:pt idx="8">
                  <c:v>6.2953265</c:v>
                </c:pt>
                <c:pt idx="9">
                  <c:v>7.378626499999999</c:v>
                </c:pt>
                <c:pt idx="10">
                  <c:v>8.334135999999999</c:v>
                </c:pt>
                <c:pt idx="11">
                  <c:v>9.124037</c:v>
                </c:pt>
                <c:pt idx="12">
                  <c:v>9.863771999999999</c:v>
                </c:pt>
                <c:pt idx="13">
                  <c:v>11.652181</c:v>
                </c:pt>
                <c:pt idx="14">
                  <c:v>14.645947</c:v>
                </c:pt>
                <c:pt idx="15">
                  <c:v>16.265611</c:v>
                </c:pt>
              </c:numCache>
            </c:numRef>
          </c:val>
        </c:ser>
        <c:overlap val="100"/>
        <c:axId val="51770001"/>
        <c:axId val="51770002"/>
      </c:bar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'balance_ES'!$B$3:$B$18</c:f>
              <c:numCache>
                <c:formatCode>General</c:formatCode>
                <c:ptCount val="16"/>
                <c:pt idx="0">
                  <c:v>183.58582</c:v>
                </c:pt>
                <c:pt idx="1">
                  <c:v>184.95931</c:v>
                </c:pt>
                <c:pt idx="2">
                  <c:v>189.46669</c:v>
                </c:pt>
                <c:pt idx="3">
                  <c:v>196.29902</c:v>
                </c:pt>
                <c:pt idx="4">
                  <c:v>203.86819</c:v>
                </c:pt>
                <c:pt idx="5">
                  <c:v>209.13053</c:v>
                </c:pt>
                <c:pt idx="6">
                  <c:v>217.84944</c:v>
                </c:pt>
                <c:pt idx="7">
                  <c:v>225.29277</c:v>
                </c:pt>
                <c:pt idx="8">
                  <c:v>231.78411</c:v>
                </c:pt>
                <c:pt idx="9">
                  <c:v>238.20539</c:v>
                </c:pt>
                <c:pt idx="10">
                  <c:v>244.33248</c:v>
                </c:pt>
                <c:pt idx="11">
                  <c:v>250.94955</c:v>
                </c:pt>
                <c:pt idx="12">
                  <c:v>257.49728</c:v>
                </c:pt>
                <c:pt idx="13">
                  <c:v>283.19235</c:v>
                </c:pt>
                <c:pt idx="14">
                  <c:v>306.28803</c:v>
                </c:pt>
                <c:pt idx="15">
                  <c:v>322.30867</c:v>
                </c:pt>
              </c:numCache>
            </c:numRef>
          </c:val>
        </c:ser>
        <c:marker val="1"/>
        <c:axId val="51780001"/>
        <c:axId val="5178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'balance_ES'!$P$3:$P$18</c:f>
              <c:numCache>
                <c:formatCode>General</c:formatCode>
                <c:ptCount val="16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  <c:pt idx="13">
                  <c:v>15.26846</c:v>
                </c:pt>
                <c:pt idx="14">
                  <c:v>15.26846</c:v>
                </c:pt>
                <c:pt idx="15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'balance_ES'!$O$3:$O$18</c:f>
              <c:numCache>
                <c:formatCode>General</c:formatCode>
                <c:ptCount val="16"/>
                <c:pt idx="0">
                  <c:v>1.3406026</c:v>
                </c:pt>
                <c:pt idx="1">
                  <c:v>0.5530083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'balance_ES'!$N$3:$N$18</c:f>
              <c:numCache>
                <c:formatCode>General</c:formatCode>
                <c:ptCount val="16"/>
                <c:pt idx="0">
                  <c:v>31.503706</c:v>
                </c:pt>
                <c:pt idx="1">
                  <c:v>29.009922</c:v>
                </c:pt>
                <c:pt idx="2">
                  <c:v>27.882352</c:v>
                </c:pt>
                <c:pt idx="3">
                  <c:v>28.534914</c:v>
                </c:pt>
                <c:pt idx="4">
                  <c:v>30.845854</c:v>
                </c:pt>
                <c:pt idx="5">
                  <c:v>34.841344</c:v>
                </c:pt>
                <c:pt idx="6">
                  <c:v>34.97848</c:v>
                </c:pt>
                <c:pt idx="7">
                  <c:v>37.172648</c:v>
                </c:pt>
                <c:pt idx="8">
                  <c:v>34.6197</c:v>
                </c:pt>
                <c:pt idx="9">
                  <c:v>35.262912</c:v>
                </c:pt>
                <c:pt idx="10">
                  <c:v>29.101726</c:v>
                </c:pt>
                <c:pt idx="11">
                  <c:v>26.351956</c:v>
                </c:pt>
                <c:pt idx="12">
                  <c:v>26.426538</c:v>
                </c:pt>
                <c:pt idx="13">
                  <c:v>27.849724</c:v>
                </c:pt>
                <c:pt idx="14">
                  <c:v>30.655724</c:v>
                </c:pt>
                <c:pt idx="15">
                  <c:v>32.481478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'balance_ES'!$M$3:$M$18</c:f>
              <c:numCache>
                <c:formatCode>General</c:formatCode>
                <c:ptCount val="16"/>
                <c:pt idx="0">
                  <c:v>0.10280134</c:v>
                </c:pt>
                <c:pt idx="1">
                  <c:v>0.21294747</c:v>
                </c:pt>
                <c:pt idx="2">
                  <c:v>0.105347625</c:v>
                </c:pt>
                <c:pt idx="3">
                  <c:v>0.19876466</c:v>
                </c:pt>
                <c:pt idx="4">
                  <c:v>0.30683144</c:v>
                </c:pt>
                <c:pt idx="5">
                  <c:v>0.3062222999999999</c:v>
                </c:pt>
                <c:pt idx="6">
                  <c:v>0.3754231</c:v>
                </c:pt>
                <c:pt idx="7">
                  <c:v>0.411466</c:v>
                </c:pt>
                <c:pt idx="8">
                  <c:v>0.5612644</c:v>
                </c:pt>
                <c:pt idx="9">
                  <c:v>0.9102684999999999</c:v>
                </c:pt>
                <c:pt idx="10">
                  <c:v>2.6018052</c:v>
                </c:pt>
                <c:pt idx="11">
                  <c:v>3.0684828</c:v>
                </c:pt>
                <c:pt idx="12">
                  <c:v>3.2523522</c:v>
                </c:pt>
                <c:pt idx="13">
                  <c:v>3.6762938</c:v>
                </c:pt>
                <c:pt idx="14">
                  <c:v>3.9254578</c:v>
                </c:pt>
                <c:pt idx="15">
                  <c:v>4.3335415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'balance_ES'!$L$3:$L$18</c:f>
              <c:numCache>
                <c:formatCode>General</c:formatCode>
                <c:ptCount val="16"/>
                <c:pt idx="0">
                  <c:v>4.3661175</c:v>
                </c:pt>
                <c:pt idx="1">
                  <c:v>4.827258</c:v>
                </c:pt>
                <c:pt idx="2">
                  <c:v>4.7715295</c:v>
                </c:pt>
                <c:pt idx="3">
                  <c:v>5.212273</c:v>
                </c:pt>
                <c:pt idx="4">
                  <c:v>5.728554</c:v>
                </c:pt>
                <c:pt idx="5">
                  <c:v>6.5032505</c:v>
                </c:pt>
                <c:pt idx="6">
                  <c:v>7.205988</c:v>
                </c:pt>
                <c:pt idx="7">
                  <c:v>8.342286</c:v>
                </c:pt>
                <c:pt idx="8">
                  <c:v>8.403404999999999</c:v>
                </c:pt>
                <c:pt idx="9">
                  <c:v>8.562766999999999</c:v>
                </c:pt>
                <c:pt idx="10">
                  <c:v>8.328343</c:v>
                </c:pt>
                <c:pt idx="11">
                  <c:v>8.154363999999999</c:v>
                </c:pt>
                <c:pt idx="12">
                  <c:v>8.054703999999999</c:v>
                </c:pt>
                <c:pt idx="13">
                  <c:v>7.513389</c:v>
                </c:pt>
                <c:pt idx="14">
                  <c:v>7.108574</c:v>
                </c:pt>
                <c:pt idx="15">
                  <c:v>6.660537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'balance_ES'!$K$3:$K$18</c:f>
              <c:numCache>
                <c:formatCode>General</c:formatCode>
                <c:ptCount val="16"/>
                <c:pt idx="0">
                  <c:v>16.780474</c:v>
                </c:pt>
                <c:pt idx="1">
                  <c:v>16.78721</c:v>
                </c:pt>
                <c:pt idx="2">
                  <c:v>16.762131</c:v>
                </c:pt>
                <c:pt idx="3">
                  <c:v>16.752915</c:v>
                </c:pt>
                <c:pt idx="4">
                  <c:v>16.738163</c:v>
                </c:pt>
                <c:pt idx="5">
                  <c:v>16.730373</c:v>
                </c:pt>
                <c:pt idx="6">
                  <c:v>16.760515</c:v>
                </c:pt>
                <c:pt idx="7">
                  <c:v>16.760066</c:v>
                </c:pt>
                <c:pt idx="8">
                  <c:v>16.761424</c:v>
                </c:pt>
                <c:pt idx="9">
                  <c:v>16.764547</c:v>
                </c:pt>
                <c:pt idx="10">
                  <c:v>16.760366</c:v>
                </c:pt>
                <c:pt idx="11">
                  <c:v>16.758992</c:v>
                </c:pt>
                <c:pt idx="12">
                  <c:v>16.759426</c:v>
                </c:pt>
                <c:pt idx="13">
                  <c:v>25.918368</c:v>
                </c:pt>
                <c:pt idx="14">
                  <c:v>25.966592</c:v>
                </c:pt>
                <c:pt idx="15">
                  <c:v>26.051376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'balance_ES'!$J$3:$J$18</c:f>
              <c:numCache>
                <c:formatCode>General</c:formatCode>
                <c:ptCount val="16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  <c:pt idx="13">
                  <c:v>0.062391207</c:v>
                </c:pt>
                <c:pt idx="14">
                  <c:v>0.062391207</c:v>
                </c:pt>
                <c:pt idx="15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  <c:pt idx="13">
                  <c:v>3.6219192</c:v>
                </c:pt>
                <c:pt idx="14">
                  <c:v>3.6219192</c:v>
                </c:pt>
                <c:pt idx="15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'balance_ES'!$H$3:$H$18</c:f>
              <c:numCache>
                <c:formatCode>General</c:formatCode>
                <c:ptCount val="16"/>
                <c:pt idx="0">
                  <c:v>46.405864</c:v>
                </c:pt>
                <c:pt idx="1">
                  <c:v>45.92228799999999</c:v>
                </c:pt>
                <c:pt idx="2">
                  <c:v>45.147368</c:v>
                </c:pt>
                <c:pt idx="3">
                  <c:v>44.142784</c:v>
                </c:pt>
                <c:pt idx="4">
                  <c:v>42.134432</c:v>
                </c:pt>
                <c:pt idx="5">
                  <c:v>39.611168</c:v>
                </c:pt>
                <c:pt idx="6">
                  <c:v>36.748784</c:v>
                </c:pt>
                <c:pt idx="7">
                  <c:v>33.397428</c:v>
                </c:pt>
                <c:pt idx="8">
                  <c:v>29.77267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  <c:pt idx="13">
                  <c:v>15.558633</c:v>
                </c:pt>
                <c:pt idx="14">
                  <c:v>15.558633</c:v>
                </c:pt>
                <c:pt idx="15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'balance_ES'!$G$3:$G$18</c:f>
              <c:numCache>
                <c:formatCode>General</c:formatCode>
                <c:ptCount val="16"/>
                <c:pt idx="0">
                  <c:v>15.206001</c:v>
                </c:pt>
                <c:pt idx="1">
                  <c:v>18.961072</c:v>
                </c:pt>
                <c:pt idx="2">
                  <c:v>24.937252</c:v>
                </c:pt>
                <c:pt idx="3">
                  <c:v>30.765084</c:v>
                </c:pt>
                <c:pt idx="4">
                  <c:v>39.08582</c:v>
                </c:pt>
                <c:pt idx="5">
                  <c:v>49.83421999999999</c:v>
                </c:pt>
                <c:pt idx="6">
                  <c:v>57.963356</c:v>
                </c:pt>
                <c:pt idx="7">
                  <c:v>68.92972</c:v>
                </c:pt>
                <c:pt idx="8">
                  <c:v>77.534824</c:v>
                </c:pt>
                <c:pt idx="9">
                  <c:v>87.28249599999999</c:v>
                </c:pt>
                <c:pt idx="10">
                  <c:v>95.38346399999999</c:v>
                </c:pt>
                <c:pt idx="11">
                  <c:v>103.577824</c:v>
                </c:pt>
                <c:pt idx="12">
                  <c:v>110.66537</c:v>
                </c:pt>
                <c:pt idx="13">
                  <c:v>112.10987</c:v>
                </c:pt>
                <c:pt idx="14">
                  <c:v>113.51913</c:v>
                </c:pt>
                <c:pt idx="15">
                  <c:v>114.47241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'balance_ES'!$F$3:$F$18</c:f>
              <c:numCache>
                <c:formatCode>General</c:formatCode>
                <c:ptCount val="16"/>
                <c:pt idx="0">
                  <c:v>20.41666</c:v>
                </c:pt>
                <c:pt idx="1">
                  <c:v>23.771346</c:v>
                </c:pt>
                <c:pt idx="2">
                  <c:v>24.601606</c:v>
                </c:pt>
                <c:pt idx="3">
                  <c:v>26.16535</c:v>
                </c:pt>
                <c:pt idx="4">
                  <c:v>28.796112</c:v>
                </c:pt>
                <c:pt idx="5">
                  <c:v>32.041982</c:v>
                </c:pt>
                <c:pt idx="6">
                  <c:v>33.240734</c:v>
                </c:pt>
                <c:pt idx="7">
                  <c:v>38.415948</c:v>
                </c:pt>
                <c:pt idx="8">
                  <c:v>39.698964</c:v>
                </c:pt>
                <c:pt idx="9">
                  <c:v>42.256648</c:v>
                </c:pt>
                <c:pt idx="10">
                  <c:v>42.934888</c:v>
                </c:pt>
                <c:pt idx="11">
                  <c:v>43.46996</c:v>
                </c:pt>
                <c:pt idx="12">
                  <c:v>43.929196</c:v>
                </c:pt>
                <c:pt idx="13">
                  <c:v>47.868784</c:v>
                </c:pt>
                <c:pt idx="14">
                  <c:v>52.267328</c:v>
                </c:pt>
                <c:pt idx="15">
                  <c:v>55.292828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'balance_ES'!$E$3:$E$18</c:f>
              <c:numCache>
                <c:formatCode>General</c:formatCode>
                <c:ptCount val="16"/>
                <c:pt idx="0">
                  <c:v>0.19091233</c:v>
                </c:pt>
                <c:pt idx="1">
                  <c:v>0.35688062</c:v>
                </c:pt>
                <c:pt idx="2">
                  <c:v>0.9401385</c:v>
                </c:pt>
                <c:pt idx="3">
                  <c:v>1.5643119</c:v>
                </c:pt>
                <c:pt idx="4">
                  <c:v>2.3412458</c:v>
                </c:pt>
                <c:pt idx="5">
                  <c:v>3.1211775</c:v>
                </c:pt>
                <c:pt idx="6">
                  <c:v>3.8548662</c:v>
                </c:pt>
                <c:pt idx="7">
                  <c:v>5.259067</c:v>
                </c:pt>
                <c:pt idx="8">
                  <c:v>6.2953265</c:v>
                </c:pt>
                <c:pt idx="9">
                  <c:v>7.378626499999999</c:v>
                </c:pt>
                <c:pt idx="10">
                  <c:v>8.334135999999999</c:v>
                </c:pt>
                <c:pt idx="11">
                  <c:v>9.124037</c:v>
                </c:pt>
                <c:pt idx="12">
                  <c:v>9.863771999999999</c:v>
                </c:pt>
                <c:pt idx="13">
                  <c:v>11.652181</c:v>
                </c:pt>
                <c:pt idx="14">
                  <c:v>14.645947</c:v>
                </c:pt>
                <c:pt idx="15">
                  <c:v>16.265611</c:v>
                </c:pt>
              </c:numCache>
            </c:numRef>
          </c:val>
        </c:ser>
        <c:overlap val="100"/>
        <c:axId val="51780001"/>
        <c:axId val="51780002"/>
      </c:bar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'balance_ES'!$B$3:$B$18</c:f>
              <c:numCache>
                <c:formatCode>General</c:formatCode>
                <c:ptCount val="16"/>
                <c:pt idx="0">
                  <c:v>183.58582</c:v>
                </c:pt>
                <c:pt idx="1">
                  <c:v>184.95931</c:v>
                </c:pt>
                <c:pt idx="2">
                  <c:v>189.46669</c:v>
                </c:pt>
                <c:pt idx="3">
                  <c:v>196.29902</c:v>
                </c:pt>
                <c:pt idx="4">
                  <c:v>203.86819</c:v>
                </c:pt>
                <c:pt idx="5">
                  <c:v>209.13053</c:v>
                </c:pt>
                <c:pt idx="6">
                  <c:v>217.84944</c:v>
                </c:pt>
                <c:pt idx="7">
                  <c:v>225.29277</c:v>
                </c:pt>
                <c:pt idx="8">
                  <c:v>231.78411</c:v>
                </c:pt>
                <c:pt idx="9">
                  <c:v>238.20539</c:v>
                </c:pt>
                <c:pt idx="10">
                  <c:v>244.33248</c:v>
                </c:pt>
                <c:pt idx="11">
                  <c:v>250.94955</c:v>
                </c:pt>
                <c:pt idx="12">
                  <c:v>257.49728</c:v>
                </c:pt>
                <c:pt idx="13">
                  <c:v>283.19235</c:v>
                </c:pt>
                <c:pt idx="14">
                  <c:v>306.28803</c:v>
                </c:pt>
                <c:pt idx="15">
                  <c:v>322.30867</c:v>
                </c:pt>
              </c:numCache>
            </c:numRef>
          </c:val>
        </c:ser>
        <c:marker val="1"/>
        <c:axId val="51790001"/>
        <c:axId val="5179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'balance_ES'!$P$3:$P$18</c:f>
              <c:numCache>
                <c:formatCode>General</c:formatCode>
                <c:ptCount val="16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  <c:pt idx="13">
                  <c:v>15.26846</c:v>
                </c:pt>
                <c:pt idx="14">
                  <c:v>15.26846</c:v>
                </c:pt>
                <c:pt idx="15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'balance_ES'!$O$3:$O$18</c:f>
              <c:numCache>
                <c:formatCode>General</c:formatCode>
                <c:ptCount val="16"/>
                <c:pt idx="0">
                  <c:v>1.3406026</c:v>
                </c:pt>
                <c:pt idx="1">
                  <c:v>0.5530083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'balance_ES'!$N$3:$N$18</c:f>
              <c:numCache>
                <c:formatCode>General</c:formatCode>
                <c:ptCount val="16"/>
                <c:pt idx="0">
                  <c:v>31.503706</c:v>
                </c:pt>
                <c:pt idx="1">
                  <c:v>29.009922</c:v>
                </c:pt>
                <c:pt idx="2">
                  <c:v>27.882352</c:v>
                </c:pt>
                <c:pt idx="3">
                  <c:v>28.534914</c:v>
                </c:pt>
                <c:pt idx="4">
                  <c:v>30.845854</c:v>
                </c:pt>
                <c:pt idx="5">
                  <c:v>34.841344</c:v>
                </c:pt>
                <c:pt idx="6">
                  <c:v>34.97848</c:v>
                </c:pt>
                <c:pt idx="7">
                  <c:v>37.172648</c:v>
                </c:pt>
                <c:pt idx="8">
                  <c:v>34.6197</c:v>
                </c:pt>
                <c:pt idx="9">
                  <c:v>35.262912</c:v>
                </c:pt>
                <c:pt idx="10">
                  <c:v>29.101726</c:v>
                </c:pt>
                <c:pt idx="11">
                  <c:v>26.351956</c:v>
                </c:pt>
                <c:pt idx="12">
                  <c:v>26.426538</c:v>
                </c:pt>
                <c:pt idx="13">
                  <c:v>27.849724</c:v>
                </c:pt>
                <c:pt idx="14">
                  <c:v>30.655724</c:v>
                </c:pt>
                <c:pt idx="15">
                  <c:v>32.481478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'balance_ES'!$M$3:$M$18</c:f>
              <c:numCache>
                <c:formatCode>General</c:formatCode>
                <c:ptCount val="16"/>
                <c:pt idx="0">
                  <c:v>0.10280134</c:v>
                </c:pt>
                <c:pt idx="1">
                  <c:v>0.21294747</c:v>
                </c:pt>
                <c:pt idx="2">
                  <c:v>0.105347625</c:v>
                </c:pt>
                <c:pt idx="3">
                  <c:v>0.19876466</c:v>
                </c:pt>
                <c:pt idx="4">
                  <c:v>0.30683144</c:v>
                </c:pt>
                <c:pt idx="5">
                  <c:v>0.3062222999999999</c:v>
                </c:pt>
                <c:pt idx="6">
                  <c:v>0.3754231</c:v>
                </c:pt>
                <c:pt idx="7">
                  <c:v>0.411466</c:v>
                </c:pt>
                <c:pt idx="8">
                  <c:v>0.5612644</c:v>
                </c:pt>
                <c:pt idx="9">
                  <c:v>0.9102684999999999</c:v>
                </c:pt>
                <c:pt idx="10">
                  <c:v>2.6018052</c:v>
                </c:pt>
                <c:pt idx="11">
                  <c:v>3.0684828</c:v>
                </c:pt>
                <c:pt idx="12">
                  <c:v>3.2523522</c:v>
                </c:pt>
                <c:pt idx="13">
                  <c:v>3.6762938</c:v>
                </c:pt>
                <c:pt idx="14">
                  <c:v>3.9254578</c:v>
                </c:pt>
                <c:pt idx="15">
                  <c:v>4.3335415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'balance_ES'!$L$3:$L$18</c:f>
              <c:numCache>
                <c:formatCode>General</c:formatCode>
                <c:ptCount val="16"/>
                <c:pt idx="0">
                  <c:v>4.3661175</c:v>
                </c:pt>
                <c:pt idx="1">
                  <c:v>4.827258</c:v>
                </c:pt>
                <c:pt idx="2">
                  <c:v>4.7715295</c:v>
                </c:pt>
                <c:pt idx="3">
                  <c:v>5.212273</c:v>
                </c:pt>
                <c:pt idx="4">
                  <c:v>5.728554</c:v>
                </c:pt>
                <c:pt idx="5">
                  <c:v>6.5032505</c:v>
                </c:pt>
                <c:pt idx="6">
                  <c:v>7.205988</c:v>
                </c:pt>
                <c:pt idx="7">
                  <c:v>8.342286</c:v>
                </c:pt>
                <c:pt idx="8">
                  <c:v>8.403404999999999</c:v>
                </c:pt>
                <c:pt idx="9">
                  <c:v>8.562766999999999</c:v>
                </c:pt>
                <c:pt idx="10">
                  <c:v>8.328343</c:v>
                </c:pt>
                <c:pt idx="11">
                  <c:v>8.154363999999999</c:v>
                </c:pt>
                <c:pt idx="12">
                  <c:v>8.054703999999999</c:v>
                </c:pt>
                <c:pt idx="13">
                  <c:v>7.513389</c:v>
                </c:pt>
                <c:pt idx="14">
                  <c:v>7.108574</c:v>
                </c:pt>
                <c:pt idx="15">
                  <c:v>6.660537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'balance_ES'!$K$3:$K$18</c:f>
              <c:numCache>
                <c:formatCode>General</c:formatCode>
                <c:ptCount val="16"/>
                <c:pt idx="0">
                  <c:v>16.780474</c:v>
                </c:pt>
                <c:pt idx="1">
                  <c:v>16.78721</c:v>
                </c:pt>
                <c:pt idx="2">
                  <c:v>16.762131</c:v>
                </c:pt>
                <c:pt idx="3">
                  <c:v>16.752915</c:v>
                </c:pt>
                <c:pt idx="4">
                  <c:v>16.738163</c:v>
                </c:pt>
                <c:pt idx="5">
                  <c:v>16.730373</c:v>
                </c:pt>
                <c:pt idx="6">
                  <c:v>16.760515</c:v>
                </c:pt>
                <c:pt idx="7">
                  <c:v>16.760066</c:v>
                </c:pt>
                <c:pt idx="8">
                  <c:v>16.761424</c:v>
                </c:pt>
                <c:pt idx="9">
                  <c:v>16.764547</c:v>
                </c:pt>
                <c:pt idx="10">
                  <c:v>16.760366</c:v>
                </c:pt>
                <c:pt idx="11">
                  <c:v>16.758992</c:v>
                </c:pt>
                <c:pt idx="12">
                  <c:v>16.759426</c:v>
                </c:pt>
                <c:pt idx="13">
                  <c:v>25.918368</c:v>
                </c:pt>
                <c:pt idx="14">
                  <c:v>25.966592</c:v>
                </c:pt>
                <c:pt idx="15">
                  <c:v>26.051376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'balance_ES'!$J$3:$J$18</c:f>
              <c:numCache>
                <c:formatCode>General</c:formatCode>
                <c:ptCount val="16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  <c:pt idx="13">
                  <c:v>0.062391207</c:v>
                </c:pt>
                <c:pt idx="14">
                  <c:v>0.062391207</c:v>
                </c:pt>
                <c:pt idx="15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  <c:pt idx="13">
                  <c:v>3.6219192</c:v>
                </c:pt>
                <c:pt idx="14">
                  <c:v>3.6219192</c:v>
                </c:pt>
                <c:pt idx="15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'balance_ES'!$H$3:$H$18</c:f>
              <c:numCache>
                <c:formatCode>General</c:formatCode>
                <c:ptCount val="16"/>
                <c:pt idx="0">
                  <c:v>46.405864</c:v>
                </c:pt>
                <c:pt idx="1">
                  <c:v>45.92228799999999</c:v>
                </c:pt>
                <c:pt idx="2">
                  <c:v>45.147368</c:v>
                </c:pt>
                <c:pt idx="3">
                  <c:v>44.142784</c:v>
                </c:pt>
                <c:pt idx="4">
                  <c:v>42.134432</c:v>
                </c:pt>
                <c:pt idx="5">
                  <c:v>39.611168</c:v>
                </c:pt>
                <c:pt idx="6">
                  <c:v>36.748784</c:v>
                </c:pt>
                <c:pt idx="7">
                  <c:v>33.397428</c:v>
                </c:pt>
                <c:pt idx="8">
                  <c:v>29.77267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  <c:pt idx="13">
                  <c:v>15.558633</c:v>
                </c:pt>
                <c:pt idx="14">
                  <c:v>15.558633</c:v>
                </c:pt>
                <c:pt idx="15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'balance_ES'!$G$3:$G$18</c:f>
              <c:numCache>
                <c:formatCode>General</c:formatCode>
                <c:ptCount val="16"/>
                <c:pt idx="0">
                  <c:v>15.206001</c:v>
                </c:pt>
                <c:pt idx="1">
                  <c:v>18.961072</c:v>
                </c:pt>
                <c:pt idx="2">
                  <c:v>24.937252</c:v>
                </c:pt>
                <c:pt idx="3">
                  <c:v>30.765084</c:v>
                </c:pt>
                <c:pt idx="4">
                  <c:v>39.08582</c:v>
                </c:pt>
                <c:pt idx="5">
                  <c:v>49.83421999999999</c:v>
                </c:pt>
                <c:pt idx="6">
                  <c:v>57.963356</c:v>
                </c:pt>
                <c:pt idx="7">
                  <c:v>68.92972</c:v>
                </c:pt>
                <c:pt idx="8">
                  <c:v>77.534824</c:v>
                </c:pt>
                <c:pt idx="9">
                  <c:v>87.28249599999999</c:v>
                </c:pt>
                <c:pt idx="10">
                  <c:v>95.38346399999999</c:v>
                </c:pt>
                <c:pt idx="11">
                  <c:v>103.577824</c:v>
                </c:pt>
                <c:pt idx="12">
                  <c:v>110.66537</c:v>
                </c:pt>
                <c:pt idx="13">
                  <c:v>112.10987</c:v>
                </c:pt>
                <c:pt idx="14">
                  <c:v>113.51913</c:v>
                </c:pt>
                <c:pt idx="15">
                  <c:v>114.47241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'balance_ES'!$F$3:$F$18</c:f>
              <c:numCache>
                <c:formatCode>General</c:formatCode>
                <c:ptCount val="16"/>
                <c:pt idx="0">
                  <c:v>20.41666</c:v>
                </c:pt>
                <c:pt idx="1">
                  <c:v>23.771346</c:v>
                </c:pt>
                <c:pt idx="2">
                  <c:v>24.601606</c:v>
                </c:pt>
                <c:pt idx="3">
                  <c:v>26.16535</c:v>
                </c:pt>
                <c:pt idx="4">
                  <c:v>28.796112</c:v>
                </c:pt>
                <c:pt idx="5">
                  <c:v>32.041982</c:v>
                </c:pt>
                <c:pt idx="6">
                  <c:v>33.240734</c:v>
                </c:pt>
                <c:pt idx="7">
                  <c:v>38.415948</c:v>
                </c:pt>
                <c:pt idx="8">
                  <c:v>39.698964</c:v>
                </c:pt>
                <c:pt idx="9">
                  <c:v>42.256648</c:v>
                </c:pt>
                <c:pt idx="10">
                  <c:v>42.934888</c:v>
                </c:pt>
                <c:pt idx="11">
                  <c:v>43.46996</c:v>
                </c:pt>
                <c:pt idx="12">
                  <c:v>43.929196</c:v>
                </c:pt>
                <c:pt idx="13">
                  <c:v>47.868784</c:v>
                </c:pt>
                <c:pt idx="14">
                  <c:v>52.267328</c:v>
                </c:pt>
                <c:pt idx="15">
                  <c:v>55.292828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'balance_ES'!$E$3:$E$18</c:f>
              <c:numCache>
                <c:formatCode>General</c:formatCode>
                <c:ptCount val="16"/>
                <c:pt idx="0">
                  <c:v>0.19091233</c:v>
                </c:pt>
                <c:pt idx="1">
                  <c:v>0.35688062</c:v>
                </c:pt>
                <c:pt idx="2">
                  <c:v>0.9401385</c:v>
                </c:pt>
                <c:pt idx="3">
                  <c:v>1.5643119</c:v>
                </c:pt>
                <c:pt idx="4">
                  <c:v>2.3412458</c:v>
                </c:pt>
                <c:pt idx="5">
                  <c:v>3.1211775</c:v>
                </c:pt>
                <c:pt idx="6">
                  <c:v>3.8548662</c:v>
                </c:pt>
                <c:pt idx="7">
                  <c:v>5.259067</c:v>
                </c:pt>
                <c:pt idx="8">
                  <c:v>6.2953265</c:v>
                </c:pt>
                <c:pt idx="9">
                  <c:v>7.378626499999999</c:v>
                </c:pt>
                <c:pt idx="10">
                  <c:v>8.334135999999999</c:v>
                </c:pt>
                <c:pt idx="11">
                  <c:v>9.124037</c:v>
                </c:pt>
                <c:pt idx="12">
                  <c:v>9.863771999999999</c:v>
                </c:pt>
                <c:pt idx="13">
                  <c:v>11.652181</c:v>
                </c:pt>
                <c:pt idx="14">
                  <c:v>14.645947</c:v>
                </c:pt>
                <c:pt idx="15">
                  <c:v>16.265611</c:v>
                </c:pt>
              </c:numCache>
            </c:numRef>
          </c:val>
        </c:ser>
        <c:overlap val="100"/>
        <c:axId val="51790001"/>
        <c:axId val="51790002"/>
      </c:bar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NO3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'generation_capacity_NO3'!$G$2:$G$2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'generation_capacity_NO3'!$G$3:$G$18</c:f>
              <c:numCache>
                <c:formatCode>General</c:formatCode>
                <c:ptCount val="16"/>
                <c:pt idx="0">
                  <c:v>0.18027704</c:v>
                </c:pt>
                <c:pt idx="1">
                  <c:v>0.18027704</c:v>
                </c:pt>
                <c:pt idx="2">
                  <c:v>0.18027704</c:v>
                </c:pt>
                <c:pt idx="3">
                  <c:v>0.18027704</c:v>
                </c:pt>
                <c:pt idx="4">
                  <c:v>0.18027704</c:v>
                </c:pt>
                <c:pt idx="5">
                  <c:v>0.18027704</c:v>
                </c:pt>
                <c:pt idx="6">
                  <c:v>0.18027704</c:v>
                </c:pt>
                <c:pt idx="7">
                  <c:v>0.18027704</c:v>
                </c:pt>
                <c:pt idx="8">
                  <c:v>0.18027704</c:v>
                </c:pt>
                <c:pt idx="9">
                  <c:v>0.18027704</c:v>
                </c:pt>
                <c:pt idx="10">
                  <c:v>0.18027704</c:v>
                </c:pt>
                <c:pt idx="11">
                  <c:v>0.18027704</c:v>
                </c:pt>
                <c:pt idx="12">
                  <c:v>0.18027704</c:v>
                </c:pt>
                <c:pt idx="13">
                  <c:v>0.18027704</c:v>
                </c:pt>
                <c:pt idx="14">
                  <c:v>0.18027704</c:v>
                </c:pt>
                <c:pt idx="15">
                  <c:v>0.18027704</c:v>
                </c:pt>
              </c:numCache>
            </c:numRef>
          </c:val>
        </c:ser>
        <c:ser>
          <c:idx val="1"/>
          <c:order val="1"/>
          <c:tx>
            <c:strRef>
              <c:f>'generation_capacity_NO3'!$F$2:$F$2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'generation_capacity_NO3'!$F$3:$F$18</c:f>
              <c:numCache>
                <c:formatCode>General</c:formatCode>
                <c:ptCount val="16"/>
                <c:pt idx="0">
                  <c:v>0.037</c:v>
                </c:pt>
                <c:pt idx="1">
                  <c:v>0.037</c:v>
                </c:pt>
                <c:pt idx="2">
                  <c:v>0.037</c:v>
                </c:pt>
                <c:pt idx="3">
                  <c:v>0.037</c:v>
                </c:pt>
                <c:pt idx="4">
                  <c:v>0.037</c:v>
                </c:pt>
                <c:pt idx="5">
                  <c:v>0.037</c:v>
                </c:pt>
                <c:pt idx="6">
                  <c:v>0.037</c:v>
                </c:pt>
                <c:pt idx="7">
                  <c:v>0.037</c:v>
                </c:pt>
                <c:pt idx="8">
                  <c:v>0.037</c:v>
                </c:pt>
                <c:pt idx="9">
                  <c:v>0.037</c:v>
                </c:pt>
                <c:pt idx="10">
                  <c:v>0.037</c:v>
                </c:pt>
                <c:pt idx="11">
                  <c:v>0.037</c:v>
                </c:pt>
                <c:pt idx="12">
                  <c:v>0.037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</c:numCache>
            </c:numRef>
          </c:val>
        </c:ser>
        <c:ser>
          <c:idx val="2"/>
          <c:order val="2"/>
          <c:tx>
            <c:strRef>
              <c:f>'generation_capacity_NO3'!$E$2:$E$2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'generation_capacity_NO3'!$E$3:$E$18</c:f>
              <c:numCache>
                <c:formatCode>General</c:formatCode>
                <c:ptCount val="16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</c:numCache>
            </c:numRef>
          </c:val>
        </c:ser>
        <c:ser>
          <c:idx val="3"/>
          <c:order val="3"/>
          <c:tx>
            <c:strRef>
              <c:f>'generation_capacity_NO3'!$D$2:$D$2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'generation_capacity_NO3'!$D$3:$D$18</c:f>
              <c:numCache>
                <c:formatCode>General</c:formatCode>
                <c:ptCount val="16"/>
                <c:pt idx="0">
                  <c:v>0.022</c:v>
                </c:pt>
                <c:pt idx="1">
                  <c:v>0.044</c:v>
                </c:pt>
                <c:pt idx="2">
                  <c:v>0.066</c:v>
                </c:pt>
                <c:pt idx="3">
                  <c:v>0.08799999999999999</c:v>
                </c:pt>
                <c:pt idx="4">
                  <c:v>0.08799999999999999</c:v>
                </c:pt>
                <c:pt idx="5">
                  <c:v>0.08799999999999999</c:v>
                </c:pt>
                <c:pt idx="6">
                  <c:v>0.08799999999999999</c:v>
                </c:pt>
                <c:pt idx="7">
                  <c:v>0.08799999999999999</c:v>
                </c:pt>
                <c:pt idx="8">
                  <c:v>0.08799999999999999</c:v>
                </c:pt>
                <c:pt idx="9">
                  <c:v>0.08799999999999999</c:v>
                </c:pt>
                <c:pt idx="10">
                  <c:v>0.08799999999999999</c:v>
                </c:pt>
                <c:pt idx="11">
                  <c:v>0.08799999999999999</c:v>
                </c:pt>
                <c:pt idx="12">
                  <c:v>0.08799999999999999</c:v>
                </c:pt>
                <c:pt idx="13">
                  <c:v>0.08799999999999999</c:v>
                </c:pt>
                <c:pt idx="14">
                  <c:v>0.08799999999999999</c:v>
                </c:pt>
                <c:pt idx="15">
                  <c:v>0.044</c:v>
                </c:pt>
              </c:numCache>
            </c:numRef>
          </c:val>
        </c:ser>
        <c:ser>
          <c:idx val="4"/>
          <c:order val="4"/>
          <c:tx>
            <c:strRef>
              <c:f>'generation_capacity_NO3'!$C$2:$C$2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'generation_capacity_NO3'!$C$3:$C$18</c:f>
              <c:numCache>
                <c:formatCode>General</c:formatCode>
                <c:ptCount val="16"/>
                <c:pt idx="0">
                  <c:v>0</c:v>
                </c:pt>
                <c:pt idx="1">
                  <c:v>0.31</c:v>
                </c:pt>
                <c:pt idx="2">
                  <c:v>0.321</c:v>
                </c:pt>
                <c:pt idx="3">
                  <c:v>0.33</c:v>
                </c:pt>
                <c:pt idx="4">
                  <c:v>0.349</c:v>
                </c:pt>
                <c:pt idx="5">
                  <c:v>0.387</c:v>
                </c:pt>
                <c:pt idx="6">
                  <c:v>0.431</c:v>
                </c:pt>
                <c:pt idx="7">
                  <c:v>0.485</c:v>
                </c:pt>
                <c:pt idx="8">
                  <c:v>0.533</c:v>
                </c:pt>
                <c:pt idx="9">
                  <c:v>0.58</c:v>
                </c:pt>
                <c:pt idx="10">
                  <c:v>0.622</c:v>
                </c:pt>
                <c:pt idx="11">
                  <c:v>0.646</c:v>
                </c:pt>
                <c:pt idx="12">
                  <c:v>0.667</c:v>
                </c:pt>
                <c:pt idx="13">
                  <c:v>1.5220095</c:v>
                </c:pt>
                <c:pt idx="14">
                  <c:v>1.6241953</c:v>
                </c:pt>
                <c:pt idx="15">
                  <c:v>1.6330153</c:v>
                </c:pt>
              </c:numCache>
            </c:numRef>
          </c:val>
        </c:ser>
        <c:ser>
          <c:idx val="5"/>
          <c:order val="5"/>
          <c:tx>
            <c:strRef>
              <c:f>'generation_capacity_NO3'!$B$2:$B$2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'generation_capacity_NO3'!$B$3:$B$18</c:f>
              <c:numCache>
                <c:formatCode>General</c:formatCode>
                <c:ptCount val="16"/>
                <c:pt idx="0">
                  <c:v>0.14401971</c:v>
                </c:pt>
                <c:pt idx="1">
                  <c:v>0.18</c:v>
                </c:pt>
                <c:pt idx="2">
                  <c:v>0.27</c:v>
                </c:pt>
                <c:pt idx="3">
                  <c:v>0.344</c:v>
                </c:pt>
                <c:pt idx="4">
                  <c:v>0.418</c:v>
                </c:pt>
                <c:pt idx="5">
                  <c:v>0.4919325</c:v>
                </c:pt>
                <c:pt idx="6">
                  <c:v>0.5660675000000001</c:v>
                </c:pt>
                <c:pt idx="7">
                  <c:v>0.64</c:v>
                </c:pt>
                <c:pt idx="8">
                  <c:v>0.7139325</c:v>
                </c:pt>
                <c:pt idx="9">
                  <c:v>0.787865</c:v>
                </c:pt>
                <c:pt idx="10">
                  <c:v>0.862</c:v>
                </c:pt>
                <c:pt idx="11">
                  <c:v>0.9359325000000001</c:v>
                </c:pt>
                <c:pt idx="12">
                  <c:v>1.009865</c:v>
                </c:pt>
                <c:pt idx="13">
                  <c:v>1.37973</c:v>
                </c:pt>
                <c:pt idx="14">
                  <c:v>1.7497975</c:v>
                </c:pt>
                <c:pt idx="15">
                  <c:v>2.1196624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'balance_ES'!$B$3:$B$18</c:f>
              <c:numCache>
                <c:formatCode>General</c:formatCode>
                <c:ptCount val="16"/>
                <c:pt idx="0">
                  <c:v>183.58582</c:v>
                </c:pt>
                <c:pt idx="1">
                  <c:v>184.95931</c:v>
                </c:pt>
                <c:pt idx="2">
                  <c:v>189.46669</c:v>
                </c:pt>
                <c:pt idx="3">
                  <c:v>196.29902</c:v>
                </c:pt>
                <c:pt idx="4">
                  <c:v>203.86819</c:v>
                </c:pt>
                <c:pt idx="5">
                  <c:v>209.13053</c:v>
                </c:pt>
                <c:pt idx="6">
                  <c:v>217.84944</c:v>
                </c:pt>
                <c:pt idx="7">
                  <c:v>225.29277</c:v>
                </c:pt>
                <c:pt idx="8">
                  <c:v>231.78411</c:v>
                </c:pt>
                <c:pt idx="9">
                  <c:v>238.20539</c:v>
                </c:pt>
                <c:pt idx="10">
                  <c:v>244.33248</c:v>
                </c:pt>
                <c:pt idx="11">
                  <c:v>250.94955</c:v>
                </c:pt>
                <c:pt idx="12">
                  <c:v>257.49728</c:v>
                </c:pt>
                <c:pt idx="13">
                  <c:v>283.19235</c:v>
                </c:pt>
                <c:pt idx="14">
                  <c:v>306.28803</c:v>
                </c:pt>
                <c:pt idx="15">
                  <c:v>322.30867</c:v>
                </c:pt>
              </c:numCache>
            </c:numRef>
          </c:val>
        </c:ser>
        <c:marker val="1"/>
        <c:axId val="51800001"/>
        <c:axId val="5180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'balance_ES'!$P$3:$P$18</c:f>
              <c:numCache>
                <c:formatCode>General</c:formatCode>
                <c:ptCount val="16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  <c:pt idx="13">
                  <c:v>15.26846</c:v>
                </c:pt>
                <c:pt idx="14">
                  <c:v>15.26846</c:v>
                </c:pt>
                <c:pt idx="15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'balance_ES'!$O$3:$O$18</c:f>
              <c:numCache>
                <c:formatCode>General</c:formatCode>
                <c:ptCount val="16"/>
                <c:pt idx="0">
                  <c:v>1.3406026</c:v>
                </c:pt>
                <c:pt idx="1">
                  <c:v>0.5530083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'balance_ES'!$N$3:$N$18</c:f>
              <c:numCache>
                <c:formatCode>General</c:formatCode>
                <c:ptCount val="16"/>
                <c:pt idx="0">
                  <c:v>31.503706</c:v>
                </c:pt>
                <c:pt idx="1">
                  <c:v>29.009922</c:v>
                </c:pt>
                <c:pt idx="2">
                  <c:v>27.882352</c:v>
                </c:pt>
                <c:pt idx="3">
                  <c:v>28.534914</c:v>
                </c:pt>
                <c:pt idx="4">
                  <c:v>30.845854</c:v>
                </c:pt>
                <c:pt idx="5">
                  <c:v>34.841344</c:v>
                </c:pt>
                <c:pt idx="6">
                  <c:v>34.97848</c:v>
                </c:pt>
                <c:pt idx="7">
                  <c:v>37.172648</c:v>
                </c:pt>
                <c:pt idx="8">
                  <c:v>34.6197</c:v>
                </c:pt>
                <c:pt idx="9">
                  <c:v>35.262912</c:v>
                </c:pt>
                <c:pt idx="10">
                  <c:v>29.101726</c:v>
                </c:pt>
                <c:pt idx="11">
                  <c:v>26.351956</c:v>
                </c:pt>
                <c:pt idx="12">
                  <c:v>26.426538</c:v>
                </c:pt>
                <c:pt idx="13">
                  <c:v>27.849724</c:v>
                </c:pt>
                <c:pt idx="14">
                  <c:v>30.655724</c:v>
                </c:pt>
                <c:pt idx="15">
                  <c:v>32.481478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'balance_ES'!$M$3:$M$18</c:f>
              <c:numCache>
                <c:formatCode>General</c:formatCode>
                <c:ptCount val="16"/>
                <c:pt idx="0">
                  <c:v>0.10280134</c:v>
                </c:pt>
                <c:pt idx="1">
                  <c:v>0.21294747</c:v>
                </c:pt>
                <c:pt idx="2">
                  <c:v>0.105347625</c:v>
                </c:pt>
                <c:pt idx="3">
                  <c:v>0.19876466</c:v>
                </c:pt>
                <c:pt idx="4">
                  <c:v>0.30683144</c:v>
                </c:pt>
                <c:pt idx="5">
                  <c:v>0.3062222999999999</c:v>
                </c:pt>
                <c:pt idx="6">
                  <c:v>0.3754231</c:v>
                </c:pt>
                <c:pt idx="7">
                  <c:v>0.411466</c:v>
                </c:pt>
                <c:pt idx="8">
                  <c:v>0.5612644</c:v>
                </c:pt>
                <c:pt idx="9">
                  <c:v>0.9102684999999999</c:v>
                </c:pt>
                <c:pt idx="10">
                  <c:v>2.6018052</c:v>
                </c:pt>
                <c:pt idx="11">
                  <c:v>3.0684828</c:v>
                </c:pt>
                <c:pt idx="12">
                  <c:v>3.2523522</c:v>
                </c:pt>
                <c:pt idx="13">
                  <c:v>3.6762938</c:v>
                </c:pt>
                <c:pt idx="14">
                  <c:v>3.9254578</c:v>
                </c:pt>
                <c:pt idx="15">
                  <c:v>4.3335415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'balance_ES'!$L$3:$L$18</c:f>
              <c:numCache>
                <c:formatCode>General</c:formatCode>
                <c:ptCount val="16"/>
                <c:pt idx="0">
                  <c:v>4.3661175</c:v>
                </c:pt>
                <c:pt idx="1">
                  <c:v>4.827258</c:v>
                </c:pt>
                <c:pt idx="2">
                  <c:v>4.7715295</c:v>
                </c:pt>
                <c:pt idx="3">
                  <c:v>5.212273</c:v>
                </c:pt>
                <c:pt idx="4">
                  <c:v>5.728554</c:v>
                </c:pt>
                <c:pt idx="5">
                  <c:v>6.5032505</c:v>
                </c:pt>
                <c:pt idx="6">
                  <c:v>7.205988</c:v>
                </c:pt>
                <c:pt idx="7">
                  <c:v>8.342286</c:v>
                </c:pt>
                <c:pt idx="8">
                  <c:v>8.403404999999999</c:v>
                </c:pt>
                <c:pt idx="9">
                  <c:v>8.562766999999999</c:v>
                </c:pt>
                <c:pt idx="10">
                  <c:v>8.328343</c:v>
                </c:pt>
                <c:pt idx="11">
                  <c:v>8.154363999999999</c:v>
                </c:pt>
                <c:pt idx="12">
                  <c:v>8.054703999999999</c:v>
                </c:pt>
                <c:pt idx="13">
                  <c:v>7.513389</c:v>
                </c:pt>
                <c:pt idx="14">
                  <c:v>7.108574</c:v>
                </c:pt>
                <c:pt idx="15">
                  <c:v>6.660537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'balance_ES'!$K$3:$K$18</c:f>
              <c:numCache>
                <c:formatCode>General</c:formatCode>
                <c:ptCount val="16"/>
                <c:pt idx="0">
                  <c:v>16.780474</c:v>
                </c:pt>
                <c:pt idx="1">
                  <c:v>16.78721</c:v>
                </c:pt>
                <c:pt idx="2">
                  <c:v>16.762131</c:v>
                </c:pt>
                <c:pt idx="3">
                  <c:v>16.752915</c:v>
                </c:pt>
                <c:pt idx="4">
                  <c:v>16.738163</c:v>
                </c:pt>
                <c:pt idx="5">
                  <c:v>16.730373</c:v>
                </c:pt>
                <c:pt idx="6">
                  <c:v>16.760515</c:v>
                </c:pt>
                <c:pt idx="7">
                  <c:v>16.760066</c:v>
                </c:pt>
                <c:pt idx="8">
                  <c:v>16.761424</c:v>
                </c:pt>
                <c:pt idx="9">
                  <c:v>16.764547</c:v>
                </c:pt>
                <c:pt idx="10">
                  <c:v>16.760366</c:v>
                </c:pt>
                <c:pt idx="11">
                  <c:v>16.758992</c:v>
                </c:pt>
                <c:pt idx="12">
                  <c:v>16.759426</c:v>
                </c:pt>
                <c:pt idx="13">
                  <c:v>25.918368</c:v>
                </c:pt>
                <c:pt idx="14">
                  <c:v>25.966592</c:v>
                </c:pt>
                <c:pt idx="15">
                  <c:v>26.051376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'balance_ES'!$J$3:$J$18</c:f>
              <c:numCache>
                <c:formatCode>General</c:formatCode>
                <c:ptCount val="16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  <c:pt idx="13">
                  <c:v>0.062391207</c:v>
                </c:pt>
                <c:pt idx="14">
                  <c:v>0.062391207</c:v>
                </c:pt>
                <c:pt idx="15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  <c:pt idx="13">
                  <c:v>3.6219192</c:v>
                </c:pt>
                <c:pt idx="14">
                  <c:v>3.6219192</c:v>
                </c:pt>
                <c:pt idx="15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'balance_ES'!$H$3:$H$18</c:f>
              <c:numCache>
                <c:formatCode>General</c:formatCode>
                <c:ptCount val="16"/>
                <c:pt idx="0">
                  <c:v>46.405864</c:v>
                </c:pt>
                <c:pt idx="1">
                  <c:v>45.92228799999999</c:v>
                </c:pt>
                <c:pt idx="2">
                  <c:v>45.147368</c:v>
                </c:pt>
                <c:pt idx="3">
                  <c:v>44.142784</c:v>
                </c:pt>
                <c:pt idx="4">
                  <c:v>42.134432</c:v>
                </c:pt>
                <c:pt idx="5">
                  <c:v>39.611168</c:v>
                </c:pt>
                <c:pt idx="6">
                  <c:v>36.748784</c:v>
                </c:pt>
                <c:pt idx="7">
                  <c:v>33.397428</c:v>
                </c:pt>
                <c:pt idx="8">
                  <c:v>29.77267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  <c:pt idx="13">
                  <c:v>15.558633</c:v>
                </c:pt>
                <c:pt idx="14">
                  <c:v>15.558633</c:v>
                </c:pt>
                <c:pt idx="15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'balance_ES'!$G$3:$G$18</c:f>
              <c:numCache>
                <c:formatCode>General</c:formatCode>
                <c:ptCount val="16"/>
                <c:pt idx="0">
                  <c:v>15.206001</c:v>
                </c:pt>
                <c:pt idx="1">
                  <c:v>18.961072</c:v>
                </c:pt>
                <c:pt idx="2">
                  <c:v>24.937252</c:v>
                </c:pt>
                <c:pt idx="3">
                  <c:v>30.765084</c:v>
                </c:pt>
                <c:pt idx="4">
                  <c:v>39.08582</c:v>
                </c:pt>
                <c:pt idx="5">
                  <c:v>49.83421999999999</c:v>
                </c:pt>
                <c:pt idx="6">
                  <c:v>57.963356</c:v>
                </c:pt>
                <c:pt idx="7">
                  <c:v>68.92972</c:v>
                </c:pt>
                <c:pt idx="8">
                  <c:v>77.534824</c:v>
                </c:pt>
                <c:pt idx="9">
                  <c:v>87.28249599999999</c:v>
                </c:pt>
                <c:pt idx="10">
                  <c:v>95.38346399999999</c:v>
                </c:pt>
                <c:pt idx="11">
                  <c:v>103.577824</c:v>
                </c:pt>
                <c:pt idx="12">
                  <c:v>110.66537</c:v>
                </c:pt>
                <c:pt idx="13">
                  <c:v>112.10987</c:v>
                </c:pt>
                <c:pt idx="14">
                  <c:v>113.51913</c:v>
                </c:pt>
                <c:pt idx="15">
                  <c:v>114.47241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'balance_ES'!$F$3:$F$18</c:f>
              <c:numCache>
                <c:formatCode>General</c:formatCode>
                <c:ptCount val="16"/>
                <c:pt idx="0">
                  <c:v>20.41666</c:v>
                </c:pt>
                <c:pt idx="1">
                  <c:v>23.771346</c:v>
                </c:pt>
                <c:pt idx="2">
                  <c:v>24.601606</c:v>
                </c:pt>
                <c:pt idx="3">
                  <c:v>26.16535</c:v>
                </c:pt>
                <c:pt idx="4">
                  <c:v>28.796112</c:v>
                </c:pt>
                <c:pt idx="5">
                  <c:v>32.041982</c:v>
                </c:pt>
                <c:pt idx="6">
                  <c:v>33.240734</c:v>
                </c:pt>
                <c:pt idx="7">
                  <c:v>38.415948</c:v>
                </c:pt>
                <c:pt idx="8">
                  <c:v>39.698964</c:v>
                </c:pt>
                <c:pt idx="9">
                  <c:v>42.256648</c:v>
                </c:pt>
                <c:pt idx="10">
                  <c:v>42.934888</c:v>
                </c:pt>
                <c:pt idx="11">
                  <c:v>43.46996</c:v>
                </c:pt>
                <c:pt idx="12">
                  <c:v>43.929196</c:v>
                </c:pt>
                <c:pt idx="13">
                  <c:v>47.868784</c:v>
                </c:pt>
                <c:pt idx="14">
                  <c:v>52.267328</c:v>
                </c:pt>
                <c:pt idx="15">
                  <c:v>55.292828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'balance_ES'!$E$3:$E$18</c:f>
              <c:numCache>
                <c:formatCode>General</c:formatCode>
                <c:ptCount val="16"/>
                <c:pt idx="0">
                  <c:v>0.19091233</c:v>
                </c:pt>
                <c:pt idx="1">
                  <c:v>0.35688062</c:v>
                </c:pt>
                <c:pt idx="2">
                  <c:v>0.9401385</c:v>
                </c:pt>
                <c:pt idx="3">
                  <c:v>1.5643119</c:v>
                </c:pt>
                <c:pt idx="4">
                  <c:v>2.3412458</c:v>
                </c:pt>
                <c:pt idx="5">
                  <c:v>3.1211775</c:v>
                </c:pt>
                <c:pt idx="6">
                  <c:v>3.8548662</c:v>
                </c:pt>
                <c:pt idx="7">
                  <c:v>5.259067</c:v>
                </c:pt>
                <c:pt idx="8">
                  <c:v>6.2953265</c:v>
                </c:pt>
                <c:pt idx="9">
                  <c:v>7.378626499999999</c:v>
                </c:pt>
                <c:pt idx="10">
                  <c:v>8.334135999999999</c:v>
                </c:pt>
                <c:pt idx="11">
                  <c:v>9.124037</c:v>
                </c:pt>
                <c:pt idx="12">
                  <c:v>9.863771999999999</c:v>
                </c:pt>
                <c:pt idx="13">
                  <c:v>11.652181</c:v>
                </c:pt>
                <c:pt idx="14">
                  <c:v>14.645947</c:v>
                </c:pt>
                <c:pt idx="15">
                  <c:v>16.265611</c:v>
                </c:pt>
              </c:numCache>
            </c:numRef>
          </c:val>
        </c:ser>
        <c:overlap val="100"/>
        <c:axId val="51800001"/>
        <c:axId val="51800002"/>
      </c:bar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'balance_ES'!$B$3:$B$18</c:f>
              <c:numCache>
                <c:formatCode>General</c:formatCode>
                <c:ptCount val="16"/>
                <c:pt idx="0">
                  <c:v>183.58582</c:v>
                </c:pt>
                <c:pt idx="1">
                  <c:v>184.95931</c:v>
                </c:pt>
                <c:pt idx="2">
                  <c:v>189.46669</c:v>
                </c:pt>
                <c:pt idx="3">
                  <c:v>196.29902</c:v>
                </c:pt>
                <c:pt idx="4">
                  <c:v>203.86819</c:v>
                </c:pt>
                <c:pt idx="5">
                  <c:v>209.13053</c:v>
                </c:pt>
                <c:pt idx="6">
                  <c:v>217.84944</c:v>
                </c:pt>
                <c:pt idx="7">
                  <c:v>225.29277</c:v>
                </c:pt>
                <c:pt idx="8">
                  <c:v>231.78411</c:v>
                </c:pt>
                <c:pt idx="9">
                  <c:v>238.20539</c:v>
                </c:pt>
                <c:pt idx="10">
                  <c:v>244.33248</c:v>
                </c:pt>
                <c:pt idx="11">
                  <c:v>250.94955</c:v>
                </c:pt>
                <c:pt idx="12">
                  <c:v>257.49728</c:v>
                </c:pt>
                <c:pt idx="13">
                  <c:v>283.19235</c:v>
                </c:pt>
                <c:pt idx="14">
                  <c:v>306.28803</c:v>
                </c:pt>
                <c:pt idx="15">
                  <c:v>322.30867</c:v>
                </c:pt>
              </c:numCache>
            </c:numRef>
          </c:val>
        </c:ser>
        <c:marker val="1"/>
        <c:axId val="51810001"/>
        <c:axId val="5181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'balance_ES'!$P$3:$P$18</c:f>
              <c:numCache>
                <c:formatCode>General</c:formatCode>
                <c:ptCount val="16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  <c:pt idx="13">
                  <c:v>15.26846</c:v>
                </c:pt>
                <c:pt idx="14">
                  <c:v>15.26846</c:v>
                </c:pt>
                <c:pt idx="15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'balance_ES'!$O$3:$O$18</c:f>
              <c:numCache>
                <c:formatCode>General</c:formatCode>
                <c:ptCount val="16"/>
                <c:pt idx="0">
                  <c:v>1.3406026</c:v>
                </c:pt>
                <c:pt idx="1">
                  <c:v>0.5530083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'balance_ES'!$N$3:$N$18</c:f>
              <c:numCache>
                <c:formatCode>General</c:formatCode>
                <c:ptCount val="16"/>
                <c:pt idx="0">
                  <c:v>31.503706</c:v>
                </c:pt>
                <c:pt idx="1">
                  <c:v>29.009922</c:v>
                </c:pt>
                <c:pt idx="2">
                  <c:v>27.882352</c:v>
                </c:pt>
                <c:pt idx="3">
                  <c:v>28.534914</c:v>
                </c:pt>
                <c:pt idx="4">
                  <c:v>30.845854</c:v>
                </c:pt>
                <c:pt idx="5">
                  <c:v>34.841344</c:v>
                </c:pt>
                <c:pt idx="6">
                  <c:v>34.97848</c:v>
                </c:pt>
                <c:pt idx="7">
                  <c:v>37.172648</c:v>
                </c:pt>
                <c:pt idx="8">
                  <c:v>34.6197</c:v>
                </c:pt>
                <c:pt idx="9">
                  <c:v>35.262912</c:v>
                </c:pt>
                <c:pt idx="10">
                  <c:v>29.101726</c:v>
                </c:pt>
                <c:pt idx="11">
                  <c:v>26.351956</c:v>
                </c:pt>
                <c:pt idx="12">
                  <c:v>26.426538</c:v>
                </c:pt>
                <c:pt idx="13">
                  <c:v>27.849724</c:v>
                </c:pt>
                <c:pt idx="14">
                  <c:v>30.655724</c:v>
                </c:pt>
                <c:pt idx="15">
                  <c:v>32.481478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'balance_ES'!$M$3:$M$18</c:f>
              <c:numCache>
                <c:formatCode>General</c:formatCode>
                <c:ptCount val="16"/>
                <c:pt idx="0">
                  <c:v>0.10280134</c:v>
                </c:pt>
                <c:pt idx="1">
                  <c:v>0.21294747</c:v>
                </c:pt>
                <c:pt idx="2">
                  <c:v>0.105347625</c:v>
                </c:pt>
                <c:pt idx="3">
                  <c:v>0.19876466</c:v>
                </c:pt>
                <c:pt idx="4">
                  <c:v>0.30683144</c:v>
                </c:pt>
                <c:pt idx="5">
                  <c:v>0.3062222999999999</c:v>
                </c:pt>
                <c:pt idx="6">
                  <c:v>0.3754231</c:v>
                </c:pt>
                <c:pt idx="7">
                  <c:v>0.411466</c:v>
                </c:pt>
                <c:pt idx="8">
                  <c:v>0.5612644</c:v>
                </c:pt>
                <c:pt idx="9">
                  <c:v>0.9102684999999999</c:v>
                </c:pt>
                <c:pt idx="10">
                  <c:v>2.6018052</c:v>
                </c:pt>
                <c:pt idx="11">
                  <c:v>3.0684828</c:v>
                </c:pt>
                <c:pt idx="12">
                  <c:v>3.2523522</c:v>
                </c:pt>
                <c:pt idx="13">
                  <c:v>3.6762938</c:v>
                </c:pt>
                <c:pt idx="14">
                  <c:v>3.9254578</c:v>
                </c:pt>
                <c:pt idx="15">
                  <c:v>4.3335415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'balance_ES'!$L$3:$L$18</c:f>
              <c:numCache>
                <c:formatCode>General</c:formatCode>
                <c:ptCount val="16"/>
                <c:pt idx="0">
                  <c:v>4.3661175</c:v>
                </c:pt>
                <c:pt idx="1">
                  <c:v>4.827258</c:v>
                </c:pt>
                <c:pt idx="2">
                  <c:v>4.7715295</c:v>
                </c:pt>
                <c:pt idx="3">
                  <c:v>5.212273</c:v>
                </c:pt>
                <c:pt idx="4">
                  <c:v>5.728554</c:v>
                </c:pt>
                <c:pt idx="5">
                  <c:v>6.5032505</c:v>
                </c:pt>
                <c:pt idx="6">
                  <c:v>7.205988</c:v>
                </c:pt>
                <c:pt idx="7">
                  <c:v>8.342286</c:v>
                </c:pt>
                <c:pt idx="8">
                  <c:v>8.403404999999999</c:v>
                </c:pt>
                <c:pt idx="9">
                  <c:v>8.562766999999999</c:v>
                </c:pt>
                <c:pt idx="10">
                  <c:v>8.328343</c:v>
                </c:pt>
                <c:pt idx="11">
                  <c:v>8.154363999999999</c:v>
                </c:pt>
                <c:pt idx="12">
                  <c:v>8.054703999999999</c:v>
                </c:pt>
                <c:pt idx="13">
                  <c:v>7.513389</c:v>
                </c:pt>
                <c:pt idx="14">
                  <c:v>7.108574</c:v>
                </c:pt>
                <c:pt idx="15">
                  <c:v>6.660537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'balance_ES'!$K$3:$K$18</c:f>
              <c:numCache>
                <c:formatCode>General</c:formatCode>
                <c:ptCount val="16"/>
                <c:pt idx="0">
                  <c:v>16.780474</c:v>
                </c:pt>
                <c:pt idx="1">
                  <c:v>16.78721</c:v>
                </c:pt>
                <c:pt idx="2">
                  <c:v>16.762131</c:v>
                </c:pt>
                <c:pt idx="3">
                  <c:v>16.752915</c:v>
                </c:pt>
                <c:pt idx="4">
                  <c:v>16.738163</c:v>
                </c:pt>
                <c:pt idx="5">
                  <c:v>16.730373</c:v>
                </c:pt>
                <c:pt idx="6">
                  <c:v>16.760515</c:v>
                </c:pt>
                <c:pt idx="7">
                  <c:v>16.760066</c:v>
                </c:pt>
                <c:pt idx="8">
                  <c:v>16.761424</c:v>
                </c:pt>
                <c:pt idx="9">
                  <c:v>16.764547</c:v>
                </c:pt>
                <c:pt idx="10">
                  <c:v>16.760366</c:v>
                </c:pt>
                <c:pt idx="11">
                  <c:v>16.758992</c:v>
                </c:pt>
                <c:pt idx="12">
                  <c:v>16.759426</c:v>
                </c:pt>
                <c:pt idx="13">
                  <c:v>25.918368</c:v>
                </c:pt>
                <c:pt idx="14">
                  <c:v>25.966592</c:v>
                </c:pt>
                <c:pt idx="15">
                  <c:v>26.051376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'balance_ES'!$J$3:$J$18</c:f>
              <c:numCache>
                <c:formatCode>General</c:formatCode>
                <c:ptCount val="16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  <c:pt idx="13">
                  <c:v>0.062391207</c:v>
                </c:pt>
                <c:pt idx="14">
                  <c:v>0.062391207</c:v>
                </c:pt>
                <c:pt idx="15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  <c:pt idx="13">
                  <c:v>3.6219192</c:v>
                </c:pt>
                <c:pt idx="14">
                  <c:v>3.6219192</c:v>
                </c:pt>
                <c:pt idx="15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'balance_ES'!$H$3:$H$18</c:f>
              <c:numCache>
                <c:formatCode>General</c:formatCode>
                <c:ptCount val="16"/>
                <c:pt idx="0">
                  <c:v>46.405864</c:v>
                </c:pt>
                <c:pt idx="1">
                  <c:v>45.92228799999999</c:v>
                </c:pt>
                <c:pt idx="2">
                  <c:v>45.147368</c:v>
                </c:pt>
                <c:pt idx="3">
                  <c:v>44.142784</c:v>
                </c:pt>
                <c:pt idx="4">
                  <c:v>42.134432</c:v>
                </c:pt>
                <c:pt idx="5">
                  <c:v>39.611168</c:v>
                </c:pt>
                <c:pt idx="6">
                  <c:v>36.748784</c:v>
                </c:pt>
                <c:pt idx="7">
                  <c:v>33.397428</c:v>
                </c:pt>
                <c:pt idx="8">
                  <c:v>29.77267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  <c:pt idx="13">
                  <c:v>15.558633</c:v>
                </c:pt>
                <c:pt idx="14">
                  <c:v>15.558633</c:v>
                </c:pt>
                <c:pt idx="15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'balance_ES'!$G$3:$G$18</c:f>
              <c:numCache>
                <c:formatCode>General</c:formatCode>
                <c:ptCount val="16"/>
                <c:pt idx="0">
                  <c:v>15.206001</c:v>
                </c:pt>
                <c:pt idx="1">
                  <c:v>18.961072</c:v>
                </c:pt>
                <c:pt idx="2">
                  <c:v>24.937252</c:v>
                </c:pt>
                <c:pt idx="3">
                  <c:v>30.765084</c:v>
                </c:pt>
                <c:pt idx="4">
                  <c:v>39.08582</c:v>
                </c:pt>
                <c:pt idx="5">
                  <c:v>49.83421999999999</c:v>
                </c:pt>
                <c:pt idx="6">
                  <c:v>57.963356</c:v>
                </c:pt>
                <c:pt idx="7">
                  <c:v>68.92972</c:v>
                </c:pt>
                <c:pt idx="8">
                  <c:v>77.534824</c:v>
                </c:pt>
                <c:pt idx="9">
                  <c:v>87.28249599999999</c:v>
                </c:pt>
                <c:pt idx="10">
                  <c:v>95.38346399999999</c:v>
                </c:pt>
                <c:pt idx="11">
                  <c:v>103.577824</c:v>
                </c:pt>
                <c:pt idx="12">
                  <c:v>110.66537</c:v>
                </c:pt>
                <c:pt idx="13">
                  <c:v>112.10987</c:v>
                </c:pt>
                <c:pt idx="14">
                  <c:v>113.51913</c:v>
                </c:pt>
                <c:pt idx="15">
                  <c:v>114.47241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'balance_ES'!$F$3:$F$18</c:f>
              <c:numCache>
                <c:formatCode>General</c:formatCode>
                <c:ptCount val="16"/>
                <c:pt idx="0">
                  <c:v>20.41666</c:v>
                </c:pt>
                <c:pt idx="1">
                  <c:v>23.771346</c:v>
                </c:pt>
                <c:pt idx="2">
                  <c:v>24.601606</c:v>
                </c:pt>
                <c:pt idx="3">
                  <c:v>26.16535</c:v>
                </c:pt>
                <c:pt idx="4">
                  <c:v>28.796112</c:v>
                </c:pt>
                <c:pt idx="5">
                  <c:v>32.041982</c:v>
                </c:pt>
                <c:pt idx="6">
                  <c:v>33.240734</c:v>
                </c:pt>
                <c:pt idx="7">
                  <c:v>38.415948</c:v>
                </c:pt>
                <c:pt idx="8">
                  <c:v>39.698964</c:v>
                </c:pt>
                <c:pt idx="9">
                  <c:v>42.256648</c:v>
                </c:pt>
                <c:pt idx="10">
                  <c:v>42.934888</c:v>
                </c:pt>
                <c:pt idx="11">
                  <c:v>43.46996</c:v>
                </c:pt>
                <c:pt idx="12">
                  <c:v>43.929196</c:v>
                </c:pt>
                <c:pt idx="13">
                  <c:v>47.868784</c:v>
                </c:pt>
                <c:pt idx="14">
                  <c:v>52.267328</c:v>
                </c:pt>
                <c:pt idx="15">
                  <c:v>55.292828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'balance_ES'!$E$3:$E$18</c:f>
              <c:numCache>
                <c:formatCode>General</c:formatCode>
                <c:ptCount val="16"/>
                <c:pt idx="0">
                  <c:v>0.19091233</c:v>
                </c:pt>
                <c:pt idx="1">
                  <c:v>0.35688062</c:v>
                </c:pt>
                <c:pt idx="2">
                  <c:v>0.9401385</c:v>
                </c:pt>
                <c:pt idx="3">
                  <c:v>1.5643119</c:v>
                </c:pt>
                <c:pt idx="4">
                  <c:v>2.3412458</c:v>
                </c:pt>
                <c:pt idx="5">
                  <c:v>3.1211775</c:v>
                </c:pt>
                <c:pt idx="6">
                  <c:v>3.8548662</c:v>
                </c:pt>
                <c:pt idx="7">
                  <c:v>5.259067</c:v>
                </c:pt>
                <c:pt idx="8">
                  <c:v>6.2953265</c:v>
                </c:pt>
                <c:pt idx="9">
                  <c:v>7.378626499999999</c:v>
                </c:pt>
                <c:pt idx="10">
                  <c:v>8.334135999999999</c:v>
                </c:pt>
                <c:pt idx="11">
                  <c:v>9.124037</c:v>
                </c:pt>
                <c:pt idx="12">
                  <c:v>9.863771999999999</c:v>
                </c:pt>
                <c:pt idx="13">
                  <c:v>11.652181</c:v>
                </c:pt>
                <c:pt idx="14">
                  <c:v>14.645947</c:v>
                </c:pt>
                <c:pt idx="15">
                  <c:v>16.265611</c:v>
                </c:pt>
              </c:numCache>
            </c:numRef>
          </c:val>
        </c:ser>
        <c:overlap val="100"/>
        <c:axId val="51810001"/>
        <c:axId val="51810002"/>
      </c:bar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'balance_ES'!$B$2:$B$2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'balance_ES'!$B$3:$B$18</c:f>
              <c:numCache>
                <c:formatCode>General</c:formatCode>
                <c:ptCount val="16"/>
                <c:pt idx="0">
                  <c:v>183.58582</c:v>
                </c:pt>
                <c:pt idx="1">
                  <c:v>184.95931</c:v>
                </c:pt>
                <c:pt idx="2">
                  <c:v>189.46669</c:v>
                </c:pt>
                <c:pt idx="3">
                  <c:v>196.29902</c:v>
                </c:pt>
                <c:pt idx="4">
                  <c:v>203.86819</c:v>
                </c:pt>
                <c:pt idx="5">
                  <c:v>209.13053</c:v>
                </c:pt>
                <c:pt idx="6">
                  <c:v>217.84944</c:v>
                </c:pt>
                <c:pt idx="7">
                  <c:v>225.29277</c:v>
                </c:pt>
                <c:pt idx="8">
                  <c:v>231.78411</c:v>
                </c:pt>
                <c:pt idx="9">
                  <c:v>238.20539</c:v>
                </c:pt>
                <c:pt idx="10">
                  <c:v>244.33248</c:v>
                </c:pt>
                <c:pt idx="11">
                  <c:v>250.94955</c:v>
                </c:pt>
                <c:pt idx="12">
                  <c:v>257.49728</c:v>
                </c:pt>
                <c:pt idx="13">
                  <c:v>283.19235</c:v>
                </c:pt>
                <c:pt idx="14">
                  <c:v>306.28803</c:v>
                </c:pt>
                <c:pt idx="15">
                  <c:v>322.30867</c:v>
                </c:pt>
              </c:numCache>
            </c:numRef>
          </c:val>
        </c:ser>
        <c:marker val="1"/>
        <c:axId val="51820001"/>
        <c:axId val="51820002"/>
      </c:lineChart>
      <c:barChart>
        <c:barDir val="col"/>
        <c:grouping val="stacked"/>
        <c:ser>
          <c:idx val="1"/>
          <c:order val="1"/>
          <c:tx>
            <c:strRef>
              <c:f>'balance_ES'!$Q$2:$Q$2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'balance_ES'!$P$2:$P$2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'balance_ES'!$P$3:$P$18</c:f>
              <c:numCache>
                <c:formatCode>General</c:formatCode>
                <c:ptCount val="16"/>
                <c:pt idx="0">
                  <c:v>53.439612</c:v>
                </c:pt>
                <c:pt idx="1">
                  <c:v>53.439612</c:v>
                </c:pt>
                <c:pt idx="2">
                  <c:v>53.439612</c:v>
                </c:pt>
                <c:pt idx="3">
                  <c:v>53.439612</c:v>
                </c:pt>
                <c:pt idx="4">
                  <c:v>45.80538</c:v>
                </c:pt>
                <c:pt idx="5">
                  <c:v>38.934572</c:v>
                </c:pt>
                <c:pt idx="6">
                  <c:v>38.934572</c:v>
                </c:pt>
                <c:pt idx="7">
                  <c:v>22.90269</c:v>
                </c:pt>
                <c:pt idx="8">
                  <c:v>22.90269</c:v>
                </c:pt>
                <c:pt idx="9">
                  <c:v>15.26846</c:v>
                </c:pt>
                <c:pt idx="10">
                  <c:v>15.26846</c:v>
                </c:pt>
                <c:pt idx="11">
                  <c:v>15.26846</c:v>
                </c:pt>
                <c:pt idx="12">
                  <c:v>15.26846</c:v>
                </c:pt>
                <c:pt idx="13">
                  <c:v>15.26846</c:v>
                </c:pt>
                <c:pt idx="14">
                  <c:v>15.26846</c:v>
                </c:pt>
                <c:pt idx="15">
                  <c:v>15.26846</c:v>
                </c:pt>
              </c:numCache>
            </c:numRef>
          </c:val>
        </c:ser>
        <c:ser>
          <c:idx val="3"/>
          <c:order val="3"/>
          <c:tx>
            <c:strRef>
              <c:f>'balance_ES'!$O$2:$O$2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'balance_ES'!$O$3:$O$18</c:f>
              <c:numCache>
                <c:formatCode>General</c:formatCode>
                <c:ptCount val="16"/>
                <c:pt idx="0">
                  <c:v>1.3406026</c:v>
                </c:pt>
                <c:pt idx="1">
                  <c:v>0.5530083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'balance_ES'!$N$2:$N$2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'balance_ES'!$N$3:$N$18</c:f>
              <c:numCache>
                <c:formatCode>General</c:formatCode>
                <c:ptCount val="16"/>
                <c:pt idx="0">
                  <c:v>31.503706</c:v>
                </c:pt>
                <c:pt idx="1">
                  <c:v>29.009922</c:v>
                </c:pt>
                <c:pt idx="2">
                  <c:v>27.882352</c:v>
                </c:pt>
                <c:pt idx="3">
                  <c:v>28.534914</c:v>
                </c:pt>
                <c:pt idx="4">
                  <c:v>30.845854</c:v>
                </c:pt>
                <c:pt idx="5">
                  <c:v>34.841344</c:v>
                </c:pt>
                <c:pt idx="6">
                  <c:v>34.97848</c:v>
                </c:pt>
                <c:pt idx="7">
                  <c:v>37.172648</c:v>
                </c:pt>
                <c:pt idx="8">
                  <c:v>34.6197</c:v>
                </c:pt>
                <c:pt idx="9">
                  <c:v>35.262912</c:v>
                </c:pt>
                <c:pt idx="10">
                  <c:v>29.101726</c:v>
                </c:pt>
                <c:pt idx="11">
                  <c:v>26.351956</c:v>
                </c:pt>
                <c:pt idx="12">
                  <c:v>26.426538</c:v>
                </c:pt>
                <c:pt idx="13">
                  <c:v>27.849724</c:v>
                </c:pt>
                <c:pt idx="14">
                  <c:v>30.655724</c:v>
                </c:pt>
                <c:pt idx="15">
                  <c:v>32.481478</c:v>
                </c:pt>
              </c:numCache>
            </c:numRef>
          </c:val>
        </c:ser>
        <c:ser>
          <c:idx val="5"/>
          <c:order val="5"/>
          <c:tx>
            <c:strRef>
              <c:f>'balance_ES'!$M$2:$M$2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'balance_ES'!$M$3:$M$18</c:f>
              <c:numCache>
                <c:formatCode>General</c:formatCode>
                <c:ptCount val="16"/>
                <c:pt idx="0">
                  <c:v>0.10280134</c:v>
                </c:pt>
                <c:pt idx="1">
                  <c:v>0.21294747</c:v>
                </c:pt>
                <c:pt idx="2">
                  <c:v>0.105347625</c:v>
                </c:pt>
                <c:pt idx="3">
                  <c:v>0.19876466</c:v>
                </c:pt>
                <c:pt idx="4">
                  <c:v>0.30683144</c:v>
                </c:pt>
                <c:pt idx="5">
                  <c:v>0.3062222999999999</c:v>
                </c:pt>
                <c:pt idx="6">
                  <c:v>0.3754231</c:v>
                </c:pt>
                <c:pt idx="7">
                  <c:v>0.411466</c:v>
                </c:pt>
                <c:pt idx="8">
                  <c:v>0.5612644</c:v>
                </c:pt>
                <c:pt idx="9">
                  <c:v>0.9102684999999999</c:v>
                </c:pt>
                <c:pt idx="10">
                  <c:v>2.6018052</c:v>
                </c:pt>
                <c:pt idx="11">
                  <c:v>3.0684828</c:v>
                </c:pt>
                <c:pt idx="12">
                  <c:v>3.2523522</c:v>
                </c:pt>
                <c:pt idx="13">
                  <c:v>3.6762938</c:v>
                </c:pt>
                <c:pt idx="14">
                  <c:v>3.9254578</c:v>
                </c:pt>
                <c:pt idx="15">
                  <c:v>4.3335415</c:v>
                </c:pt>
              </c:numCache>
            </c:numRef>
          </c:val>
        </c:ser>
        <c:ser>
          <c:idx val="6"/>
          <c:order val="6"/>
          <c:tx>
            <c:strRef>
              <c:f>'balance_ES'!$L$2:$L$2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'balance_ES'!$L$3:$L$18</c:f>
              <c:numCache>
                <c:formatCode>General</c:formatCode>
                <c:ptCount val="16"/>
                <c:pt idx="0">
                  <c:v>4.3661175</c:v>
                </c:pt>
                <c:pt idx="1">
                  <c:v>4.827258</c:v>
                </c:pt>
                <c:pt idx="2">
                  <c:v>4.7715295</c:v>
                </c:pt>
                <c:pt idx="3">
                  <c:v>5.212273</c:v>
                </c:pt>
                <c:pt idx="4">
                  <c:v>5.728554</c:v>
                </c:pt>
                <c:pt idx="5">
                  <c:v>6.5032505</c:v>
                </c:pt>
                <c:pt idx="6">
                  <c:v>7.205988</c:v>
                </c:pt>
                <c:pt idx="7">
                  <c:v>8.342286</c:v>
                </c:pt>
                <c:pt idx="8">
                  <c:v>8.403404999999999</c:v>
                </c:pt>
                <c:pt idx="9">
                  <c:v>8.562766999999999</c:v>
                </c:pt>
                <c:pt idx="10">
                  <c:v>8.328343</c:v>
                </c:pt>
                <c:pt idx="11">
                  <c:v>8.154363999999999</c:v>
                </c:pt>
                <c:pt idx="12">
                  <c:v>8.054703999999999</c:v>
                </c:pt>
                <c:pt idx="13">
                  <c:v>7.513389</c:v>
                </c:pt>
                <c:pt idx="14">
                  <c:v>7.108574</c:v>
                </c:pt>
                <c:pt idx="15">
                  <c:v>6.660537</c:v>
                </c:pt>
              </c:numCache>
            </c:numRef>
          </c:val>
        </c:ser>
        <c:ser>
          <c:idx val="7"/>
          <c:order val="7"/>
          <c:tx>
            <c:strRef>
              <c:f>'balance_ES'!$K$2:$K$2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'balance_ES'!$K$3:$K$18</c:f>
              <c:numCache>
                <c:formatCode>General</c:formatCode>
                <c:ptCount val="16"/>
                <c:pt idx="0">
                  <c:v>16.780474</c:v>
                </c:pt>
                <c:pt idx="1">
                  <c:v>16.78721</c:v>
                </c:pt>
                <c:pt idx="2">
                  <c:v>16.762131</c:v>
                </c:pt>
                <c:pt idx="3">
                  <c:v>16.752915</c:v>
                </c:pt>
                <c:pt idx="4">
                  <c:v>16.738163</c:v>
                </c:pt>
                <c:pt idx="5">
                  <c:v>16.730373</c:v>
                </c:pt>
                <c:pt idx="6">
                  <c:v>16.760515</c:v>
                </c:pt>
                <c:pt idx="7">
                  <c:v>16.760066</c:v>
                </c:pt>
                <c:pt idx="8">
                  <c:v>16.761424</c:v>
                </c:pt>
                <c:pt idx="9">
                  <c:v>16.764547</c:v>
                </c:pt>
                <c:pt idx="10">
                  <c:v>16.760366</c:v>
                </c:pt>
                <c:pt idx="11">
                  <c:v>16.758992</c:v>
                </c:pt>
                <c:pt idx="12">
                  <c:v>16.759426</c:v>
                </c:pt>
                <c:pt idx="13">
                  <c:v>25.918368</c:v>
                </c:pt>
                <c:pt idx="14">
                  <c:v>25.966592</c:v>
                </c:pt>
                <c:pt idx="15">
                  <c:v>26.051376</c:v>
                </c:pt>
              </c:numCache>
            </c:numRef>
          </c:val>
        </c:ser>
        <c:ser>
          <c:idx val="8"/>
          <c:order val="8"/>
          <c:tx>
            <c:strRef>
              <c:f>'balance_ES'!$J$2:$J$2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'balance_ES'!$J$3:$J$18</c:f>
              <c:numCache>
                <c:formatCode>General</c:formatCode>
                <c:ptCount val="16"/>
                <c:pt idx="0">
                  <c:v>0.05671928</c:v>
                </c:pt>
                <c:pt idx="1">
                  <c:v>0.05955524199999999</c:v>
                </c:pt>
                <c:pt idx="2">
                  <c:v>0.062391207</c:v>
                </c:pt>
                <c:pt idx="3">
                  <c:v>0.062391207</c:v>
                </c:pt>
                <c:pt idx="4">
                  <c:v>0.062391207</c:v>
                </c:pt>
                <c:pt idx="5">
                  <c:v>0.062391207</c:v>
                </c:pt>
                <c:pt idx="6">
                  <c:v>0.062391207</c:v>
                </c:pt>
                <c:pt idx="7">
                  <c:v>0.062391207</c:v>
                </c:pt>
                <c:pt idx="8">
                  <c:v>0.062391207</c:v>
                </c:pt>
                <c:pt idx="9">
                  <c:v>0.062391207</c:v>
                </c:pt>
                <c:pt idx="10">
                  <c:v>0.062391207</c:v>
                </c:pt>
                <c:pt idx="11">
                  <c:v>0.062391207</c:v>
                </c:pt>
                <c:pt idx="12">
                  <c:v>0.062391207</c:v>
                </c:pt>
                <c:pt idx="13">
                  <c:v>0.062391207</c:v>
                </c:pt>
                <c:pt idx="14">
                  <c:v>0.062391207</c:v>
                </c:pt>
                <c:pt idx="15">
                  <c:v>0.062391207</c:v>
                </c:pt>
              </c:numCache>
            </c:numRef>
          </c:val>
        </c:ser>
        <c:ser>
          <c:idx val="9"/>
          <c:order val="9"/>
          <c:tx>
            <c:strRef>
              <c:f>'balance_ES'!$I$2:$I$2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1.7702224</c:v>
                </c:pt>
                <c:pt idx="12">
                  <c:v>3.6219192</c:v>
                </c:pt>
                <c:pt idx="13">
                  <c:v>3.6219192</c:v>
                </c:pt>
                <c:pt idx="14">
                  <c:v>3.6219192</c:v>
                </c:pt>
                <c:pt idx="15">
                  <c:v>3.6219192</c:v>
                </c:pt>
              </c:numCache>
            </c:numRef>
          </c:val>
        </c:ser>
        <c:ser>
          <c:idx val="10"/>
          <c:order val="10"/>
          <c:tx>
            <c:strRef>
              <c:f>'balance_ES'!$H$2:$H$2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'balance_ES'!$H$3:$H$18</c:f>
              <c:numCache>
                <c:formatCode>General</c:formatCode>
                <c:ptCount val="16"/>
                <c:pt idx="0">
                  <c:v>46.405864</c:v>
                </c:pt>
                <c:pt idx="1">
                  <c:v>45.92228799999999</c:v>
                </c:pt>
                <c:pt idx="2">
                  <c:v>45.147368</c:v>
                </c:pt>
                <c:pt idx="3">
                  <c:v>44.142784</c:v>
                </c:pt>
                <c:pt idx="4">
                  <c:v>42.134432</c:v>
                </c:pt>
                <c:pt idx="5">
                  <c:v>39.611168</c:v>
                </c:pt>
                <c:pt idx="6">
                  <c:v>36.748784</c:v>
                </c:pt>
                <c:pt idx="7">
                  <c:v>33.397428</c:v>
                </c:pt>
                <c:pt idx="8">
                  <c:v>29.77267</c:v>
                </c:pt>
                <c:pt idx="9">
                  <c:v>25.813058</c:v>
                </c:pt>
                <c:pt idx="10">
                  <c:v>22.161444</c:v>
                </c:pt>
                <c:pt idx="11">
                  <c:v>18.648022</c:v>
                </c:pt>
                <c:pt idx="12">
                  <c:v>15.558633</c:v>
                </c:pt>
                <c:pt idx="13">
                  <c:v>15.558633</c:v>
                </c:pt>
                <c:pt idx="14">
                  <c:v>15.558633</c:v>
                </c:pt>
                <c:pt idx="15">
                  <c:v>15.558633</c:v>
                </c:pt>
              </c:numCache>
            </c:numRef>
          </c:val>
        </c:ser>
        <c:ser>
          <c:idx val="11"/>
          <c:order val="11"/>
          <c:tx>
            <c:strRef>
              <c:f>'balance_ES'!$G$2:$G$2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'balance_ES'!$G$3:$G$18</c:f>
              <c:numCache>
                <c:formatCode>General</c:formatCode>
                <c:ptCount val="16"/>
                <c:pt idx="0">
                  <c:v>15.206001</c:v>
                </c:pt>
                <c:pt idx="1">
                  <c:v>18.961072</c:v>
                </c:pt>
                <c:pt idx="2">
                  <c:v>24.937252</c:v>
                </c:pt>
                <c:pt idx="3">
                  <c:v>30.765084</c:v>
                </c:pt>
                <c:pt idx="4">
                  <c:v>39.08582</c:v>
                </c:pt>
                <c:pt idx="5">
                  <c:v>49.83421999999999</c:v>
                </c:pt>
                <c:pt idx="6">
                  <c:v>57.963356</c:v>
                </c:pt>
                <c:pt idx="7">
                  <c:v>68.92972</c:v>
                </c:pt>
                <c:pt idx="8">
                  <c:v>77.534824</c:v>
                </c:pt>
                <c:pt idx="9">
                  <c:v>87.28249599999999</c:v>
                </c:pt>
                <c:pt idx="10">
                  <c:v>95.38346399999999</c:v>
                </c:pt>
                <c:pt idx="11">
                  <c:v>103.577824</c:v>
                </c:pt>
                <c:pt idx="12">
                  <c:v>110.66537</c:v>
                </c:pt>
                <c:pt idx="13">
                  <c:v>112.10987</c:v>
                </c:pt>
                <c:pt idx="14">
                  <c:v>113.51913</c:v>
                </c:pt>
                <c:pt idx="15">
                  <c:v>114.47241</c:v>
                </c:pt>
              </c:numCache>
            </c:numRef>
          </c:val>
        </c:ser>
        <c:ser>
          <c:idx val="12"/>
          <c:order val="12"/>
          <c:tx>
            <c:strRef>
              <c:f>'balance_ES'!$F$2:$F$2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'balance_ES'!$F$3:$F$18</c:f>
              <c:numCache>
                <c:formatCode>General</c:formatCode>
                <c:ptCount val="16"/>
                <c:pt idx="0">
                  <c:v>20.41666</c:v>
                </c:pt>
                <c:pt idx="1">
                  <c:v>23.771346</c:v>
                </c:pt>
                <c:pt idx="2">
                  <c:v>24.601606</c:v>
                </c:pt>
                <c:pt idx="3">
                  <c:v>26.16535</c:v>
                </c:pt>
                <c:pt idx="4">
                  <c:v>28.796112</c:v>
                </c:pt>
                <c:pt idx="5">
                  <c:v>32.041982</c:v>
                </c:pt>
                <c:pt idx="6">
                  <c:v>33.240734</c:v>
                </c:pt>
                <c:pt idx="7">
                  <c:v>38.415948</c:v>
                </c:pt>
                <c:pt idx="8">
                  <c:v>39.698964</c:v>
                </c:pt>
                <c:pt idx="9">
                  <c:v>42.256648</c:v>
                </c:pt>
                <c:pt idx="10">
                  <c:v>42.934888</c:v>
                </c:pt>
                <c:pt idx="11">
                  <c:v>43.46996</c:v>
                </c:pt>
                <c:pt idx="12">
                  <c:v>43.929196</c:v>
                </c:pt>
                <c:pt idx="13">
                  <c:v>47.868784</c:v>
                </c:pt>
                <c:pt idx="14">
                  <c:v>52.267328</c:v>
                </c:pt>
                <c:pt idx="15">
                  <c:v>55.292828</c:v>
                </c:pt>
              </c:numCache>
            </c:numRef>
          </c:val>
        </c:ser>
        <c:ser>
          <c:idx val="13"/>
          <c:order val="13"/>
          <c:tx>
            <c:strRef>
              <c:f>'balance_ES'!$E$2:$E$2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'balance_ES'!$D$3:$D$18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'balance_ES'!$E$3:$E$18</c:f>
              <c:numCache>
                <c:formatCode>General</c:formatCode>
                <c:ptCount val="16"/>
                <c:pt idx="0">
                  <c:v>0.19091233</c:v>
                </c:pt>
                <c:pt idx="1">
                  <c:v>0.35688062</c:v>
                </c:pt>
                <c:pt idx="2">
                  <c:v>0.9401385</c:v>
                </c:pt>
                <c:pt idx="3">
                  <c:v>1.5643119</c:v>
                </c:pt>
                <c:pt idx="4">
                  <c:v>2.3412458</c:v>
                </c:pt>
                <c:pt idx="5">
                  <c:v>3.1211775</c:v>
                </c:pt>
                <c:pt idx="6">
                  <c:v>3.8548662</c:v>
                </c:pt>
                <c:pt idx="7">
                  <c:v>5.259067</c:v>
                </c:pt>
                <c:pt idx="8">
                  <c:v>6.2953265</c:v>
                </c:pt>
                <c:pt idx="9">
                  <c:v>7.378626499999999</c:v>
                </c:pt>
                <c:pt idx="10">
                  <c:v>8.334135999999999</c:v>
                </c:pt>
                <c:pt idx="11">
                  <c:v>9.124037</c:v>
                </c:pt>
                <c:pt idx="12">
                  <c:v>9.863771999999999</c:v>
                </c:pt>
                <c:pt idx="13">
                  <c:v>11.652181</c:v>
                </c:pt>
                <c:pt idx="14">
                  <c:v>14.645947</c:v>
                </c:pt>
                <c:pt idx="15">
                  <c:v>16.265611</c:v>
                </c:pt>
              </c:numCache>
            </c:numRef>
          </c:val>
        </c:ser>
        <c:overlap val="100"/>
        <c:axId val="51820001"/>
        <c:axId val="51820002"/>
      </c:bar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'balance_FI'!$B$3:$B$18</c:f>
              <c:numCache>
                <c:formatCode>General</c:formatCode>
                <c:ptCount val="16"/>
                <c:pt idx="0">
                  <c:v>83.35764999999999</c:v>
                </c:pt>
                <c:pt idx="1">
                  <c:v>86.064584</c:v>
                </c:pt>
                <c:pt idx="2">
                  <c:v>86.95908999999999</c:v>
                </c:pt>
                <c:pt idx="3">
                  <c:v>89.34717599999999</c:v>
                </c:pt>
                <c:pt idx="4">
                  <c:v>91.663816</c:v>
                </c:pt>
                <c:pt idx="5">
                  <c:v>93.077</c:v>
                </c:pt>
                <c:pt idx="6">
                  <c:v>95.176056</c:v>
                </c:pt>
                <c:pt idx="7">
                  <c:v>97.82702999999999</c:v>
                </c:pt>
                <c:pt idx="8">
                  <c:v>100.344016</c:v>
                </c:pt>
                <c:pt idx="9">
                  <c:v>105.120936</c:v>
                </c:pt>
                <c:pt idx="10">
                  <c:v>107.6884</c:v>
                </c:pt>
                <c:pt idx="11">
                  <c:v>109.90965</c:v>
                </c:pt>
                <c:pt idx="12">
                  <c:v>112.258096</c:v>
                </c:pt>
                <c:pt idx="13">
                  <c:v>126.09689</c:v>
                </c:pt>
                <c:pt idx="14">
                  <c:v>135.09136</c:v>
                </c:pt>
                <c:pt idx="15">
                  <c:v>142.99693</c:v>
                </c:pt>
              </c:numCache>
            </c:numRef>
          </c:val>
        </c:ser>
        <c:marker val="1"/>
        <c:axId val="51830001"/>
        <c:axId val="51830002"/>
      </c:lineChart>
      <c:barChart>
        <c:barDir val="col"/>
        <c:grouping val="stacked"/>
        <c:ser>
          <c:idx val="1"/>
          <c:order val="1"/>
          <c:tx>
            <c:strRef>
              <c:f>'balance_FI'!$O$2:$O$2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'balance_FI'!$O$3:$O$18</c:f>
              <c:numCache>
                <c:formatCode>General</c:formatCode>
                <c:ptCount val="16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  <c:pt idx="13">
                  <c:v>22.249408</c:v>
                </c:pt>
                <c:pt idx="14">
                  <c:v>22.249408</c:v>
                </c:pt>
                <c:pt idx="15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'balance_FI'!$N$3:$N$18</c:f>
              <c:numCache>
                <c:formatCode>General</c:formatCode>
                <c:ptCount val="16"/>
                <c:pt idx="0">
                  <c:v>11.847217</c:v>
                </c:pt>
                <c:pt idx="1">
                  <c:v>11.737781</c:v>
                </c:pt>
                <c:pt idx="2">
                  <c:v>11.634555</c:v>
                </c:pt>
                <c:pt idx="3">
                  <c:v>11.491843</c:v>
                </c:pt>
                <c:pt idx="4">
                  <c:v>11.467333</c:v>
                </c:pt>
                <c:pt idx="5">
                  <c:v>11.49714</c:v>
                </c:pt>
                <c:pt idx="6">
                  <c:v>11.451967</c:v>
                </c:pt>
                <c:pt idx="7">
                  <c:v>11.431625</c:v>
                </c:pt>
                <c:pt idx="8">
                  <c:v>11.436892</c:v>
                </c:pt>
                <c:pt idx="9">
                  <c:v>11.426009</c:v>
                </c:pt>
                <c:pt idx="10">
                  <c:v>11.343457</c:v>
                </c:pt>
                <c:pt idx="11">
                  <c:v>11.346584</c:v>
                </c:pt>
                <c:pt idx="12">
                  <c:v>11.348052</c:v>
                </c:pt>
                <c:pt idx="13">
                  <c:v>11.411975</c:v>
                </c:pt>
                <c:pt idx="14">
                  <c:v>11.557588</c:v>
                </c:pt>
                <c:pt idx="15">
                  <c:v>11.553036</c:v>
                </c:pt>
              </c:numCache>
            </c:numRef>
          </c:val>
        </c:ser>
        <c:ser>
          <c:idx val="3"/>
          <c:order val="3"/>
          <c:tx>
            <c:strRef>
              <c:f>'balance_FI'!$M$2:$M$2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'balance_FI'!$M$3:$M$18</c:f>
              <c:numCache>
                <c:formatCode>General</c:formatCode>
                <c:ptCount val="16"/>
                <c:pt idx="0">
                  <c:v>2.0998035</c:v>
                </c:pt>
                <c:pt idx="1">
                  <c:v>1.5208361</c:v>
                </c:pt>
                <c:pt idx="2">
                  <c:v>0.6635063</c:v>
                </c:pt>
                <c:pt idx="3">
                  <c:v>0.5902352</c:v>
                </c:pt>
                <c:pt idx="4">
                  <c:v>0.5713784399999999</c:v>
                </c:pt>
                <c:pt idx="5">
                  <c:v>0.56031025</c:v>
                </c:pt>
                <c:pt idx="6">
                  <c:v>0.5098646</c:v>
                </c:pt>
                <c:pt idx="7">
                  <c:v>0.48529194</c:v>
                </c:pt>
                <c:pt idx="8">
                  <c:v>0.4393258</c:v>
                </c:pt>
                <c:pt idx="9">
                  <c:v>0.38209928</c:v>
                </c:pt>
                <c:pt idx="10">
                  <c:v>0.30904234</c:v>
                </c:pt>
                <c:pt idx="11">
                  <c:v>0.2552142999999999</c:v>
                </c:pt>
                <c:pt idx="12">
                  <c:v>0.20405192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'balance_FI'!$L$2:$L$2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'balance_FI'!$L$3:$L$18</c:f>
              <c:numCache>
                <c:formatCode>General</c:formatCode>
                <c:ptCount val="16"/>
                <c:pt idx="0">
                  <c:v>2.967951</c:v>
                </c:pt>
                <c:pt idx="1">
                  <c:v>3.492659</c:v>
                </c:pt>
                <c:pt idx="2">
                  <c:v>3.2726165</c:v>
                </c:pt>
                <c:pt idx="3">
                  <c:v>3.444091</c:v>
                </c:pt>
                <c:pt idx="4">
                  <c:v>3.7610585</c:v>
                </c:pt>
                <c:pt idx="5">
                  <c:v>4.0776015</c:v>
                </c:pt>
                <c:pt idx="6">
                  <c:v>4.1726272</c:v>
                </c:pt>
                <c:pt idx="7">
                  <c:v>4.064087799999999</c:v>
                </c:pt>
                <c:pt idx="8">
                  <c:v>4.1081292</c:v>
                </c:pt>
                <c:pt idx="9">
                  <c:v>4.1471892</c:v>
                </c:pt>
                <c:pt idx="10">
                  <c:v>4.05187</c:v>
                </c:pt>
                <c:pt idx="11">
                  <c:v>4.1306148</c:v>
                </c:pt>
                <c:pt idx="12">
                  <c:v>4.2087765</c:v>
                </c:pt>
                <c:pt idx="13">
                  <c:v>3.9154265</c:v>
                </c:pt>
                <c:pt idx="14">
                  <c:v>4.1392635</c:v>
                </c:pt>
                <c:pt idx="15">
                  <c:v>4.165423</c:v>
                </c:pt>
              </c:numCache>
            </c:numRef>
          </c:val>
        </c:ser>
        <c:ser>
          <c:idx val="5"/>
          <c:order val="5"/>
          <c:tx>
            <c:strRef>
              <c:f>'balance_FI'!$K$2:$K$2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1.5926114</c:v>
                </c:pt>
                <c:pt idx="14">
                  <c:v>2.545506</c:v>
                </c:pt>
                <c:pt idx="15">
                  <c:v>3.1876628</c:v>
                </c:pt>
              </c:numCache>
            </c:numRef>
          </c:val>
        </c:ser>
        <c:ser>
          <c:idx val="6"/>
          <c:order val="6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'balance_FI'!$J$3:$J$18</c:f>
              <c:numCache>
                <c:formatCode>General</c:formatCode>
                <c:ptCount val="16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  <c:pt idx="13">
                  <c:v>11.502942</c:v>
                </c:pt>
                <c:pt idx="14">
                  <c:v>11.502942</c:v>
                </c:pt>
                <c:pt idx="15">
                  <c:v>11.502942</c:v>
                </c:pt>
              </c:numCache>
            </c:numRef>
          </c:val>
        </c:ser>
        <c:ser>
          <c:idx val="7"/>
          <c:order val="7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'balance_FI'!$I$3:$I$18</c:f>
              <c:numCache>
                <c:formatCode>General</c:formatCode>
                <c:ptCount val="16"/>
                <c:pt idx="0">
                  <c:v>14.0235319</c:v>
                </c:pt>
                <c:pt idx="1">
                  <c:v>14.0342435</c:v>
                </c:pt>
                <c:pt idx="2">
                  <c:v>13.9978088</c:v>
                </c:pt>
                <c:pt idx="3">
                  <c:v>13.9889844</c:v>
                </c:pt>
                <c:pt idx="4">
                  <c:v>14.0045886</c:v>
                </c:pt>
                <c:pt idx="5">
                  <c:v>14.0335754</c:v>
                </c:pt>
                <c:pt idx="6">
                  <c:v>14.0228836</c:v>
                </c:pt>
                <c:pt idx="7">
                  <c:v>14.008867</c:v>
                </c:pt>
                <c:pt idx="8">
                  <c:v>14.0048486</c:v>
                </c:pt>
                <c:pt idx="9">
                  <c:v>14.0038939</c:v>
                </c:pt>
                <c:pt idx="10">
                  <c:v>13.9852768</c:v>
                </c:pt>
                <c:pt idx="11">
                  <c:v>13.9809992</c:v>
                </c:pt>
                <c:pt idx="12">
                  <c:v>13.9780558</c:v>
                </c:pt>
                <c:pt idx="13">
                  <c:v>13.9385109</c:v>
                </c:pt>
                <c:pt idx="14">
                  <c:v>13.9334716</c:v>
                </c:pt>
                <c:pt idx="15">
                  <c:v>13.9254574</c:v>
                </c:pt>
              </c:numCache>
            </c:numRef>
          </c:val>
        </c:ser>
        <c:ser>
          <c:idx val="8"/>
          <c:order val="8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'balance_FI'!$H$3:$H$18</c:f>
              <c:numCache>
                <c:formatCode>General</c:formatCode>
                <c:ptCount val="16"/>
                <c:pt idx="0">
                  <c:v>16.131648</c:v>
                </c:pt>
                <c:pt idx="1">
                  <c:v>17.536794</c:v>
                </c:pt>
                <c:pt idx="2">
                  <c:v>18.960284</c:v>
                </c:pt>
                <c:pt idx="3">
                  <c:v>20.380004</c:v>
                </c:pt>
                <c:pt idx="4">
                  <c:v>20.374028</c:v>
                </c:pt>
                <c:pt idx="5">
                  <c:v>20.370584</c:v>
                </c:pt>
                <c:pt idx="6">
                  <c:v>20.364966</c:v>
                </c:pt>
                <c:pt idx="7">
                  <c:v>20.352478</c:v>
                </c:pt>
                <c:pt idx="8">
                  <c:v>20.338278</c:v>
                </c:pt>
                <c:pt idx="9">
                  <c:v>20.3251</c:v>
                </c:pt>
                <c:pt idx="10">
                  <c:v>20.2901</c:v>
                </c:pt>
                <c:pt idx="11">
                  <c:v>20.251944</c:v>
                </c:pt>
                <c:pt idx="12">
                  <c:v>20.178674</c:v>
                </c:pt>
                <c:pt idx="13">
                  <c:v>17.895898</c:v>
                </c:pt>
                <c:pt idx="14">
                  <c:v>12.582217</c:v>
                </c:pt>
                <c:pt idx="15">
                  <c:v>2.896183</c:v>
                </c:pt>
              </c:numCache>
            </c:numRef>
          </c:val>
        </c:ser>
        <c:ser>
          <c:idx val="9"/>
          <c:order val="9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'balance_FI'!$G$3:$G$18</c:f>
              <c:numCache>
                <c:formatCode>General</c:formatCode>
                <c:ptCount val="16"/>
                <c:pt idx="0">
                  <c:v>0</c:v>
                </c:pt>
                <c:pt idx="1">
                  <c:v>0.4151075</c:v>
                </c:pt>
                <c:pt idx="2">
                  <c:v>3.4625868</c:v>
                </c:pt>
                <c:pt idx="3">
                  <c:v>4.906128499999999</c:v>
                </c:pt>
                <c:pt idx="4">
                  <c:v>8.001552499999999</c:v>
                </c:pt>
                <c:pt idx="5">
                  <c:v>11.053611</c:v>
                </c:pt>
                <c:pt idx="6">
                  <c:v>12.703303</c:v>
                </c:pt>
                <c:pt idx="7">
                  <c:v>14.370569</c:v>
                </c:pt>
                <c:pt idx="8">
                  <c:v>15.123539</c:v>
                </c:pt>
                <c:pt idx="9">
                  <c:v>15.924334</c:v>
                </c:pt>
                <c:pt idx="10">
                  <c:v>16.670249</c:v>
                </c:pt>
                <c:pt idx="11">
                  <c:v>17.430522</c:v>
                </c:pt>
                <c:pt idx="12">
                  <c:v>18.233876</c:v>
                </c:pt>
                <c:pt idx="13">
                  <c:v>18.487756</c:v>
                </c:pt>
                <c:pt idx="14">
                  <c:v>28.392532</c:v>
                </c:pt>
                <c:pt idx="15">
                  <c:v>43.718628</c:v>
                </c:pt>
              </c:numCache>
            </c:numRef>
          </c:val>
        </c:ser>
        <c:ser>
          <c:idx val="10"/>
          <c:order val="10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'balance_FI'!$F$3:$F$18</c:f>
              <c:numCache>
                <c:formatCode>General</c:formatCode>
                <c:ptCount val="16"/>
                <c:pt idx="0">
                  <c:v>0.4839804</c:v>
                </c:pt>
                <c:pt idx="1">
                  <c:v>0.7266209399999999</c:v>
                </c:pt>
                <c:pt idx="2">
                  <c:v>0.9696416999999999</c:v>
                </c:pt>
                <c:pt idx="3">
                  <c:v>1.3258214</c:v>
                </c:pt>
                <c:pt idx="4">
                  <c:v>1.6935274</c:v>
                </c:pt>
                <c:pt idx="5">
                  <c:v>2.052876</c:v>
                </c:pt>
                <c:pt idx="6">
                  <c:v>2.40486</c:v>
                </c:pt>
                <c:pt idx="7">
                  <c:v>2.7664502</c:v>
                </c:pt>
                <c:pt idx="8">
                  <c:v>3.129124</c:v>
                </c:pt>
                <c:pt idx="9">
                  <c:v>3.494868799999999</c:v>
                </c:pt>
                <c:pt idx="10">
                  <c:v>3.833615</c:v>
                </c:pt>
                <c:pt idx="11">
                  <c:v>4.1841772</c:v>
                </c:pt>
                <c:pt idx="12">
                  <c:v>4.5336395</c:v>
                </c:pt>
                <c:pt idx="13">
                  <c:v>6.0717845</c:v>
                </c:pt>
                <c:pt idx="14">
                  <c:v>7.507358999999999</c:v>
                </c:pt>
                <c:pt idx="15">
                  <c:v>8.884834</c:v>
                </c:pt>
              </c:numCache>
            </c:numRef>
          </c:val>
        </c:ser>
        <c:ser>
          <c:idx val="11"/>
          <c:order val="11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'balance_FI'!$E$3:$E$18</c:f>
              <c:numCache>
                <c:formatCode>General</c:formatCode>
                <c:ptCount val="16"/>
                <c:pt idx="0">
                  <c:v>0.014207663</c:v>
                </c:pt>
                <c:pt idx="1">
                  <c:v>0.030933986</c:v>
                </c:pt>
                <c:pt idx="2">
                  <c:v>0.049390047</c:v>
                </c:pt>
                <c:pt idx="3">
                  <c:v>0.16610847</c:v>
                </c:pt>
                <c:pt idx="4">
                  <c:v>0.25062312</c:v>
                </c:pt>
                <c:pt idx="5">
                  <c:v>0.33460384</c:v>
                </c:pt>
                <c:pt idx="6">
                  <c:v>0.4181638</c:v>
                </c:pt>
                <c:pt idx="7">
                  <c:v>0.4967074699999999</c:v>
                </c:pt>
                <c:pt idx="8">
                  <c:v>0.57919775</c:v>
                </c:pt>
                <c:pt idx="9">
                  <c:v>0.66120494</c:v>
                </c:pt>
                <c:pt idx="10">
                  <c:v>0.73780406</c:v>
                </c:pt>
                <c:pt idx="11">
                  <c:v>0.81655925</c:v>
                </c:pt>
                <c:pt idx="12">
                  <c:v>0.89027356</c:v>
                </c:pt>
                <c:pt idx="13">
                  <c:v>1.6525001</c:v>
                </c:pt>
                <c:pt idx="14">
                  <c:v>2.4731305</c:v>
                </c:pt>
                <c:pt idx="15">
                  <c:v>3.4664375</c:v>
                </c:pt>
              </c:numCache>
            </c:numRef>
          </c:val>
        </c:ser>
        <c:overlap val="100"/>
        <c:axId val="51830001"/>
        <c:axId val="51830002"/>
      </c:bar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'balance_FI'!$B$3:$B$18</c:f>
              <c:numCache>
                <c:formatCode>General</c:formatCode>
                <c:ptCount val="16"/>
                <c:pt idx="0">
                  <c:v>83.35764999999999</c:v>
                </c:pt>
                <c:pt idx="1">
                  <c:v>86.064584</c:v>
                </c:pt>
                <c:pt idx="2">
                  <c:v>86.95908999999999</c:v>
                </c:pt>
                <c:pt idx="3">
                  <c:v>89.34717599999999</c:v>
                </c:pt>
                <c:pt idx="4">
                  <c:v>91.663816</c:v>
                </c:pt>
                <c:pt idx="5">
                  <c:v>93.077</c:v>
                </c:pt>
                <c:pt idx="6">
                  <c:v>95.176056</c:v>
                </c:pt>
                <c:pt idx="7">
                  <c:v>97.82702999999999</c:v>
                </c:pt>
                <c:pt idx="8">
                  <c:v>100.344016</c:v>
                </c:pt>
                <c:pt idx="9">
                  <c:v>105.120936</c:v>
                </c:pt>
                <c:pt idx="10">
                  <c:v>107.6884</c:v>
                </c:pt>
                <c:pt idx="11">
                  <c:v>109.90965</c:v>
                </c:pt>
                <c:pt idx="12">
                  <c:v>112.258096</c:v>
                </c:pt>
                <c:pt idx="13">
                  <c:v>126.09689</c:v>
                </c:pt>
                <c:pt idx="14">
                  <c:v>135.09136</c:v>
                </c:pt>
                <c:pt idx="15">
                  <c:v>142.99693</c:v>
                </c:pt>
              </c:numCache>
            </c:numRef>
          </c:val>
        </c:ser>
        <c:marker val="1"/>
        <c:axId val="51840001"/>
        <c:axId val="51840002"/>
      </c:lineChart>
      <c:barChart>
        <c:barDir val="col"/>
        <c:grouping val="stacked"/>
        <c:ser>
          <c:idx val="1"/>
          <c:order val="1"/>
          <c:tx>
            <c:strRef>
              <c:f>'balance_FI'!$O$2:$O$2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'balance_FI'!$O$3:$O$18</c:f>
              <c:numCache>
                <c:formatCode>General</c:formatCode>
                <c:ptCount val="16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  <c:pt idx="13">
                  <c:v>22.249408</c:v>
                </c:pt>
                <c:pt idx="14">
                  <c:v>22.249408</c:v>
                </c:pt>
                <c:pt idx="15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'balance_FI'!$N$3:$N$18</c:f>
              <c:numCache>
                <c:formatCode>General</c:formatCode>
                <c:ptCount val="16"/>
                <c:pt idx="0">
                  <c:v>11.847217</c:v>
                </c:pt>
                <c:pt idx="1">
                  <c:v>11.737781</c:v>
                </c:pt>
                <c:pt idx="2">
                  <c:v>11.634555</c:v>
                </c:pt>
                <c:pt idx="3">
                  <c:v>11.491843</c:v>
                </c:pt>
                <c:pt idx="4">
                  <c:v>11.467333</c:v>
                </c:pt>
                <c:pt idx="5">
                  <c:v>11.49714</c:v>
                </c:pt>
                <c:pt idx="6">
                  <c:v>11.451967</c:v>
                </c:pt>
                <c:pt idx="7">
                  <c:v>11.431625</c:v>
                </c:pt>
                <c:pt idx="8">
                  <c:v>11.436892</c:v>
                </c:pt>
                <c:pt idx="9">
                  <c:v>11.426009</c:v>
                </c:pt>
                <c:pt idx="10">
                  <c:v>11.343457</c:v>
                </c:pt>
                <c:pt idx="11">
                  <c:v>11.346584</c:v>
                </c:pt>
                <c:pt idx="12">
                  <c:v>11.348052</c:v>
                </c:pt>
                <c:pt idx="13">
                  <c:v>11.411975</c:v>
                </c:pt>
                <c:pt idx="14">
                  <c:v>11.557588</c:v>
                </c:pt>
                <c:pt idx="15">
                  <c:v>11.553036</c:v>
                </c:pt>
              </c:numCache>
            </c:numRef>
          </c:val>
        </c:ser>
        <c:ser>
          <c:idx val="3"/>
          <c:order val="3"/>
          <c:tx>
            <c:strRef>
              <c:f>'balance_FI'!$M$2:$M$2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'balance_FI'!$M$3:$M$18</c:f>
              <c:numCache>
                <c:formatCode>General</c:formatCode>
                <c:ptCount val="16"/>
                <c:pt idx="0">
                  <c:v>2.0998035</c:v>
                </c:pt>
                <c:pt idx="1">
                  <c:v>1.5208361</c:v>
                </c:pt>
                <c:pt idx="2">
                  <c:v>0.6635063</c:v>
                </c:pt>
                <c:pt idx="3">
                  <c:v>0.5902352</c:v>
                </c:pt>
                <c:pt idx="4">
                  <c:v>0.5713784399999999</c:v>
                </c:pt>
                <c:pt idx="5">
                  <c:v>0.56031025</c:v>
                </c:pt>
                <c:pt idx="6">
                  <c:v>0.5098646</c:v>
                </c:pt>
                <c:pt idx="7">
                  <c:v>0.48529194</c:v>
                </c:pt>
                <c:pt idx="8">
                  <c:v>0.4393258</c:v>
                </c:pt>
                <c:pt idx="9">
                  <c:v>0.38209928</c:v>
                </c:pt>
                <c:pt idx="10">
                  <c:v>0.30904234</c:v>
                </c:pt>
                <c:pt idx="11">
                  <c:v>0.2552142999999999</c:v>
                </c:pt>
                <c:pt idx="12">
                  <c:v>0.20405192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'balance_FI'!$L$2:$L$2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'balance_FI'!$L$3:$L$18</c:f>
              <c:numCache>
                <c:formatCode>General</c:formatCode>
                <c:ptCount val="16"/>
                <c:pt idx="0">
                  <c:v>2.967951</c:v>
                </c:pt>
                <c:pt idx="1">
                  <c:v>3.492659</c:v>
                </c:pt>
                <c:pt idx="2">
                  <c:v>3.2726165</c:v>
                </c:pt>
                <c:pt idx="3">
                  <c:v>3.444091</c:v>
                </c:pt>
                <c:pt idx="4">
                  <c:v>3.7610585</c:v>
                </c:pt>
                <c:pt idx="5">
                  <c:v>4.0776015</c:v>
                </c:pt>
                <c:pt idx="6">
                  <c:v>4.1726272</c:v>
                </c:pt>
                <c:pt idx="7">
                  <c:v>4.064087799999999</c:v>
                </c:pt>
                <c:pt idx="8">
                  <c:v>4.1081292</c:v>
                </c:pt>
                <c:pt idx="9">
                  <c:v>4.1471892</c:v>
                </c:pt>
                <c:pt idx="10">
                  <c:v>4.05187</c:v>
                </c:pt>
                <c:pt idx="11">
                  <c:v>4.1306148</c:v>
                </c:pt>
                <c:pt idx="12">
                  <c:v>4.2087765</c:v>
                </c:pt>
                <c:pt idx="13">
                  <c:v>3.9154265</c:v>
                </c:pt>
                <c:pt idx="14">
                  <c:v>4.1392635</c:v>
                </c:pt>
                <c:pt idx="15">
                  <c:v>4.165423</c:v>
                </c:pt>
              </c:numCache>
            </c:numRef>
          </c:val>
        </c:ser>
        <c:ser>
          <c:idx val="5"/>
          <c:order val="5"/>
          <c:tx>
            <c:strRef>
              <c:f>'balance_FI'!$K$2:$K$2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1.5926114</c:v>
                </c:pt>
                <c:pt idx="14">
                  <c:v>2.545506</c:v>
                </c:pt>
                <c:pt idx="15">
                  <c:v>3.1876628</c:v>
                </c:pt>
              </c:numCache>
            </c:numRef>
          </c:val>
        </c:ser>
        <c:ser>
          <c:idx val="6"/>
          <c:order val="6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'balance_FI'!$J$3:$J$18</c:f>
              <c:numCache>
                <c:formatCode>General</c:formatCode>
                <c:ptCount val="16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  <c:pt idx="13">
                  <c:v>11.502942</c:v>
                </c:pt>
                <c:pt idx="14">
                  <c:v>11.502942</c:v>
                </c:pt>
                <c:pt idx="15">
                  <c:v>11.502942</c:v>
                </c:pt>
              </c:numCache>
            </c:numRef>
          </c:val>
        </c:ser>
        <c:ser>
          <c:idx val="7"/>
          <c:order val="7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'balance_FI'!$I$3:$I$18</c:f>
              <c:numCache>
                <c:formatCode>General</c:formatCode>
                <c:ptCount val="16"/>
                <c:pt idx="0">
                  <c:v>14.0235319</c:v>
                </c:pt>
                <c:pt idx="1">
                  <c:v>14.0342435</c:v>
                </c:pt>
                <c:pt idx="2">
                  <c:v>13.9978088</c:v>
                </c:pt>
                <c:pt idx="3">
                  <c:v>13.9889844</c:v>
                </c:pt>
                <c:pt idx="4">
                  <c:v>14.0045886</c:v>
                </c:pt>
                <c:pt idx="5">
                  <c:v>14.0335754</c:v>
                </c:pt>
                <c:pt idx="6">
                  <c:v>14.0228836</c:v>
                </c:pt>
                <c:pt idx="7">
                  <c:v>14.008867</c:v>
                </c:pt>
                <c:pt idx="8">
                  <c:v>14.0048486</c:v>
                </c:pt>
                <c:pt idx="9">
                  <c:v>14.0038939</c:v>
                </c:pt>
                <c:pt idx="10">
                  <c:v>13.9852768</c:v>
                </c:pt>
                <c:pt idx="11">
                  <c:v>13.9809992</c:v>
                </c:pt>
                <c:pt idx="12">
                  <c:v>13.9780558</c:v>
                </c:pt>
                <c:pt idx="13">
                  <c:v>13.9385109</c:v>
                </c:pt>
                <c:pt idx="14">
                  <c:v>13.9334716</c:v>
                </c:pt>
                <c:pt idx="15">
                  <c:v>13.9254574</c:v>
                </c:pt>
              </c:numCache>
            </c:numRef>
          </c:val>
        </c:ser>
        <c:ser>
          <c:idx val="8"/>
          <c:order val="8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'balance_FI'!$H$3:$H$18</c:f>
              <c:numCache>
                <c:formatCode>General</c:formatCode>
                <c:ptCount val="16"/>
                <c:pt idx="0">
                  <c:v>16.131648</c:v>
                </c:pt>
                <c:pt idx="1">
                  <c:v>17.536794</c:v>
                </c:pt>
                <c:pt idx="2">
                  <c:v>18.960284</c:v>
                </c:pt>
                <c:pt idx="3">
                  <c:v>20.380004</c:v>
                </c:pt>
                <c:pt idx="4">
                  <c:v>20.374028</c:v>
                </c:pt>
                <c:pt idx="5">
                  <c:v>20.370584</c:v>
                </c:pt>
                <c:pt idx="6">
                  <c:v>20.364966</c:v>
                </c:pt>
                <c:pt idx="7">
                  <c:v>20.352478</c:v>
                </c:pt>
                <c:pt idx="8">
                  <c:v>20.338278</c:v>
                </c:pt>
                <c:pt idx="9">
                  <c:v>20.3251</c:v>
                </c:pt>
                <c:pt idx="10">
                  <c:v>20.2901</c:v>
                </c:pt>
                <c:pt idx="11">
                  <c:v>20.251944</c:v>
                </c:pt>
                <c:pt idx="12">
                  <c:v>20.178674</c:v>
                </c:pt>
                <c:pt idx="13">
                  <c:v>17.895898</c:v>
                </c:pt>
                <c:pt idx="14">
                  <c:v>12.582217</c:v>
                </c:pt>
                <c:pt idx="15">
                  <c:v>2.896183</c:v>
                </c:pt>
              </c:numCache>
            </c:numRef>
          </c:val>
        </c:ser>
        <c:ser>
          <c:idx val="9"/>
          <c:order val="9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'balance_FI'!$G$3:$G$18</c:f>
              <c:numCache>
                <c:formatCode>General</c:formatCode>
                <c:ptCount val="16"/>
                <c:pt idx="0">
                  <c:v>0</c:v>
                </c:pt>
                <c:pt idx="1">
                  <c:v>0.4151075</c:v>
                </c:pt>
                <c:pt idx="2">
                  <c:v>3.4625868</c:v>
                </c:pt>
                <c:pt idx="3">
                  <c:v>4.906128499999999</c:v>
                </c:pt>
                <c:pt idx="4">
                  <c:v>8.001552499999999</c:v>
                </c:pt>
                <c:pt idx="5">
                  <c:v>11.053611</c:v>
                </c:pt>
                <c:pt idx="6">
                  <c:v>12.703303</c:v>
                </c:pt>
                <c:pt idx="7">
                  <c:v>14.370569</c:v>
                </c:pt>
                <c:pt idx="8">
                  <c:v>15.123539</c:v>
                </c:pt>
                <c:pt idx="9">
                  <c:v>15.924334</c:v>
                </c:pt>
                <c:pt idx="10">
                  <c:v>16.670249</c:v>
                </c:pt>
                <c:pt idx="11">
                  <c:v>17.430522</c:v>
                </c:pt>
                <c:pt idx="12">
                  <c:v>18.233876</c:v>
                </c:pt>
                <c:pt idx="13">
                  <c:v>18.487756</c:v>
                </c:pt>
                <c:pt idx="14">
                  <c:v>28.392532</c:v>
                </c:pt>
                <c:pt idx="15">
                  <c:v>43.718628</c:v>
                </c:pt>
              </c:numCache>
            </c:numRef>
          </c:val>
        </c:ser>
        <c:ser>
          <c:idx val="10"/>
          <c:order val="10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'balance_FI'!$F$3:$F$18</c:f>
              <c:numCache>
                <c:formatCode>General</c:formatCode>
                <c:ptCount val="16"/>
                <c:pt idx="0">
                  <c:v>0.4839804</c:v>
                </c:pt>
                <c:pt idx="1">
                  <c:v>0.7266209399999999</c:v>
                </c:pt>
                <c:pt idx="2">
                  <c:v>0.9696416999999999</c:v>
                </c:pt>
                <c:pt idx="3">
                  <c:v>1.3258214</c:v>
                </c:pt>
                <c:pt idx="4">
                  <c:v>1.6935274</c:v>
                </c:pt>
                <c:pt idx="5">
                  <c:v>2.052876</c:v>
                </c:pt>
                <c:pt idx="6">
                  <c:v>2.40486</c:v>
                </c:pt>
                <c:pt idx="7">
                  <c:v>2.7664502</c:v>
                </c:pt>
                <c:pt idx="8">
                  <c:v>3.129124</c:v>
                </c:pt>
                <c:pt idx="9">
                  <c:v>3.494868799999999</c:v>
                </c:pt>
                <c:pt idx="10">
                  <c:v>3.833615</c:v>
                </c:pt>
                <c:pt idx="11">
                  <c:v>4.1841772</c:v>
                </c:pt>
                <c:pt idx="12">
                  <c:v>4.5336395</c:v>
                </c:pt>
                <c:pt idx="13">
                  <c:v>6.0717845</c:v>
                </c:pt>
                <c:pt idx="14">
                  <c:v>7.507358999999999</c:v>
                </c:pt>
                <c:pt idx="15">
                  <c:v>8.884834</c:v>
                </c:pt>
              </c:numCache>
            </c:numRef>
          </c:val>
        </c:ser>
        <c:ser>
          <c:idx val="11"/>
          <c:order val="11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'balance_FI'!$E$3:$E$18</c:f>
              <c:numCache>
                <c:formatCode>General</c:formatCode>
                <c:ptCount val="16"/>
                <c:pt idx="0">
                  <c:v>0.014207663</c:v>
                </c:pt>
                <c:pt idx="1">
                  <c:v>0.030933986</c:v>
                </c:pt>
                <c:pt idx="2">
                  <c:v>0.049390047</c:v>
                </c:pt>
                <c:pt idx="3">
                  <c:v>0.16610847</c:v>
                </c:pt>
                <c:pt idx="4">
                  <c:v>0.25062312</c:v>
                </c:pt>
                <c:pt idx="5">
                  <c:v>0.33460384</c:v>
                </c:pt>
                <c:pt idx="6">
                  <c:v>0.4181638</c:v>
                </c:pt>
                <c:pt idx="7">
                  <c:v>0.4967074699999999</c:v>
                </c:pt>
                <c:pt idx="8">
                  <c:v>0.57919775</c:v>
                </c:pt>
                <c:pt idx="9">
                  <c:v>0.66120494</c:v>
                </c:pt>
                <c:pt idx="10">
                  <c:v>0.73780406</c:v>
                </c:pt>
                <c:pt idx="11">
                  <c:v>0.81655925</c:v>
                </c:pt>
                <c:pt idx="12">
                  <c:v>0.89027356</c:v>
                </c:pt>
                <c:pt idx="13">
                  <c:v>1.6525001</c:v>
                </c:pt>
                <c:pt idx="14">
                  <c:v>2.4731305</c:v>
                </c:pt>
                <c:pt idx="15">
                  <c:v>3.4664375</c:v>
                </c:pt>
              </c:numCache>
            </c:numRef>
          </c:val>
        </c:ser>
        <c:overlap val="100"/>
        <c:axId val="51840001"/>
        <c:axId val="51840002"/>
      </c:bar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'balance_FI'!$B$3:$B$18</c:f>
              <c:numCache>
                <c:formatCode>General</c:formatCode>
                <c:ptCount val="16"/>
                <c:pt idx="0">
                  <c:v>83.35764999999999</c:v>
                </c:pt>
                <c:pt idx="1">
                  <c:v>86.064584</c:v>
                </c:pt>
                <c:pt idx="2">
                  <c:v>86.95908999999999</c:v>
                </c:pt>
                <c:pt idx="3">
                  <c:v>89.34717599999999</c:v>
                </c:pt>
                <c:pt idx="4">
                  <c:v>91.663816</c:v>
                </c:pt>
                <c:pt idx="5">
                  <c:v>93.077</c:v>
                </c:pt>
                <c:pt idx="6">
                  <c:v>95.176056</c:v>
                </c:pt>
                <c:pt idx="7">
                  <c:v>97.82702999999999</c:v>
                </c:pt>
                <c:pt idx="8">
                  <c:v>100.344016</c:v>
                </c:pt>
                <c:pt idx="9">
                  <c:v>105.120936</c:v>
                </c:pt>
                <c:pt idx="10">
                  <c:v>107.6884</c:v>
                </c:pt>
                <c:pt idx="11">
                  <c:v>109.90965</c:v>
                </c:pt>
                <c:pt idx="12">
                  <c:v>112.258096</c:v>
                </c:pt>
                <c:pt idx="13">
                  <c:v>126.09689</c:v>
                </c:pt>
                <c:pt idx="14">
                  <c:v>135.09136</c:v>
                </c:pt>
                <c:pt idx="15">
                  <c:v>142.99693</c:v>
                </c:pt>
              </c:numCache>
            </c:numRef>
          </c:val>
        </c:ser>
        <c:marker val="1"/>
        <c:axId val="51850001"/>
        <c:axId val="51850002"/>
      </c:lineChart>
      <c:barChart>
        <c:barDir val="col"/>
        <c:grouping val="stacked"/>
        <c:ser>
          <c:idx val="1"/>
          <c:order val="1"/>
          <c:tx>
            <c:strRef>
              <c:f>'balance_FI'!$O$2:$O$2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'balance_FI'!$O$3:$O$18</c:f>
              <c:numCache>
                <c:formatCode>General</c:formatCode>
                <c:ptCount val="16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  <c:pt idx="13">
                  <c:v>22.249408</c:v>
                </c:pt>
                <c:pt idx="14">
                  <c:v>22.249408</c:v>
                </c:pt>
                <c:pt idx="15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'balance_FI'!$N$3:$N$18</c:f>
              <c:numCache>
                <c:formatCode>General</c:formatCode>
                <c:ptCount val="16"/>
                <c:pt idx="0">
                  <c:v>11.847217</c:v>
                </c:pt>
                <c:pt idx="1">
                  <c:v>11.737781</c:v>
                </c:pt>
                <c:pt idx="2">
                  <c:v>11.634555</c:v>
                </c:pt>
                <c:pt idx="3">
                  <c:v>11.491843</c:v>
                </c:pt>
                <c:pt idx="4">
                  <c:v>11.467333</c:v>
                </c:pt>
                <c:pt idx="5">
                  <c:v>11.49714</c:v>
                </c:pt>
                <c:pt idx="6">
                  <c:v>11.451967</c:v>
                </c:pt>
                <c:pt idx="7">
                  <c:v>11.431625</c:v>
                </c:pt>
                <c:pt idx="8">
                  <c:v>11.436892</c:v>
                </c:pt>
                <c:pt idx="9">
                  <c:v>11.426009</c:v>
                </c:pt>
                <c:pt idx="10">
                  <c:v>11.343457</c:v>
                </c:pt>
                <c:pt idx="11">
                  <c:v>11.346584</c:v>
                </c:pt>
                <c:pt idx="12">
                  <c:v>11.348052</c:v>
                </c:pt>
                <c:pt idx="13">
                  <c:v>11.411975</c:v>
                </c:pt>
                <c:pt idx="14">
                  <c:v>11.557588</c:v>
                </c:pt>
                <c:pt idx="15">
                  <c:v>11.553036</c:v>
                </c:pt>
              </c:numCache>
            </c:numRef>
          </c:val>
        </c:ser>
        <c:ser>
          <c:idx val="3"/>
          <c:order val="3"/>
          <c:tx>
            <c:strRef>
              <c:f>'balance_FI'!$M$2:$M$2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'balance_FI'!$M$3:$M$18</c:f>
              <c:numCache>
                <c:formatCode>General</c:formatCode>
                <c:ptCount val="16"/>
                <c:pt idx="0">
                  <c:v>2.0998035</c:v>
                </c:pt>
                <c:pt idx="1">
                  <c:v>1.5208361</c:v>
                </c:pt>
                <c:pt idx="2">
                  <c:v>0.6635063</c:v>
                </c:pt>
                <c:pt idx="3">
                  <c:v>0.5902352</c:v>
                </c:pt>
                <c:pt idx="4">
                  <c:v>0.5713784399999999</c:v>
                </c:pt>
                <c:pt idx="5">
                  <c:v>0.56031025</c:v>
                </c:pt>
                <c:pt idx="6">
                  <c:v>0.5098646</c:v>
                </c:pt>
                <c:pt idx="7">
                  <c:v>0.48529194</c:v>
                </c:pt>
                <c:pt idx="8">
                  <c:v>0.4393258</c:v>
                </c:pt>
                <c:pt idx="9">
                  <c:v>0.38209928</c:v>
                </c:pt>
                <c:pt idx="10">
                  <c:v>0.30904234</c:v>
                </c:pt>
                <c:pt idx="11">
                  <c:v>0.2552142999999999</c:v>
                </c:pt>
                <c:pt idx="12">
                  <c:v>0.20405192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'balance_FI'!$L$2:$L$2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'balance_FI'!$L$3:$L$18</c:f>
              <c:numCache>
                <c:formatCode>General</c:formatCode>
                <c:ptCount val="16"/>
                <c:pt idx="0">
                  <c:v>2.967951</c:v>
                </c:pt>
                <c:pt idx="1">
                  <c:v>3.492659</c:v>
                </c:pt>
                <c:pt idx="2">
                  <c:v>3.2726165</c:v>
                </c:pt>
                <c:pt idx="3">
                  <c:v>3.444091</c:v>
                </c:pt>
                <c:pt idx="4">
                  <c:v>3.7610585</c:v>
                </c:pt>
                <c:pt idx="5">
                  <c:v>4.0776015</c:v>
                </c:pt>
                <c:pt idx="6">
                  <c:v>4.1726272</c:v>
                </c:pt>
                <c:pt idx="7">
                  <c:v>4.064087799999999</c:v>
                </c:pt>
                <c:pt idx="8">
                  <c:v>4.1081292</c:v>
                </c:pt>
                <c:pt idx="9">
                  <c:v>4.1471892</c:v>
                </c:pt>
                <c:pt idx="10">
                  <c:v>4.05187</c:v>
                </c:pt>
                <c:pt idx="11">
                  <c:v>4.1306148</c:v>
                </c:pt>
                <c:pt idx="12">
                  <c:v>4.2087765</c:v>
                </c:pt>
                <c:pt idx="13">
                  <c:v>3.9154265</c:v>
                </c:pt>
                <c:pt idx="14">
                  <c:v>4.1392635</c:v>
                </c:pt>
                <c:pt idx="15">
                  <c:v>4.165423</c:v>
                </c:pt>
              </c:numCache>
            </c:numRef>
          </c:val>
        </c:ser>
        <c:ser>
          <c:idx val="5"/>
          <c:order val="5"/>
          <c:tx>
            <c:strRef>
              <c:f>'balance_FI'!$K$2:$K$2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1.5926114</c:v>
                </c:pt>
                <c:pt idx="14">
                  <c:v>2.545506</c:v>
                </c:pt>
                <c:pt idx="15">
                  <c:v>3.1876628</c:v>
                </c:pt>
              </c:numCache>
            </c:numRef>
          </c:val>
        </c:ser>
        <c:ser>
          <c:idx val="6"/>
          <c:order val="6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'balance_FI'!$J$3:$J$18</c:f>
              <c:numCache>
                <c:formatCode>General</c:formatCode>
                <c:ptCount val="16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  <c:pt idx="13">
                  <c:v>11.502942</c:v>
                </c:pt>
                <c:pt idx="14">
                  <c:v>11.502942</c:v>
                </c:pt>
                <c:pt idx="15">
                  <c:v>11.502942</c:v>
                </c:pt>
              </c:numCache>
            </c:numRef>
          </c:val>
        </c:ser>
        <c:ser>
          <c:idx val="7"/>
          <c:order val="7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'balance_FI'!$I$3:$I$18</c:f>
              <c:numCache>
                <c:formatCode>General</c:formatCode>
                <c:ptCount val="16"/>
                <c:pt idx="0">
                  <c:v>14.0235319</c:v>
                </c:pt>
                <c:pt idx="1">
                  <c:v>14.0342435</c:v>
                </c:pt>
                <c:pt idx="2">
                  <c:v>13.9978088</c:v>
                </c:pt>
                <c:pt idx="3">
                  <c:v>13.9889844</c:v>
                </c:pt>
                <c:pt idx="4">
                  <c:v>14.0045886</c:v>
                </c:pt>
                <c:pt idx="5">
                  <c:v>14.0335754</c:v>
                </c:pt>
                <c:pt idx="6">
                  <c:v>14.0228836</c:v>
                </c:pt>
                <c:pt idx="7">
                  <c:v>14.008867</c:v>
                </c:pt>
                <c:pt idx="8">
                  <c:v>14.0048486</c:v>
                </c:pt>
                <c:pt idx="9">
                  <c:v>14.0038939</c:v>
                </c:pt>
                <c:pt idx="10">
                  <c:v>13.9852768</c:v>
                </c:pt>
                <c:pt idx="11">
                  <c:v>13.9809992</c:v>
                </c:pt>
                <c:pt idx="12">
                  <c:v>13.9780558</c:v>
                </c:pt>
                <c:pt idx="13">
                  <c:v>13.9385109</c:v>
                </c:pt>
                <c:pt idx="14">
                  <c:v>13.9334716</c:v>
                </c:pt>
                <c:pt idx="15">
                  <c:v>13.9254574</c:v>
                </c:pt>
              </c:numCache>
            </c:numRef>
          </c:val>
        </c:ser>
        <c:ser>
          <c:idx val="8"/>
          <c:order val="8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'balance_FI'!$H$3:$H$18</c:f>
              <c:numCache>
                <c:formatCode>General</c:formatCode>
                <c:ptCount val="16"/>
                <c:pt idx="0">
                  <c:v>16.131648</c:v>
                </c:pt>
                <c:pt idx="1">
                  <c:v>17.536794</c:v>
                </c:pt>
                <c:pt idx="2">
                  <c:v>18.960284</c:v>
                </c:pt>
                <c:pt idx="3">
                  <c:v>20.380004</c:v>
                </c:pt>
                <c:pt idx="4">
                  <c:v>20.374028</c:v>
                </c:pt>
                <c:pt idx="5">
                  <c:v>20.370584</c:v>
                </c:pt>
                <c:pt idx="6">
                  <c:v>20.364966</c:v>
                </c:pt>
                <c:pt idx="7">
                  <c:v>20.352478</c:v>
                </c:pt>
                <c:pt idx="8">
                  <c:v>20.338278</c:v>
                </c:pt>
                <c:pt idx="9">
                  <c:v>20.3251</c:v>
                </c:pt>
                <c:pt idx="10">
                  <c:v>20.2901</c:v>
                </c:pt>
                <c:pt idx="11">
                  <c:v>20.251944</c:v>
                </c:pt>
                <c:pt idx="12">
                  <c:v>20.178674</c:v>
                </c:pt>
                <c:pt idx="13">
                  <c:v>17.895898</c:v>
                </c:pt>
                <c:pt idx="14">
                  <c:v>12.582217</c:v>
                </c:pt>
                <c:pt idx="15">
                  <c:v>2.896183</c:v>
                </c:pt>
              </c:numCache>
            </c:numRef>
          </c:val>
        </c:ser>
        <c:ser>
          <c:idx val="9"/>
          <c:order val="9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'balance_FI'!$G$3:$G$18</c:f>
              <c:numCache>
                <c:formatCode>General</c:formatCode>
                <c:ptCount val="16"/>
                <c:pt idx="0">
                  <c:v>0</c:v>
                </c:pt>
                <c:pt idx="1">
                  <c:v>0.4151075</c:v>
                </c:pt>
                <c:pt idx="2">
                  <c:v>3.4625868</c:v>
                </c:pt>
                <c:pt idx="3">
                  <c:v>4.906128499999999</c:v>
                </c:pt>
                <c:pt idx="4">
                  <c:v>8.001552499999999</c:v>
                </c:pt>
                <c:pt idx="5">
                  <c:v>11.053611</c:v>
                </c:pt>
                <c:pt idx="6">
                  <c:v>12.703303</c:v>
                </c:pt>
                <c:pt idx="7">
                  <c:v>14.370569</c:v>
                </c:pt>
                <c:pt idx="8">
                  <c:v>15.123539</c:v>
                </c:pt>
                <c:pt idx="9">
                  <c:v>15.924334</c:v>
                </c:pt>
                <c:pt idx="10">
                  <c:v>16.670249</c:v>
                </c:pt>
                <c:pt idx="11">
                  <c:v>17.430522</c:v>
                </c:pt>
                <c:pt idx="12">
                  <c:v>18.233876</c:v>
                </c:pt>
                <c:pt idx="13">
                  <c:v>18.487756</c:v>
                </c:pt>
                <c:pt idx="14">
                  <c:v>28.392532</c:v>
                </c:pt>
                <c:pt idx="15">
                  <c:v>43.718628</c:v>
                </c:pt>
              </c:numCache>
            </c:numRef>
          </c:val>
        </c:ser>
        <c:ser>
          <c:idx val="10"/>
          <c:order val="10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'balance_FI'!$F$3:$F$18</c:f>
              <c:numCache>
                <c:formatCode>General</c:formatCode>
                <c:ptCount val="16"/>
                <c:pt idx="0">
                  <c:v>0.4839804</c:v>
                </c:pt>
                <c:pt idx="1">
                  <c:v>0.7266209399999999</c:v>
                </c:pt>
                <c:pt idx="2">
                  <c:v>0.9696416999999999</c:v>
                </c:pt>
                <c:pt idx="3">
                  <c:v>1.3258214</c:v>
                </c:pt>
                <c:pt idx="4">
                  <c:v>1.6935274</c:v>
                </c:pt>
                <c:pt idx="5">
                  <c:v>2.052876</c:v>
                </c:pt>
                <c:pt idx="6">
                  <c:v>2.40486</c:v>
                </c:pt>
                <c:pt idx="7">
                  <c:v>2.7664502</c:v>
                </c:pt>
                <c:pt idx="8">
                  <c:v>3.129124</c:v>
                </c:pt>
                <c:pt idx="9">
                  <c:v>3.494868799999999</c:v>
                </c:pt>
                <c:pt idx="10">
                  <c:v>3.833615</c:v>
                </c:pt>
                <c:pt idx="11">
                  <c:v>4.1841772</c:v>
                </c:pt>
                <c:pt idx="12">
                  <c:v>4.5336395</c:v>
                </c:pt>
                <c:pt idx="13">
                  <c:v>6.0717845</c:v>
                </c:pt>
                <c:pt idx="14">
                  <c:v>7.507358999999999</c:v>
                </c:pt>
                <c:pt idx="15">
                  <c:v>8.884834</c:v>
                </c:pt>
              </c:numCache>
            </c:numRef>
          </c:val>
        </c:ser>
        <c:ser>
          <c:idx val="11"/>
          <c:order val="11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'balance_FI'!$E$3:$E$18</c:f>
              <c:numCache>
                <c:formatCode>General</c:formatCode>
                <c:ptCount val="16"/>
                <c:pt idx="0">
                  <c:v>0.014207663</c:v>
                </c:pt>
                <c:pt idx="1">
                  <c:v>0.030933986</c:v>
                </c:pt>
                <c:pt idx="2">
                  <c:v>0.049390047</c:v>
                </c:pt>
                <c:pt idx="3">
                  <c:v>0.16610847</c:v>
                </c:pt>
                <c:pt idx="4">
                  <c:v>0.25062312</c:v>
                </c:pt>
                <c:pt idx="5">
                  <c:v>0.33460384</c:v>
                </c:pt>
                <c:pt idx="6">
                  <c:v>0.4181638</c:v>
                </c:pt>
                <c:pt idx="7">
                  <c:v>0.4967074699999999</c:v>
                </c:pt>
                <c:pt idx="8">
                  <c:v>0.57919775</c:v>
                </c:pt>
                <c:pt idx="9">
                  <c:v>0.66120494</c:v>
                </c:pt>
                <c:pt idx="10">
                  <c:v>0.73780406</c:v>
                </c:pt>
                <c:pt idx="11">
                  <c:v>0.81655925</c:v>
                </c:pt>
                <c:pt idx="12">
                  <c:v>0.89027356</c:v>
                </c:pt>
                <c:pt idx="13">
                  <c:v>1.6525001</c:v>
                </c:pt>
                <c:pt idx="14">
                  <c:v>2.4731305</c:v>
                </c:pt>
                <c:pt idx="15">
                  <c:v>3.4664375</c:v>
                </c:pt>
              </c:numCache>
            </c:numRef>
          </c:val>
        </c:ser>
        <c:overlap val="100"/>
        <c:axId val="51850001"/>
        <c:axId val="51850002"/>
      </c:bar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'balance_FI'!$B$3:$B$18</c:f>
              <c:numCache>
                <c:formatCode>General</c:formatCode>
                <c:ptCount val="16"/>
                <c:pt idx="0">
                  <c:v>83.35764999999999</c:v>
                </c:pt>
                <c:pt idx="1">
                  <c:v>86.064584</c:v>
                </c:pt>
                <c:pt idx="2">
                  <c:v>86.95908999999999</c:v>
                </c:pt>
                <c:pt idx="3">
                  <c:v>89.34717599999999</c:v>
                </c:pt>
                <c:pt idx="4">
                  <c:v>91.663816</c:v>
                </c:pt>
                <c:pt idx="5">
                  <c:v>93.077</c:v>
                </c:pt>
                <c:pt idx="6">
                  <c:v>95.176056</c:v>
                </c:pt>
                <c:pt idx="7">
                  <c:v>97.82702999999999</c:v>
                </c:pt>
                <c:pt idx="8">
                  <c:v>100.344016</c:v>
                </c:pt>
                <c:pt idx="9">
                  <c:v>105.120936</c:v>
                </c:pt>
                <c:pt idx="10">
                  <c:v>107.6884</c:v>
                </c:pt>
                <c:pt idx="11">
                  <c:v>109.90965</c:v>
                </c:pt>
                <c:pt idx="12">
                  <c:v>112.258096</c:v>
                </c:pt>
                <c:pt idx="13">
                  <c:v>126.09689</c:v>
                </c:pt>
                <c:pt idx="14">
                  <c:v>135.09136</c:v>
                </c:pt>
                <c:pt idx="15">
                  <c:v>142.99693</c:v>
                </c:pt>
              </c:numCache>
            </c:numRef>
          </c:val>
        </c:ser>
        <c:marker val="1"/>
        <c:axId val="51860001"/>
        <c:axId val="51860002"/>
      </c:lineChart>
      <c:barChart>
        <c:barDir val="col"/>
        <c:grouping val="stacked"/>
        <c:ser>
          <c:idx val="1"/>
          <c:order val="1"/>
          <c:tx>
            <c:strRef>
              <c:f>'balance_FI'!$O$2:$O$2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'balance_FI'!$O$3:$O$18</c:f>
              <c:numCache>
                <c:formatCode>General</c:formatCode>
                <c:ptCount val="16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  <c:pt idx="13">
                  <c:v>22.249408</c:v>
                </c:pt>
                <c:pt idx="14">
                  <c:v>22.249408</c:v>
                </c:pt>
                <c:pt idx="15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'balance_FI'!$N$3:$N$18</c:f>
              <c:numCache>
                <c:formatCode>General</c:formatCode>
                <c:ptCount val="16"/>
                <c:pt idx="0">
                  <c:v>11.847217</c:v>
                </c:pt>
                <c:pt idx="1">
                  <c:v>11.737781</c:v>
                </c:pt>
                <c:pt idx="2">
                  <c:v>11.634555</c:v>
                </c:pt>
                <c:pt idx="3">
                  <c:v>11.491843</c:v>
                </c:pt>
                <c:pt idx="4">
                  <c:v>11.467333</c:v>
                </c:pt>
                <c:pt idx="5">
                  <c:v>11.49714</c:v>
                </c:pt>
                <c:pt idx="6">
                  <c:v>11.451967</c:v>
                </c:pt>
                <c:pt idx="7">
                  <c:v>11.431625</c:v>
                </c:pt>
                <c:pt idx="8">
                  <c:v>11.436892</c:v>
                </c:pt>
                <c:pt idx="9">
                  <c:v>11.426009</c:v>
                </c:pt>
                <c:pt idx="10">
                  <c:v>11.343457</c:v>
                </c:pt>
                <c:pt idx="11">
                  <c:v>11.346584</c:v>
                </c:pt>
                <c:pt idx="12">
                  <c:v>11.348052</c:v>
                </c:pt>
                <c:pt idx="13">
                  <c:v>11.411975</c:v>
                </c:pt>
                <c:pt idx="14">
                  <c:v>11.557588</c:v>
                </c:pt>
                <c:pt idx="15">
                  <c:v>11.553036</c:v>
                </c:pt>
              </c:numCache>
            </c:numRef>
          </c:val>
        </c:ser>
        <c:ser>
          <c:idx val="3"/>
          <c:order val="3"/>
          <c:tx>
            <c:strRef>
              <c:f>'balance_FI'!$M$2:$M$2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'balance_FI'!$M$3:$M$18</c:f>
              <c:numCache>
                <c:formatCode>General</c:formatCode>
                <c:ptCount val="16"/>
                <c:pt idx="0">
                  <c:v>2.0998035</c:v>
                </c:pt>
                <c:pt idx="1">
                  <c:v>1.5208361</c:v>
                </c:pt>
                <c:pt idx="2">
                  <c:v>0.6635063</c:v>
                </c:pt>
                <c:pt idx="3">
                  <c:v>0.5902352</c:v>
                </c:pt>
                <c:pt idx="4">
                  <c:v>0.5713784399999999</c:v>
                </c:pt>
                <c:pt idx="5">
                  <c:v>0.56031025</c:v>
                </c:pt>
                <c:pt idx="6">
                  <c:v>0.5098646</c:v>
                </c:pt>
                <c:pt idx="7">
                  <c:v>0.48529194</c:v>
                </c:pt>
                <c:pt idx="8">
                  <c:v>0.4393258</c:v>
                </c:pt>
                <c:pt idx="9">
                  <c:v>0.38209928</c:v>
                </c:pt>
                <c:pt idx="10">
                  <c:v>0.30904234</c:v>
                </c:pt>
                <c:pt idx="11">
                  <c:v>0.2552142999999999</c:v>
                </c:pt>
                <c:pt idx="12">
                  <c:v>0.20405192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'balance_FI'!$L$2:$L$2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'balance_FI'!$L$3:$L$18</c:f>
              <c:numCache>
                <c:formatCode>General</c:formatCode>
                <c:ptCount val="16"/>
                <c:pt idx="0">
                  <c:v>2.967951</c:v>
                </c:pt>
                <c:pt idx="1">
                  <c:v>3.492659</c:v>
                </c:pt>
                <c:pt idx="2">
                  <c:v>3.2726165</c:v>
                </c:pt>
                <c:pt idx="3">
                  <c:v>3.444091</c:v>
                </c:pt>
                <c:pt idx="4">
                  <c:v>3.7610585</c:v>
                </c:pt>
                <c:pt idx="5">
                  <c:v>4.0776015</c:v>
                </c:pt>
                <c:pt idx="6">
                  <c:v>4.1726272</c:v>
                </c:pt>
                <c:pt idx="7">
                  <c:v>4.064087799999999</c:v>
                </c:pt>
                <c:pt idx="8">
                  <c:v>4.1081292</c:v>
                </c:pt>
                <c:pt idx="9">
                  <c:v>4.1471892</c:v>
                </c:pt>
                <c:pt idx="10">
                  <c:v>4.05187</c:v>
                </c:pt>
                <c:pt idx="11">
                  <c:v>4.1306148</c:v>
                </c:pt>
                <c:pt idx="12">
                  <c:v>4.2087765</c:v>
                </c:pt>
                <c:pt idx="13">
                  <c:v>3.9154265</c:v>
                </c:pt>
                <c:pt idx="14">
                  <c:v>4.1392635</c:v>
                </c:pt>
                <c:pt idx="15">
                  <c:v>4.165423</c:v>
                </c:pt>
              </c:numCache>
            </c:numRef>
          </c:val>
        </c:ser>
        <c:ser>
          <c:idx val="5"/>
          <c:order val="5"/>
          <c:tx>
            <c:strRef>
              <c:f>'balance_FI'!$K$2:$K$2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1.5926114</c:v>
                </c:pt>
                <c:pt idx="14">
                  <c:v>2.545506</c:v>
                </c:pt>
                <c:pt idx="15">
                  <c:v>3.1876628</c:v>
                </c:pt>
              </c:numCache>
            </c:numRef>
          </c:val>
        </c:ser>
        <c:ser>
          <c:idx val="6"/>
          <c:order val="6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'balance_FI'!$J$3:$J$18</c:f>
              <c:numCache>
                <c:formatCode>General</c:formatCode>
                <c:ptCount val="16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  <c:pt idx="13">
                  <c:v>11.502942</c:v>
                </c:pt>
                <c:pt idx="14">
                  <c:v>11.502942</c:v>
                </c:pt>
                <c:pt idx="15">
                  <c:v>11.502942</c:v>
                </c:pt>
              </c:numCache>
            </c:numRef>
          </c:val>
        </c:ser>
        <c:ser>
          <c:idx val="7"/>
          <c:order val="7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'balance_FI'!$I$3:$I$18</c:f>
              <c:numCache>
                <c:formatCode>General</c:formatCode>
                <c:ptCount val="16"/>
                <c:pt idx="0">
                  <c:v>14.0235319</c:v>
                </c:pt>
                <c:pt idx="1">
                  <c:v>14.0342435</c:v>
                </c:pt>
                <c:pt idx="2">
                  <c:v>13.9978088</c:v>
                </c:pt>
                <c:pt idx="3">
                  <c:v>13.9889844</c:v>
                </c:pt>
                <c:pt idx="4">
                  <c:v>14.0045886</c:v>
                </c:pt>
                <c:pt idx="5">
                  <c:v>14.0335754</c:v>
                </c:pt>
                <c:pt idx="6">
                  <c:v>14.0228836</c:v>
                </c:pt>
                <c:pt idx="7">
                  <c:v>14.008867</c:v>
                </c:pt>
                <c:pt idx="8">
                  <c:v>14.0048486</c:v>
                </c:pt>
                <c:pt idx="9">
                  <c:v>14.0038939</c:v>
                </c:pt>
                <c:pt idx="10">
                  <c:v>13.9852768</c:v>
                </c:pt>
                <c:pt idx="11">
                  <c:v>13.9809992</c:v>
                </c:pt>
                <c:pt idx="12">
                  <c:v>13.9780558</c:v>
                </c:pt>
                <c:pt idx="13">
                  <c:v>13.9385109</c:v>
                </c:pt>
                <c:pt idx="14">
                  <c:v>13.9334716</c:v>
                </c:pt>
                <c:pt idx="15">
                  <c:v>13.9254574</c:v>
                </c:pt>
              </c:numCache>
            </c:numRef>
          </c:val>
        </c:ser>
        <c:ser>
          <c:idx val="8"/>
          <c:order val="8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'balance_FI'!$H$3:$H$18</c:f>
              <c:numCache>
                <c:formatCode>General</c:formatCode>
                <c:ptCount val="16"/>
                <c:pt idx="0">
                  <c:v>16.131648</c:v>
                </c:pt>
                <c:pt idx="1">
                  <c:v>17.536794</c:v>
                </c:pt>
                <c:pt idx="2">
                  <c:v>18.960284</c:v>
                </c:pt>
                <c:pt idx="3">
                  <c:v>20.380004</c:v>
                </c:pt>
                <c:pt idx="4">
                  <c:v>20.374028</c:v>
                </c:pt>
                <c:pt idx="5">
                  <c:v>20.370584</c:v>
                </c:pt>
                <c:pt idx="6">
                  <c:v>20.364966</c:v>
                </c:pt>
                <c:pt idx="7">
                  <c:v>20.352478</c:v>
                </c:pt>
                <c:pt idx="8">
                  <c:v>20.338278</c:v>
                </c:pt>
                <c:pt idx="9">
                  <c:v>20.3251</c:v>
                </c:pt>
                <c:pt idx="10">
                  <c:v>20.2901</c:v>
                </c:pt>
                <c:pt idx="11">
                  <c:v>20.251944</c:v>
                </c:pt>
                <c:pt idx="12">
                  <c:v>20.178674</c:v>
                </c:pt>
                <c:pt idx="13">
                  <c:v>17.895898</c:v>
                </c:pt>
                <c:pt idx="14">
                  <c:v>12.582217</c:v>
                </c:pt>
                <c:pt idx="15">
                  <c:v>2.896183</c:v>
                </c:pt>
              </c:numCache>
            </c:numRef>
          </c:val>
        </c:ser>
        <c:ser>
          <c:idx val="9"/>
          <c:order val="9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'balance_FI'!$G$3:$G$18</c:f>
              <c:numCache>
                <c:formatCode>General</c:formatCode>
                <c:ptCount val="16"/>
                <c:pt idx="0">
                  <c:v>0</c:v>
                </c:pt>
                <c:pt idx="1">
                  <c:v>0.4151075</c:v>
                </c:pt>
                <c:pt idx="2">
                  <c:v>3.4625868</c:v>
                </c:pt>
                <c:pt idx="3">
                  <c:v>4.906128499999999</c:v>
                </c:pt>
                <c:pt idx="4">
                  <c:v>8.001552499999999</c:v>
                </c:pt>
                <c:pt idx="5">
                  <c:v>11.053611</c:v>
                </c:pt>
                <c:pt idx="6">
                  <c:v>12.703303</c:v>
                </c:pt>
                <c:pt idx="7">
                  <c:v>14.370569</c:v>
                </c:pt>
                <c:pt idx="8">
                  <c:v>15.123539</c:v>
                </c:pt>
                <c:pt idx="9">
                  <c:v>15.924334</c:v>
                </c:pt>
                <c:pt idx="10">
                  <c:v>16.670249</c:v>
                </c:pt>
                <c:pt idx="11">
                  <c:v>17.430522</c:v>
                </c:pt>
                <c:pt idx="12">
                  <c:v>18.233876</c:v>
                </c:pt>
                <c:pt idx="13">
                  <c:v>18.487756</c:v>
                </c:pt>
                <c:pt idx="14">
                  <c:v>28.392532</c:v>
                </c:pt>
                <c:pt idx="15">
                  <c:v>43.718628</c:v>
                </c:pt>
              </c:numCache>
            </c:numRef>
          </c:val>
        </c:ser>
        <c:ser>
          <c:idx val="10"/>
          <c:order val="10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'balance_FI'!$F$3:$F$18</c:f>
              <c:numCache>
                <c:formatCode>General</c:formatCode>
                <c:ptCount val="16"/>
                <c:pt idx="0">
                  <c:v>0.4839804</c:v>
                </c:pt>
                <c:pt idx="1">
                  <c:v>0.7266209399999999</c:v>
                </c:pt>
                <c:pt idx="2">
                  <c:v>0.9696416999999999</c:v>
                </c:pt>
                <c:pt idx="3">
                  <c:v>1.3258214</c:v>
                </c:pt>
                <c:pt idx="4">
                  <c:v>1.6935274</c:v>
                </c:pt>
                <c:pt idx="5">
                  <c:v>2.052876</c:v>
                </c:pt>
                <c:pt idx="6">
                  <c:v>2.40486</c:v>
                </c:pt>
                <c:pt idx="7">
                  <c:v>2.7664502</c:v>
                </c:pt>
                <c:pt idx="8">
                  <c:v>3.129124</c:v>
                </c:pt>
                <c:pt idx="9">
                  <c:v>3.494868799999999</c:v>
                </c:pt>
                <c:pt idx="10">
                  <c:v>3.833615</c:v>
                </c:pt>
                <c:pt idx="11">
                  <c:v>4.1841772</c:v>
                </c:pt>
                <c:pt idx="12">
                  <c:v>4.5336395</c:v>
                </c:pt>
                <c:pt idx="13">
                  <c:v>6.0717845</c:v>
                </c:pt>
                <c:pt idx="14">
                  <c:v>7.507358999999999</c:v>
                </c:pt>
                <c:pt idx="15">
                  <c:v>8.884834</c:v>
                </c:pt>
              </c:numCache>
            </c:numRef>
          </c:val>
        </c:ser>
        <c:ser>
          <c:idx val="11"/>
          <c:order val="11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'balance_FI'!$E$3:$E$18</c:f>
              <c:numCache>
                <c:formatCode>General</c:formatCode>
                <c:ptCount val="16"/>
                <c:pt idx="0">
                  <c:v>0.014207663</c:v>
                </c:pt>
                <c:pt idx="1">
                  <c:v>0.030933986</c:v>
                </c:pt>
                <c:pt idx="2">
                  <c:v>0.049390047</c:v>
                </c:pt>
                <c:pt idx="3">
                  <c:v>0.16610847</c:v>
                </c:pt>
                <c:pt idx="4">
                  <c:v>0.25062312</c:v>
                </c:pt>
                <c:pt idx="5">
                  <c:v>0.33460384</c:v>
                </c:pt>
                <c:pt idx="6">
                  <c:v>0.4181638</c:v>
                </c:pt>
                <c:pt idx="7">
                  <c:v>0.4967074699999999</c:v>
                </c:pt>
                <c:pt idx="8">
                  <c:v>0.57919775</c:v>
                </c:pt>
                <c:pt idx="9">
                  <c:v>0.66120494</c:v>
                </c:pt>
                <c:pt idx="10">
                  <c:v>0.73780406</c:v>
                </c:pt>
                <c:pt idx="11">
                  <c:v>0.81655925</c:v>
                </c:pt>
                <c:pt idx="12">
                  <c:v>0.89027356</c:v>
                </c:pt>
                <c:pt idx="13">
                  <c:v>1.6525001</c:v>
                </c:pt>
                <c:pt idx="14">
                  <c:v>2.4731305</c:v>
                </c:pt>
                <c:pt idx="15">
                  <c:v>3.4664375</c:v>
                </c:pt>
              </c:numCache>
            </c:numRef>
          </c:val>
        </c:ser>
        <c:overlap val="100"/>
        <c:axId val="51860001"/>
        <c:axId val="51860002"/>
      </c:bar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'balance_FI'!$B$3:$B$18</c:f>
              <c:numCache>
                <c:formatCode>General</c:formatCode>
                <c:ptCount val="16"/>
                <c:pt idx="0">
                  <c:v>83.35764999999999</c:v>
                </c:pt>
                <c:pt idx="1">
                  <c:v>86.064584</c:v>
                </c:pt>
                <c:pt idx="2">
                  <c:v>86.95908999999999</c:v>
                </c:pt>
                <c:pt idx="3">
                  <c:v>89.34717599999999</c:v>
                </c:pt>
                <c:pt idx="4">
                  <c:v>91.663816</c:v>
                </c:pt>
                <c:pt idx="5">
                  <c:v>93.077</c:v>
                </c:pt>
                <c:pt idx="6">
                  <c:v>95.176056</c:v>
                </c:pt>
                <c:pt idx="7">
                  <c:v>97.82702999999999</c:v>
                </c:pt>
                <c:pt idx="8">
                  <c:v>100.344016</c:v>
                </c:pt>
                <c:pt idx="9">
                  <c:v>105.120936</c:v>
                </c:pt>
                <c:pt idx="10">
                  <c:v>107.6884</c:v>
                </c:pt>
                <c:pt idx="11">
                  <c:v>109.90965</c:v>
                </c:pt>
                <c:pt idx="12">
                  <c:v>112.258096</c:v>
                </c:pt>
                <c:pt idx="13">
                  <c:v>126.09689</c:v>
                </c:pt>
                <c:pt idx="14">
                  <c:v>135.09136</c:v>
                </c:pt>
                <c:pt idx="15">
                  <c:v>142.99693</c:v>
                </c:pt>
              </c:numCache>
            </c:numRef>
          </c:val>
        </c:ser>
        <c:marker val="1"/>
        <c:axId val="51870001"/>
        <c:axId val="51870002"/>
      </c:lineChart>
      <c:barChart>
        <c:barDir val="col"/>
        <c:grouping val="stacked"/>
        <c:ser>
          <c:idx val="1"/>
          <c:order val="1"/>
          <c:tx>
            <c:strRef>
              <c:f>'balance_FI'!$O$2:$O$2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'balance_FI'!$O$3:$O$18</c:f>
              <c:numCache>
                <c:formatCode>General</c:formatCode>
                <c:ptCount val="16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  <c:pt idx="13">
                  <c:v>22.249408</c:v>
                </c:pt>
                <c:pt idx="14">
                  <c:v>22.249408</c:v>
                </c:pt>
                <c:pt idx="15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'balance_FI'!$N$3:$N$18</c:f>
              <c:numCache>
                <c:formatCode>General</c:formatCode>
                <c:ptCount val="16"/>
                <c:pt idx="0">
                  <c:v>11.847217</c:v>
                </c:pt>
                <c:pt idx="1">
                  <c:v>11.737781</c:v>
                </c:pt>
                <c:pt idx="2">
                  <c:v>11.634555</c:v>
                </c:pt>
                <c:pt idx="3">
                  <c:v>11.491843</c:v>
                </c:pt>
                <c:pt idx="4">
                  <c:v>11.467333</c:v>
                </c:pt>
                <c:pt idx="5">
                  <c:v>11.49714</c:v>
                </c:pt>
                <c:pt idx="6">
                  <c:v>11.451967</c:v>
                </c:pt>
                <c:pt idx="7">
                  <c:v>11.431625</c:v>
                </c:pt>
                <c:pt idx="8">
                  <c:v>11.436892</c:v>
                </c:pt>
                <c:pt idx="9">
                  <c:v>11.426009</c:v>
                </c:pt>
                <c:pt idx="10">
                  <c:v>11.343457</c:v>
                </c:pt>
                <c:pt idx="11">
                  <c:v>11.346584</c:v>
                </c:pt>
                <c:pt idx="12">
                  <c:v>11.348052</c:v>
                </c:pt>
                <c:pt idx="13">
                  <c:v>11.411975</c:v>
                </c:pt>
                <c:pt idx="14">
                  <c:v>11.557588</c:v>
                </c:pt>
                <c:pt idx="15">
                  <c:v>11.553036</c:v>
                </c:pt>
              </c:numCache>
            </c:numRef>
          </c:val>
        </c:ser>
        <c:ser>
          <c:idx val="3"/>
          <c:order val="3"/>
          <c:tx>
            <c:strRef>
              <c:f>'balance_FI'!$M$2:$M$2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'balance_FI'!$M$3:$M$18</c:f>
              <c:numCache>
                <c:formatCode>General</c:formatCode>
                <c:ptCount val="16"/>
                <c:pt idx="0">
                  <c:v>2.0998035</c:v>
                </c:pt>
                <c:pt idx="1">
                  <c:v>1.5208361</c:v>
                </c:pt>
                <c:pt idx="2">
                  <c:v>0.6635063</c:v>
                </c:pt>
                <c:pt idx="3">
                  <c:v>0.5902352</c:v>
                </c:pt>
                <c:pt idx="4">
                  <c:v>0.5713784399999999</c:v>
                </c:pt>
                <c:pt idx="5">
                  <c:v>0.56031025</c:v>
                </c:pt>
                <c:pt idx="6">
                  <c:v>0.5098646</c:v>
                </c:pt>
                <c:pt idx="7">
                  <c:v>0.48529194</c:v>
                </c:pt>
                <c:pt idx="8">
                  <c:v>0.4393258</c:v>
                </c:pt>
                <c:pt idx="9">
                  <c:v>0.38209928</c:v>
                </c:pt>
                <c:pt idx="10">
                  <c:v>0.30904234</c:v>
                </c:pt>
                <c:pt idx="11">
                  <c:v>0.2552142999999999</c:v>
                </c:pt>
                <c:pt idx="12">
                  <c:v>0.20405192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'balance_FI'!$L$2:$L$2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'balance_FI'!$L$3:$L$18</c:f>
              <c:numCache>
                <c:formatCode>General</c:formatCode>
                <c:ptCount val="16"/>
                <c:pt idx="0">
                  <c:v>2.967951</c:v>
                </c:pt>
                <c:pt idx="1">
                  <c:v>3.492659</c:v>
                </c:pt>
                <c:pt idx="2">
                  <c:v>3.2726165</c:v>
                </c:pt>
                <c:pt idx="3">
                  <c:v>3.444091</c:v>
                </c:pt>
                <c:pt idx="4">
                  <c:v>3.7610585</c:v>
                </c:pt>
                <c:pt idx="5">
                  <c:v>4.0776015</c:v>
                </c:pt>
                <c:pt idx="6">
                  <c:v>4.1726272</c:v>
                </c:pt>
                <c:pt idx="7">
                  <c:v>4.064087799999999</c:v>
                </c:pt>
                <c:pt idx="8">
                  <c:v>4.1081292</c:v>
                </c:pt>
                <c:pt idx="9">
                  <c:v>4.1471892</c:v>
                </c:pt>
                <c:pt idx="10">
                  <c:v>4.05187</c:v>
                </c:pt>
                <c:pt idx="11">
                  <c:v>4.1306148</c:v>
                </c:pt>
                <c:pt idx="12">
                  <c:v>4.2087765</c:v>
                </c:pt>
                <c:pt idx="13">
                  <c:v>3.9154265</c:v>
                </c:pt>
                <c:pt idx="14">
                  <c:v>4.1392635</c:v>
                </c:pt>
                <c:pt idx="15">
                  <c:v>4.165423</c:v>
                </c:pt>
              </c:numCache>
            </c:numRef>
          </c:val>
        </c:ser>
        <c:ser>
          <c:idx val="5"/>
          <c:order val="5"/>
          <c:tx>
            <c:strRef>
              <c:f>'balance_FI'!$K$2:$K$2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1.5926114</c:v>
                </c:pt>
                <c:pt idx="14">
                  <c:v>2.545506</c:v>
                </c:pt>
                <c:pt idx="15">
                  <c:v>3.1876628</c:v>
                </c:pt>
              </c:numCache>
            </c:numRef>
          </c:val>
        </c:ser>
        <c:ser>
          <c:idx val="6"/>
          <c:order val="6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'balance_FI'!$J$3:$J$18</c:f>
              <c:numCache>
                <c:formatCode>General</c:formatCode>
                <c:ptCount val="16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  <c:pt idx="13">
                  <c:v>11.502942</c:v>
                </c:pt>
                <c:pt idx="14">
                  <c:v>11.502942</c:v>
                </c:pt>
                <c:pt idx="15">
                  <c:v>11.502942</c:v>
                </c:pt>
              </c:numCache>
            </c:numRef>
          </c:val>
        </c:ser>
        <c:ser>
          <c:idx val="7"/>
          <c:order val="7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'balance_FI'!$I$3:$I$18</c:f>
              <c:numCache>
                <c:formatCode>General</c:formatCode>
                <c:ptCount val="16"/>
                <c:pt idx="0">
                  <c:v>14.0235319</c:v>
                </c:pt>
                <c:pt idx="1">
                  <c:v>14.0342435</c:v>
                </c:pt>
                <c:pt idx="2">
                  <c:v>13.9978088</c:v>
                </c:pt>
                <c:pt idx="3">
                  <c:v>13.9889844</c:v>
                </c:pt>
                <c:pt idx="4">
                  <c:v>14.0045886</c:v>
                </c:pt>
                <c:pt idx="5">
                  <c:v>14.0335754</c:v>
                </c:pt>
                <c:pt idx="6">
                  <c:v>14.0228836</c:v>
                </c:pt>
                <c:pt idx="7">
                  <c:v>14.008867</c:v>
                </c:pt>
                <c:pt idx="8">
                  <c:v>14.0048486</c:v>
                </c:pt>
                <c:pt idx="9">
                  <c:v>14.0038939</c:v>
                </c:pt>
                <c:pt idx="10">
                  <c:v>13.9852768</c:v>
                </c:pt>
                <c:pt idx="11">
                  <c:v>13.9809992</c:v>
                </c:pt>
                <c:pt idx="12">
                  <c:v>13.9780558</c:v>
                </c:pt>
                <c:pt idx="13">
                  <c:v>13.9385109</c:v>
                </c:pt>
                <c:pt idx="14">
                  <c:v>13.9334716</c:v>
                </c:pt>
                <c:pt idx="15">
                  <c:v>13.9254574</c:v>
                </c:pt>
              </c:numCache>
            </c:numRef>
          </c:val>
        </c:ser>
        <c:ser>
          <c:idx val="8"/>
          <c:order val="8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'balance_FI'!$H$3:$H$18</c:f>
              <c:numCache>
                <c:formatCode>General</c:formatCode>
                <c:ptCount val="16"/>
                <c:pt idx="0">
                  <c:v>16.131648</c:v>
                </c:pt>
                <c:pt idx="1">
                  <c:v>17.536794</c:v>
                </c:pt>
                <c:pt idx="2">
                  <c:v>18.960284</c:v>
                </c:pt>
                <c:pt idx="3">
                  <c:v>20.380004</c:v>
                </c:pt>
                <c:pt idx="4">
                  <c:v>20.374028</c:v>
                </c:pt>
                <c:pt idx="5">
                  <c:v>20.370584</c:v>
                </c:pt>
                <c:pt idx="6">
                  <c:v>20.364966</c:v>
                </c:pt>
                <c:pt idx="7">
                  <c:v>20.352478</c:v>
                </c:pt>
                <c:pt idx="8">
                  <c:v>20.338278</c:v>
                </c:pt>
                <c:pt idx="9">
                  <c:v>20.3251</c:v>
                </c:pt>
                <c:pt idx="10">
                  <c:v>20.2901</c:v>
                </c:pt>
                <c:pt idx="11">
                  <c:v>20.251944</c:v>
                </c:pt>
                <c:pt idx="12">
                  <c:v>20.178674</c:v>
                </c:pt>
                <c:pt idx="13">
                  <c:v>17.895898</c:v>
                </c:pt>
                <c:pt idx="14">
                  <c:v>12.582217</c:v>
                </c:pt>
                <c:pt idx="15">
                  <c:v>2.896183</c:v>
                </c:pt>
              </c:numCache>
            </c:numRef>
          </c:val>
        </c:ser>
        <c:ser>
          <c:idx val="9"/>
          <c:order val="9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'balance_FI'!$G$3:$G$18</c:f>
              <c:numCache>
                <c:formatCode>General</c:formatCode>
                <c:ptCount val="16"/>
                <c:pt idx="0">
                  <c:v>0</c:v>
                </c:pt>
                <c:pt idx="1">
                  <c:v>0.4151075</c:v>
                </c:pt>
                <c:pt idx="2">
                  <c:v>3.4625868</c:v>
                </c:pt>
                <c:pt idx="3">
                  <c:v>4.906128499999999</c:v>
                </c:pt>
                <c:pt idx="4">
                  <c:v>8.001552499999999</c:v>
                </c:pt>
                <c:pt idx="5">
                  <c:v>11.053611</c:v>
                </c:pt>
                <c:pt idx="6">
                  <c:v>12.703303</c:v>
                </c:pt>
                <c:pt idx="7">
                  <c:v>14.370569</c:v>
                </c:pt>
                <c:pt idx="8">
                  <c:v>15.123539</c:v>
                </c:pt>
                <c:pt idx="9">
                  <c:v>15.924334</c:v>
                </c:pt>
                <c:pt idx="10">
                  <c:v>16.670249</c:v>
                </c:pt>
                <c:pt idx="11">
                  <c:v>17.430522</c:v>
                </c:pt>
                <c:pt idx="12">
                  <c:v>18.233876</c:v>
                </c:pt>
                <c:pt idx="13">
                  <c:v>18.487756</c:v>
                </c:pt>
                <c:pt idx="14">
                  <c:v>28.392532</c:v>
                </c:pt>
                <c:pt idx="15">
                  <c:v>43.718628</c:v>
                </c:pt>
              </c:numCache>
            </c:numRef>
          </c:val>
        </c:ser>
        <c:ser>
          <c:idx val="10"/>
          <c:order val="10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'balance_FI'!$F$3:$F$18</c:f>
              <c:numCache>
                <c:formatCode>General</c:formatCode>
                <c:ptCount val="16"/>
                <c:pt idx="0">
                  <c:v>0.4839804</c:v>
                </c:pt>
                <c:pt idx="1">
                  <c:v>0.7266209399999999</c:v>
                </c:pt>
                <c:pt idx="2">
                  <c:v>0.9696416999999999</c:v>
                </c:pt>
                <c:pt idx="3">
                  <c:v>1.3258214</c:v>
                </c:pt>
                <c:pt idx="4">
                  <c:v>1.6935274</c:v>
                </c:pt>
                <c:pt idx="5">
                  <c:v>2.052876</c:v>
                </c:pt>
                <c:pt idx="6">
                  <c:v>2.40486</c:v>
                </c:pt>
                <c:pt idx="7">
                  <c:v>2.7664502</c:v>
                </c:pt>
                <c:pt idx="8">
                  <c:v>3.129124</c:v>
                </c:pt>
                <c:pt idx="9">
                  <c:v>3.494868799999999</c:v>
                </c:pt>
                <c:pt idx="10">
                  <c:v>3.833615</c:v>
                </c:pt>
                <c:pt idx="11">
                  <c:v>4.1841772</c:v>
                </c:pt>
                <c:pt idx="12">
                  <c:v>4.5336395</c:v>
                </c:pt>
                <c:pt idx="13">
                  <c:v>6.0717845</c:v>
                </c:pt>
                <c:pt idx="14">
                  <c:v>7.507358999999999</c:v>
                </c:pt>
                <c:pt idx="15">
                  <c:v>8.884834</c:v>
                </c:pt>
              </c:numCache>
            </c:numRef>
          </c:val>
        </c:ser>
        <c:ser>
          <c:idx val="11"/>
          <c:order val="11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'balance_FI'!$E$3:$E$18</c:f>
              <c:numCache>
                <c:formatCode>General</c:formatCode>
                <c:ptCount val="16"/>
                <c:pt idx="0">
                  <c:v>0.014207663</c:v>
                </c:pt>
                <c:pt idx="1">
                  <c:v>0.030933986</c:v>
                </c:pt>
                <c:pt idx="2">
                  <c:v>0.049390047</c:v>
                </c:pt>
                <c:pt idx="3">
                  <c:v>0.16610847</c:v>
                </c:pt>
                <c:pt idx="4">
                  <c:v>0.25062312</c:v>
                </c:pt>
                <c:pt idx="5">
                  <c:v>0.33460384</c:v>
                </c:pt>
                <c:pt idx="6">
                  <c:v>0.4181638</c:v>
                </c:pt>
                <c:pt idx="7">
                  <c:v>0.4967074699999999</c:v>
                </c:pt>
                <c:pt idx="8">
                  <c:v>0.57919775</c:v>
                </c:pt>
                <c:pt idx="9">
                  <c:v>0.66120494</c:v>
                </c:pt>
                <c:pt idx="10">
                  <c:v>0.73780406</c:v>
                </c:pt>
                <c:pt idx="11">
                  <c:v>0.81655925</c:v>
                </c:pt>
                <c:pt idx="12">
                  <c:v>0.89027356</c:v>
                </c:pt>
                <c:pt idx="13">
                  <c:v>1.6525001</c:v>
                </c:pt>
                <c:pt idx="14">
                  <c:v>2.4731305</c:v>
                </c:pt>
                <c:pt idx="15">
                  <c:v>3.4664375</c:v>
                </c:pt>
              </c:numCache>
            </c:numRef>
          </c:val>
        </c:ser>
        <c:overlap val="100"/>
        <c:axId val="51870001"/>
        <c:axId val="51870002"/>
      </c:bar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'balance_FI'!$B$2:$B$2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'balance_FI'!$B$3:$B$18</c:f>
              <c:numCache>
                <c:formatCode>General</c:formatCode>
                <c:ptCount val="16"/>
                <c:pt idx="0">
                  <c:v>83.35764999999999</c:v>
                </c:pt>
                <c:pt idx="1">
                  <c:v>86.064584</c:v>
                </c:pt>
                <c:pt idx="2">
                  <c:v>86.95908999999999</c:v>
                </c:pt>
                <c:pt idx="3">
                  <c:v>89.34717599999999</c:v>
                </c:pt>
                <c:pt idx="4">
                  <c:v>91.663816</c:v>
                </c:pt>
                <c:pt idx="5">
                  <c:v>93.077</c:v>
                </c:pt>
                <c:pt idx="6">
                  <c:v>95.176056</c:v>
                </c:pt>
                <c:pt idx="7">
                  <c:v>97.82702999999999</c:v>
                </c:pt>
                <c:pt idx="8">
                  <c:v>100.344016</c:v>
                </c:pt>
                <c:pt idx="9">
                  <c:v>105.120936</c:v>
                </c:pt>
                <c:pt idx="10">
                  <c:v>107.6884</c:v>
                </c:pt>
                <c:pt idx="11">
                  <c:v>109.90965</c:v>
                </c:pt>
                <c:pt idx="12">
                  <c:v>112.258096</c:v>
                </c:pt>
                <c:pt idx="13">
                  <c:v>126.09689</c:v>
                </c:pt>
                <c:pt idx="14">
                  <c:v>135.09136</c:v>
                </c:pt>
                <c:pt idx="15">
                  <c:v>142.99693</c:v>
                </c:pt>
              </c:numCache>
            </c:numRef>
          </c:val>
        </c:ser>
        <c:marker val="1"/>
        <c:axId val="51880001"/>
        <c:axId val="51880002"/>
      </c:lineChart>
      <c:barChart>
        <c:barDir val="col"/>
        <c:grouping val="stacked"/>
        <c:ser>
          <c:idx val="1"/>
          <c:order val="1"/>
          <c:tx>
            <c:strRef>
              <c:f>'balance_FI'!$O$2:$O$2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'balance_FI'!$O$3:$O$18</c:f>
              <c:numCache>
                <c:formatCode>General</c:formatCode>
                <c:ptCount val="16"/>
                <c:pt idx="0">
                  <c:v>22.249408</c:v>
                </c:pt>
                <c:pt idx="1">
                  <c:v>22.249408</c:v>
                </c:pt>
                <c:pt idx="2">
                  <c:v>22.249408</c:v>
                </c:pt>
                <c:pt idx="3">
                  <c:v>22.249408</c:v>
                </c:pt>
                <c:pt idx="4">
                  <c:v>22.249408</c:v>
                </c:pt>
                <c:pt idx="5">
                  <c:v>22.249408</c:v>
                </c:pt>
                <c:pt idx="6">
                  <c:v>22.249408</c:v>
                </c:pt>
                <c:pt idx="7">
                  <c:v>22.249408</c:v>
                </c:pt>
                <c:pt idx="8">
                  <c:v>22.249408</c:v>
                </c:pt>
                <c:pt idx="9">
                  <c:v>22.249408</c:v>
                </c:pt>
                <c:pt idx="10">
                  <c:v>22.249408</c:v>
                </c:pt>
                <c:pt idx="11">
                  <c:v>22.249408</c:v>
                </c:pt>
                <c:pt idx="12">
                  <c:v>22.249408</c:v>
                </c:pt>
                <c:pt idx="13">
                  <c:v>22.249408</c:v>
                </c:pt>
                <c:pt idx="14">
                  <c:v>22.249408</c:v>
                </c:pt>
                <c:pt idx="15">
                  <c:v>22.249408</c:v>
                </c:pt>
              </c:numCache>
            </c:numRef>
          </c:val>
        </c:ser>
        <c:ser>
          <c:idx val="2"/>
          <c:order val="2"/>
          <c:tx>
            <c:strRef>
              <c:f>'balance_FI'!$N$2:$N$2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'balance_FI'!$N$3:$N$18</c:f>
              <c:numCache>
                <c:formatCode>General</c:formatCode>
                <c:ptCount val="16"/>
                <c:pt idx="0">
                  <c:v>11.847217</c:v>
                </c:pt>
                <c:pt idx="1">
                  <c:v>11.737781</c:v>
                </c:pt>
                <c:pt idx="2">
                  <c:v>11.634555</c:v>
                </c:pt>
                <c:pt idx="3">
                  <c:v>11.491843</c:v>
                </c:pt>
                <c:pt idx="4">
                  <c:v>11.467333</c:v>
                </c:pt>
                <c:pt idx="5">
                  <c:v>11.49714</c:v>
                </c:pt>
                <c:pt idx="6">
                  <c:v>11.451967</c:v>
                </c:pt>
                <c:pt idx="7">
                  <c:v>11.431625</c:v>
                </c:pt>
                <c:pt idx="8">
                  <c:v>11.436892</c:v>
                </c:pt>
                <c:pt idx="9">
                  <c:v>11.426009</c:v>
                </c:pt>
                <c:pt idx="10">
                  <c:v>11.343457</c:v>
                </c:pt>
                <c:pt idx="11">
                  <c:v>11.346584</c:v>
                </c:pt>
                <c:pt idx="12">
                  <c:v>11.348052</c:v>
                </c:pt>
                <c:pt idx="13">
                  <c:v>11.411975</c:v>
                </c:pt>
                <c:pt idx="14">
                  <c:v>11.557588</c:v>
                </c:pt>
                <c:pt idx="15">
                  <c:v>11.553036</c:v>
                </c:pt>
              </c:numCache>
            </c:numRef>
          </c:val>
        </c:ser>
        <c:ser>
          <c:idx val="3"/>
          <c:order val="3"/>
          <c:tx>
            <c:strRef>
              <c:f>'balance_FI'!$M$2:$M$2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'balance_FI'!$M$3:$M$18</c:f>
              <c:numCache>
                <c:formatCode>General</c:formatCode>
                <c:ptCount val="16"/>
                <c:pt idx="0">
                  <c:v>2.0998035</c:v>
                </c:pt>
                <c:pt idx="1">
                  <c:v>1.5208361</c:v>
                </c:pt>
                <c:pt idx="2">
                  <c:v>0.6635063</c:v>
                </c:pt>
                <c:pt idx="3">
                  <c:v>0.5902352</c:v>
                </c:pt>
                <c:pt idx="4">
                  <c:v>0.5713784399999999</c:v>
                </c:pt>
                <c:pt idx="5">
                  <c:v>0.56031025</c:v>
                </c:pt>
                <c:pt idx="6">
                  <c:v>0.5098646</c:v>
                </c:pt>
                <c:pt idx="7">
                  <c:v>0.48529194</c:v>
                </c:pt>
                <c:pt idx="8">
                  <c:v>0.4393258</c:v>
                </c:pt>
                <c:pt idx="9">
                  <c:v>0.38209928</c:v>
                </c:pt>
                <c:pt idx="10">
                  <c:v>0.30904234</c:v>
                </c:pt>
                <c:pt idx="11">
                  <c:v>0.2552142999999999</c:v>
                </c:pt>
                <c:pt idx="12">
                  <c:v>0.20405192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'balance_FI'!$L$2:$L$2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'balance_FI'!$L$3:$L$18</c:f>
              <c:numCache>
                <c:formatCode>General</c:formatCode>
                <c:ptCount val="16"/>
                <c:pt idx="0">
                  <c:v>2.967951</c:v>
                </c:pt>
                <c:pt idx="1">
                  <c:v>3.492659</c:v>
                </c:pt>
                <c:pt idx="2">
                  <c:v>3.2726165</c:v>
                </c:pt>
                <c:pt idx="3">
                  <c:v>3.444091</c:v>
                </c:pt>
                <c:pt idx="4">
                  <c:v>3.7610585</c:v>
                </c:pt>
                <c:pt idx="5">
                  <c:v>4.0776015</c:v>
                </c:pt>
                <c:pt idx="6">
                  <c:v>4.1726272</c:v>
                </c:pt>
                <c:pt idx="7">
                  <c:v>4.064087799999999</c:v>
                </c:pt>
                <c:pt idx="8">
                  <c:v>4.1081292</c:v>
                </c:pt>
                <c:pt idx="9">
                  <c:v>4.1471892</c:v>
                </c:pt>
                <c:pt idx="10">
                  <c:v>4.05187</c:v>
                </c:pt>
                <c:pt idx="11">
                  <c:v>4.1306148</c:v>
                </c:pt>
                <c:pt idx="12">
                  <c:v>4.2087765</c:v>
                </c:pt>
                <c:pt idx="13">
                  <c:v>3.9154265</c:v>
                </c:pt>
                <c:pt idx="14">
                  <c:v>4.1392635</c:v>
                </c:pt>
                <c:pt idx="15">
                  <c:v>4.165423</c:v>
                </c:pt>
              </c:numCache>
            </c:numRef>
          </c:val>
        </c:ser>
        <c:ser>
          <c:idx val="5"/>
          <c:order val="5"/>
          <c:tx>
            <c:strRef>
              <c:f>'balance_FI'!$K$2:$K$2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1.5926114</c:v>
                </c:pt>
                <c:pt idx="14">
                  <c:v>2.545506</c:v>
                </c:pt>
                <c:pt idx="15">
                  <c:v>3.1876628</c:v>
                </c:pt>
              </c:numCache>
            </c:numRef>
          </c:val>
        </c:ser>
        <c:ser>
          <c:idx val="6"/>
          <c:order val="6"/>
          <c:tx>
            <c:strRef>
              <c:f>'balance_FI'!$J$2:$J$2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'balance_FI'!$J$3:$J$18</c:f>
              <c:numCache>
                <c:formatCode>General</c:formatCode>
                <c:ptCount val="16"/>
                <c:pt idx="0">
                  <c:v>11.502942</c:v>
                </c:pt>
                <c:pt idx="1">
                  <c:v>11.502942</c:v>
                </c:pt>
                <c:pt idx="2">
                  <c:v>11.502942</c:v>
                </c:pt>
                <c:pt idx="3">
                  <c:v>11.502942</c:v>
                </c:pt>
                <c:pt idx="4">
                  <c:v>11.502942</c:v>
                </c:pt>
                <c:pt idx="5">
                  <c:v>11.502942</c:v>
                </c:pt>
                <c:pt idx="6">
                  <c:v>11.502942</c:v>
                </c:pt>
                <c:pt idx="7">
                  <c:v>11.502942</c:v>
                </c:pt>
                <c:pt idx="8">
                  <c:v>11.502942</c:v>
                </c:pt>
                <c:pt idx="9">
                  <c:v>11.502942</c:v>
                </c:pt>
                <c:pt idx="10">
                  <c:v>11.502942</c:v>
                </c:pt>
                <c:pt idx="11">
                  <c:v>11.502942</c:v>
                </c:pt>
                <c:pt idx="12">
                  <c:v>11.502942</c:v>
                </c:pt>
                <c:pt idx="13">
                  <c:v>11.502942</c:v>
                </c:pt>
                <c:pt idx="14">
                  <c:v>11.502942</c:v>
                </c:pt>
                <c:pt idx="15">
                  <c:v>11.502942</c:v>
                </c:pt>
              </c:numCache>
            </c:numRef>
          </c:val>
        </c:ser>
        <c:ser>
          <c:idx val="7"/>
          <c:order val="7"/>
          <c:tx>
            <c:strRef>
              <c:f>'balance_FI'!$I$2:$I$2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'balance_FI'!$I$3:$I$18</c:f>
              <c:numCache>
                <c:formatCode>General</c:formatCode>
                <c:ptCount val="16"/>
                <c:pt idx="0">
                  <c:v>14.0235319</c:v>
                </c:pt>
                <c:pt idx="1">
                  <c:v>14.0342435</c:v>
                </c:pt>
                <c:pt idx="2">
                  <c:v>13.9978088</c:v>
                </c:pt>
                <c:pt idx="3">
                  <c:v>13.9889844</c:v>
                </c:pt>
                <c:pt idx="4">
                  <c:v>14.0045886</c:v>
                </c:pt>
                <c:pt idx="5">
                  <c:v>14.0335754</c:v>
                </c:pt>
                <c:pt idx="6">
                  <c:v>14.0228836</c:v>
                </c:pt>
                <c:pt idx="7">
                  <c:v>14.008867</c:v>
                </c:pt>
                <c:pt idx="8">
                  <c:v>14.0048486</c:v>
                </c:pt>
                <c:pt idx="9">
                  <c:v>14.0038939</c:v>
                </c:pt>
                <c:pt idx="10">
                  <c:v>13.9852768</c:v>
                </c:pt>
                <c:pt idx="11">
                  <c:v>13.9809992</c:v>
                </c:pt>
                <c:pt idx="12">
                  <c:v>13.9780558</c:v>
                </c:pt>
                <c:pt idx="13">
                  <c:v>13.9385109</c:v>
                </c:pt>
                <c:pt idx="14">
                  <c:v>13.9334716</c:v>
                </c:pt>
                <c:pt idx="15">
                  <c:v>13.9254574</c:v>
                </c:pt>
              </c:numCache>
            </c:numRef>
          </c:val>
        </c:ser>
        <c:ser>
          <c:idx val="8"/>
          <c:order val="8"/>
          <c:tx>
            <c:strRef>
              <c:f>'balance_FI'!$H$2:$H$2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'balance_FI'!$H$3:$H$18</c:f>
              <c:numCache>
                <c:formatCode>General</c:formatCode>
                <c:ptCount val="16"/>
                <c:pt idx="0">
                  <c:v>16.131648</c:v>
                </c:pt>
                <c:pt idx="1">
                  <c:v>17.536794</c:v>
                </c:pt>
                <c:pt idx="2">
                  <c:v>18.960284</c:v>
                </c:pt>
                <c:pt idx="3">
                  <c:v>20.380004</c:v>
                </c:pt>
                <c:pt idx="4">
                  <c:v>20.374028</c:v>
                </c:pt>
                <c:pt idx="5">
                  <c:v>20.370584</c:v>
                </c:pt>
                <c:pt idx="6">
                  <c:v>20.364966</c:v>
                </c:pt>
                <c:pt idx="7">
                  <c:v>20.352478</c:v>
                </c:pt>
                <c:pt idx="8">
                  <c:v>20.338278</c:v>
                </c:pt>
                <c:pt idx="9">
                  <c:v>20.3251</c:v>
                </c:pt>
                <c:pt idx="10">
                  <c:v>20.2901</c:v>
                </c:pt>
                <c:pt idx="11">
                  <c:v>20.251944</c:v>
                </c:pt>
                <c:pt idx="12">
                  <c:v>20.178674</c:v>
                </c:pt>
                <c:pt idx="13">
                  <c:v>17.895898</c:v>
                </c:pt>
                <c:pt idx="14">
                  <c:v>12.582217</c:v>
                </c:pt>
                <c:pt idx="15">
                  <c:v>2.896183</c:v>
                </c:pt>
              </c:numCache>
            </c:numRef>
          </c:val>
        </c:ser>
        <c:ser>
          <c:idx val="9"/>
          <c:order val="9"/>
          <c:tx>
            <c:strRef>
              <c:f>'balance_FI'!$G$2:$G$2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'balance_FI'!$G$3:$G$18</c:f>
              <c:numCache>
                <c:formatCode>General</c:formatCode>
                <c:ptCount val="16"/>
                <c:pt idx="0">
                  <c:v>0</c:v>
                </c:pt>
                <c:pt idx="1">
                  <c:v>0.4151075</c:v>
                </c:pt>
                <c:pt idx="2">
                  <c:v>3.4625868</c:v>
                </c:pt>
                <c:pt idx="3">
                  <c:v>4.906128499999999</c:v>
                </c:pt>
                <c:pt idx="4">
                  <c:v>8.001552499999999</c:v>
                </c:pt>
                <c:pt idx="5">
                  <c:v>11.053611</c:v>
                </c:pt>
                <c:pt idx="6">
                  <c:v>12.703303</c:v>
                </c:pt>
                <c:pt idx="7">
                  <c:v>14.370569</c:v>
                </c:pt>
                <c:pt idx="8">
                  <c:v>15.123539</c:v>
                </c:pt>
                <c:pt idx="9">
                  <c:v>15.924334</c:v>
                </c:pt>
                <c:pt idx="10">
                  <c:v>16.670249</c:v>
                </c:pt>
                <c:pt idx="11">
                  <c:v>17.430522</c:v>
                </c:pt>
                <c:pt idx="12">
                  <c:v>18.233876</c:v>
                </c:pt>
                <c:pt idx="13">
                  <c:v>18.487756</c:v>
                </c:pt>
                <c:pt idx="14">
                  <c:v>28.392532</c:v>
                </c:pt>
                <c:pt idx="15">
                  <c:v>43.718628</c:v>
                </c:pt>
              </c:numCache>
            </c:numRef>
          </c:val>
        </c:ser>
        <c:ser>
          <c:idx val="10"/>
          <c:order val="10"/>
          <c:tx>
            <c:strRef>
              <c:f>'balance_FI'!$F$2:$F$2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'balance_FI'!$F$3:$F$18</c:f>
              <c:numCache>
                <c:formatCode>General</c:formatCode>
                <c:ptCount val="16"/>
                <c:pt idx="0">
                  <c:v>0.4839804</c:v>
                </c:pt>
                <c:pt idx="1">
                  <c:v>0.7266209399999999</c:v>
                </c:pt>
                <c:pt idx="2">
                  <c:v>0.9696416999999999</c:v>
                </c:pt>
                <c:pt idx="3">
                  <c:v>1.3258214</c:v>
                </c:pt>
                <c:pt idx="4">
                  <c:v>1.6935274</c:v>
                </c:pt>
                <c:pt idx="5">
                  <c:v>2.052876</c:v>
                </c:pt>
                <c:pt idx="6">
                  <c:v>2.40486</c:v>
                </c:pt>
                <c:pt idx="7">
                  <c:v>2.7664502</c:v>
                </c:pt>
                <c:pt idx="8">
                  <c:v>3.129124</c:v>
                </c:pt>
                <c:pt idx="9">
                  <c:v>3.494868799999999</c:v>
                </c:pt>
                <c:pt idx="10">
                  <c:v>3.833615</c:v>
                </c:pt>
                <c:pt idx="11">
                  <c:v>4.1841772</c:v>
                </c:pt>
                <c:pt idx="12">
                  <c:v>4.5336395</c:v>
                </c:pt>
                <c:pt idx="13">
                  <c:v>6.0717845</c:v>
                </c:pt>
                <c:pt idx="14">
                  <c:v>7.507358999999999</c:v>
                </c:pt>
                <c:pt idx="15">
                  <c:v>8.884834</c:v>
                </c:pt>
              </c:numCache>
            </c:numRef>
          </c:val>
        </c:ser>
        <c:ser>
          <c:idx val="11"/>
          <c:order val="11"/>
          <c:tx>
            <c:strRef>
              <c:f>'balance_FI'!$E$2:$E$2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'balance_FI'!$D$3:$D$18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'balance_FI'!$E$3:$E$18</c:f>
              <c:numCache>
                <c:formatCode>General</c:formatCode>
                <c:ptCount val="16"/>
                <c:pt idx="0">
                  <c:v>0.014207663</c:v>
                </c:pt>
                <c:pt idx="1">
                  <c:v>0.030933986</c:v>
                </c:pt>
                <c:pt idx="2">
                  <c:v>0.049390047</c:v>
                </c:pt>
                <c:pt idx="3">
                  <c:v>0.16610847</c:v>
                </c:pt>
                <c:pt idx="4">
                  <c:v>0.25062312</c:v>
                </c:pt>
                <c:pt idx="5">
                  <c:v>0.33460384</c:v>
                </c:pt>
                <c:pt idx="6">
                  <c:v>0.4181638</c:v>
                </c:pt>
                <c:pt idx="7">
                  <c:v>0.4967074699999999</c:v>
                </c:pt>
                <c:pt idx="8">
                  <c:v>0.57919775</c:v>
                </c:pt>
                <c:pt idx="9">
                  <c:v>0.66120494</c:v>
                </c:pt>
                <c:pt idx="10">
                  <c:v>0.73780406</c:v>
                </c:pt>
                <c:pt idx="11">
                  <c:v>0.81655925</c:v>
                </c:pt>
                <c:pt idx="12">
                  <c:v>0.89027356</c:v>
                </c:pt>
                <c:pt idx="13">
                  <c:v>1.6525001</c:v>
                </c:pt>
                <c:pt idx="14">
                  <c:v>2.4731305</c:v>
                </c:pt>
                <c:pt idx="15">
                  <c:v>3.4664375</c:v>
                </c:pt>
              </c:numCache>
            </c:numRef>
          </c:val>
        </c:ser>
        <c:overlap val="100"/>
        <c:axId val="51880001"/>
        <c:axId val="51880002"/>
      </c:barChart>
      <c:cat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'balance_FR'!$B$3:$B$18</c:f>
              <c:numCache>
                <c:formatCode>General</c:formatCode>
                <c:ptCount val="16"/>
                <c:pt idx="0">
                  <c:v>470.45283</c:v>
                </c:pt>
                <c:pt idx="1">
                  <c:v>481.06246</c:v>
                </c:pt>
                <c:pt idx="2">
                  <c:v>490.5138</c:v>
                </c:pt>
                <c:pt idx="3">
                  <c:v>501.77728</c:v>
                </c:pt>
                <c:pt idx="4">
                  <c:v>507.3022</c:v>
                </c:pt>
                <c:pt idx="5">
                  <c:v>513.4643</c:v>
                </c:pt>
                <c:pt idx="6">
                  <c:v>522.00986</c:v>
                </c:pt>
                <c:pt idx="7">
                  <c:v>534.4384299999999</c:v>
                </c:pt>
                <c:pt idx="8">
                  <c:v>547.3711999999999</c:v>
                </c:pt>
                <c:pt idx="9">
                  <c:v>563.2420499999999</c:v>
                </c:pt>
                <c:pt idx="10">
                  <c:v>576.6752</c:v>
                </c:pt>
                <c:pt idx="11">
                  <c:v>590.3883999999999</c:v>
                </c:pt>
                <c:pt idx="12">
                  <c:v>603.3362</c:v>
                </c:pt>
                <c:pt idx="13">
                  <c:v>687.20755</c:v>
                </c:pt>
                <c:pt idx="14">
                  <c:v>767.4413999999999</c:v>
                </c:pt>
                <c:pt idx="15">
                  <c:v>832.6604</c:v>
                </c:pt>
              </c:numCache>
            </c:numRef>
          </c:val>
        </c:ser>
        <c:marker val="1"/>
        <c:axId val="51890001"/>
        <c:axId val="5189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'balance_FR'!$O$3:$O$18</c:f>
              <c:numCache>
                <c:formatCode>General</c:formatCode>
                <c:ptCount val="16"/>
                <c:pt idx="0">
                  <c:v>376.74835</c:v>
                </c:pt>
                <c:pt idx="1">
                  <c:v>373.65926</c:v>
                </c:pt>
                <c:pt idx="2">
                  <c:v>371.86726</c:v>
                </c:pt>
                <c:pt idx="3">
                  <c:v>370.66816</c:v>
                </c:pt>
                <c:pt idx="4">
                  <c:v>364.97395</c:v>
                </c:pt>
                <c:pt idx="5">
                  <c:v>360.01626</c:v>
                </c:pt>
                <c:pt idx="6">
                  <c:v>357.27376</c:v>
                </c:pt>
                <c:pt idx="7">
                  <c:v>358.08576</c:v>
                </c:pt>
                <c:pt idx="8">
                  <c:v>355.73744</c:v>
                </c:pt>
                <c:pt idx="9">
                  <c:v>353.27226</c:v>
                </c:pt>
                <c:pt idx="10">
                  <c:v>350.4699</c:v>
                </c:pt>
                <c:pt idx="11">
                  <c:v>348.52717</c:v>
                </c:pt>
                <c:pt idx="12">
                  <c:v>346.89066</c:v>
                </c:pt>
                <c:pt idx="13">
                  <c:v>344.4525</c:v>
                </c:pt>
                <c:pt idx="14">
                  <c:v>340.81648</c:v>
                </c:pt>
                <c:pt idx="15">
                  <c:v>337.02422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'balance_FR'!$N$3:$N$18</c:f>
              <c:numCache>
                <c:formatCode>General</c:formatCode>
                <c:ptCount val="16"/>
                <c:pt idx="0">
                  <c:v>5.6793425</c:v>
                </c:pt>
                <c:pt idx="1">
                  <c:v>5.5637035</c:v>
                </c:pt>
                <c:pt idx="2">
                  <c:v>6.059050999999999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'balance_FR'!$M$3:$M$18</c:f>
              <c:numCache>
                <c:formatCode>General</c:formatCode>
                <c:ptCount val="16"/>
                <c:pt idx="0">
                  <c:v>25.395</c:v>
                </c:pt>
                <c:pt idx="1">
                  <c:v>27.799224</c:v>
                </c:pt>
                <c:pt idx="2">
                  <c:v>25.224792</c:v>
                </c:pt>
                <c:pt idx="3">
                  <c:v>32.229484</c:v>
                </c:pt>
                <c:pt idx="4">
                  <c:v>32.230212</c:v>
                </c:pt>
                <c:pt idx="5">
                  <c:v>30.662458</c:v>
                </c:pt>
                <c:pt idx="6">
                  <c:v>30.102582</c:v>
                </c:pt>
                <c:pt idx="7">
                  <c:v>31.02985</c:v>
                </c:pt>
                <c:pt idx="8">
                  <c:v>30.304606</c:v>
                </c:pt>
                <c:pt idx="9">
                  <c:v>30.099188</c:v>
                </c:pt>
                <c:pt idx="10">
                  <c:v>29.577932</c:v>
                </c:pt>
                <c:pt idx="11">
                  <c:v>29.339184</c:v>
                </c:pt>
                <c:pt idx="12">
                  <c:v>27.38704</c:v>
                </c:pt>
                <c:pt idx="13">
                  <c:v>32.43618</c:v>
                </c:pt>
                <c:pt idx="14">
                  <c:v>35.587428</c:v>
                </c:pt>
                <c:pt idx="15">
                  <c:v>38.49576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'balance_FR'!$L$3:$L$18</c:f>
              <c:numCache>
                <c:formatCode>General</c:formatCode>
                <c:ptCount val="16"/>
                <c:pt idx="0">
                  <c:v>0.2716971599999999</c:v>
                </c:pt>
                <c:pt idx="1">
                  <c:v>0.7256421</c:v>
                </c:pt>
                <c:pt idx="2">
                  <c:v>0.57373975</c:v>
                </c:pt>
                <c:pt idx="3">
                  <c:v>1.7370094</c:v>
                </c:pt>
                <c:pt idx="4">
                  <c:v>2.3015495</c:v>
                </c:pt>
                <c:pt idx="5">
                  <c:v>2.1566805</c:v>
                </c:pt>
                <c:pt idx="6">
                  <c:v>2.8613528</c:v>
                </c:pt>
                <c:pt idx="7">
                  <c:v>3.5288125</c:v>
                </c:pt>
                <c:pt idx="8">
                  <c:v>3.6331745</c:v>
                </c:pt>
                <c:pt idx="9">
                  <c:v>3.5160605</c:v>
                </c:pt>
                <c:pt idx="10">
                  <c:v>3.6004085</c:v>
                </c:pt>
                <c:pt idx="11">
                  <c:v>3.9838242</c:v>
                </c:pt>
                <c:pt idx="12">
                  <c:v>4.3041265</c:v>
                </c:pt>
                <c:pt idx="13">
                  <c:v>4.559425</c:v>
                </c:pt>
                <c:pt idx="14">
                  <c:v>4.231984499999999</c:v>
                </c:pt>
                <c:pt idx="15">
                  <c:v>3.8795272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'balance_FR'!$K$3:$K$18</c:f>
              <c:numCache>
                <c:formatCode>General</c:formatCode>
                <c:ptCount val="16"/>
                <c:pt idx="0">
                  <c:v>9.469121999999999</c:v>
                </c:pt>
                <c:pt idx="1">
                  <c:v>9.880569999999999</c:v>
                </c:pt>
                <c:pt idx="2">
                  <c:v>9.961632999999999</c:v>
                </c:pt>
                <c:pt idx="3">
                  <c:v>9.978344</c:v>
                </c:pt>
                <c:pt idx="4">
                  <c:v>10.126924</c:v>
                </c:pt>
                <c:pt idx="5">
                  <c:v>10.241872</c:v>
                </c:pt>
                <c:pt idx="6">
                  <c:v>10.183169</c:v>
                </c:pt>
                <c:pt idx="7">
                  <c:v>10.046163</c:v>
                </c:pt>
                <c:pt idx="8">
                  <c:v>10.036543</c:v>
                </c:pt>
                <c:pt idx="9">
                  <c:v>9.951846999999999</c:v>
                </c:pt>
                <c:pt idx="10">
                  <c:v>9.86642</c:v>
                </c:pt>
                <c:pt idx="11">
                  <c:v>9.813886999999999</c:v>
                </c:pt>
                <c:pt idx="12">
                  <c:v>9.780702</c:v>
                </c:pt>
                <c:pt idx="13">
                  <c:v>9.011801</c:v>
                </c:pt>
                <c:pt idx="14">
                  <c:v>8.26633</c:v>
                </c:pt>
                <c:pt idx="15">
                  <c:v>7.641856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'balance_FR'!$J$3:$J$18</c:f>
              <c:numCache>
                <c:formatCode>General</c:formatCode>
                <c:ptCount val="16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  <c:pt idx="13">
                  <c:v>9.130936</c:v>
                </c:pt>
                <c:pt idx="14">
                  <c:v>8.821721</c:v>
                </c:pt>
                <c:pt idx="15">
                  <c:v>3.681477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'balance_FR'!$I$3:$I$18</c:f>
              <c:numCache>
                <c:formatCode>General</c:formatCode>
                <c:ptCount val="16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  <c:pt idx="13">
                  <c:v>93.420096</c:v>
                </c:pt>
                <c:pt idx="14">
                  <c:v>130.034936</c:v>
                </c:pt>
                <c:pt idx="15">
                  <c:v>157.69027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'balance_FR'!$H$3:$H$18</c:f>
              <c:numCache>
                <c:formatCode>General</c:formatCode>
                <c:ptCount val="16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  <c:pt idx="13">
                  <c:v>21.202636</c:v>
                </c:pt>
                <c:pt idx="14">
                  <c:v>7.690313</c:v>
                </c:pt>
                <c:pt idx="15">
                  <c:v>0.43022728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'balance_FR'!$G$3:$G$18</c:f>
              <c:numCache>
                <c:formatCode>General</c:formatCode>
                <c:ptCount val="16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33.895084</c:v>
                </c:pt>
                <c:pt idx="10">
                  <c:v>40.45047599999999</c:v>
                </c:pt>
                <c:pt idx="11">
                  <c:v>47.517148</c:v>
                </c:pt>
                <c:pt idx="12">
                  <c:v>54.39482</c:v>
                </c:pt>
                <c:pt idx="13">
                  <c:v>92.89694999999999</c:v>
                </c:pt>
                <c:pt idx="14">
                  <c:v>140.64224</c:v>
                </c:pt>
                <c:pt idx="15">
                  <c:v>173.45683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'balance_FR'!$F$3:$F$18</c:f>
              <c:numCache>
                <c:formatCode>General</c:formatCode>
                <c:ptCount val="16"/>
                <c:pt idx="0">
                  <c:v>24.105606</c:v>
                </c:pt>
                <c:pt idx="1">
                  <c:v>28.700342</c:v>
                </c:pt>
                <c:pt idx="2">
                  <c:v>33.55916</c:v>
                </c:pt>
                <c:pt idx="3">
                  <c:v>38.628196</c:v>
                </c:pt>
                <c:pt idx="4">
                  <c:v>43.30658</c:v>
                </c:pt>
                <c:pt idx="5">
                  <c:v>48.208792</c:v>
                </c:pt>
                <c:pt idx="6">
                  <c:v>52.503592</c:v>
                </c:pt>
                <c:pt idx="7">
                  <c:v>56.355188</c:v>
                </c:pt>
                <c:pt idx="8">
                  <c:v>59.522172</c:v>
                </c:pt>
                <c:pt idx="9">
                  <c:v>62.095308</c:v>
                </c:pt>
                <c:pt idx="10">
                  <c:v>66.14394799999999</c:v>
                </c:pt>
                <c:pt idx="11">
                  <c:v>68.90077599999999</c:v>
                </c:pt>
                <c:pt idx="12">
                  <c:v>71.46952999999999</c:v>
                </c:pt>
                <c:pt idx="13">
                  <c:v>90.80074999999999</c:v>
                </c:pt>
                <c:pt idx="14">
                  <c:v>112.47043</c:v>
                </c:pt>
                <c:pt idx="15">
                  <c:v>134.26067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'balance_FR'!$E$3:$E$18</c:f>
              <c:numCache>
                <c:formatCode>General</c:formatCode>
                <c:ptCount val="16"/>
                <c:pt idx="0">
                  <c:v>0.47979325</c:v>
                </c:pt>
                <c:pt idx="1">
                  <c:v>0.6839639</c:v>
                </c:pt>
                <c:pt idx="2">
                  <c:v>0.8823248</c:v>
                </c:pt>
                <c:pt idx="3">
                  <c:v>1.187458</c:v>
                </c:pt>
                <c:pt idx="4">
                  <c:v>1.561977</c:v>
                </c:pt>
                <c:pt idx="5">
                  <c:v>1.9379536</c:v>
                </c:pt>
                <c:pt idx="6">
                  <c:v>2.4935158</c:v>
                </c:pt>
                <c:pt idx="7">
                  <c:v>3.0049668</c:v>
                </c:pt>
                <c:pt idx="8">
                  <c:v>3.561581799999999</c:v>
                </c:pt>
                <c:pt idx="9">
                  <c:v>4.261989499999999</c:v>
                </c:pt>
                <c:pt idx="10">
                  <c:v>5.5021095</c:v>
                </c:pt>
                <c:pt idx="11">
                  <c:v>6.440659999999999</c:v>
                </c:pt>
                <c:pt idx="12">
                  <c:v>7.400213</c:v>
                </c:pt>
                <c:pt idx="13">
                  <c:v>20.098178</c:v>
                </c:pt>
                <c:pt idx="14">
                  <c:v>35.42524</c:v>
                </c:pt>
                <c:pt idx="15">
                  <c:v>50.0708</c:v>
                </c:pt>
              </c:numCache>
            </c:numRef>
          </c:val>
        </c:ser>
        <c:overlap val="100"/>
        <c:axId val="51890001"/>
        <c:axId val="51890002"/>
      </c:barChart>
      <c:cat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NO4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'generation_capacity_NO4'!$F$2:$F$2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'generation_capacity_NO4'!$F$3:$F$18</c:f>
              <c:numCache>
                <c:formatCode>General</c:formatCode>
                <c:ptCount val="16"/>
                <c:pt idx="0">
                  <c:v>0.09481684</c:v>
                </c:pt>
                <c:pt idx="1">
                  <c:v>0.09481684</c:v>
                </c:pt>
                <c:pt idx="2">
                  <c:v>0.09481684</c:v>
                </c:pt>
                <c:pt idx="3">
                  <c:v>0.09481684</c:v>
                </c:pt>
                <c:pt idx="4">
                  <c:v>0.09481684</c:v>
                </c:pt>
                <c:pt idx="5">
                  <c:v>0.09481684</c:v>
                </c:pt>
                <c:pt idx="6">
                  <c:v>0.09481684</c:v>
                </c:pt>
                <c:pt idx="7">
                  <c:v>0.09481684</c:v>
                </c:pt>
                <c:pt idx="8">
                  <c:v>0.09481684</c:v>
                </c:pt>
                <c:pt idx="9">
                  <c:v>0.09481684</c:v>
                </c:pt>
                <c:pt idx="10">
                  <c:v>0.09481684</c:v>
                </c:pt>
                <c:pt idx="11">
                  <c:v>0.09481684</c:v>
                </c:pt>
                <c:pt idx="12">
                  <c:v>0.09481684</c:v>
                </c:pt>
                <c:pt idx="13">
                  <c:v>0.09481684</c:v>
                </c:pt>
                <c:pt idx="14">
                  <c:v>0.09481684</c:v>
                </c:pt>
                <c:pt idx="15">
                  <c:v>0.09481684</c:v>
                </c:pt>
              </c:numCache>
            </c:numRef>
          </c:val>
        </c:ser>
        <c:ser>
          <c:idx val="1"/>
          <c:order val="1"/>
          <c:tx>
            <c:strRef>
              <c:f>'generation_capacity_NO4'!$E$2:$E$2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'generation_capacity_NO4'!$E$3:$E$18</c:f>
              <c:numCache>
                <c:formatCode>General</c:formatCode>
                <c:ptCount val="16"/>
                <c:pt idx="0">
                  <c:v>0.211</c:v>
                </c:pt>
                <c:pt idx="1">
                  <c:v>0.211</c:v>
                </c:pt>
                <c:pt idx="2">
                  <c:v>0.211</c:v>
                </c:pt>
                <c:pt idx="3">
                  <c:v>0.211</c:v>
                </c:pt>
                <c:pt idx="4">
                  <c:v>0.211</c:v>
                </c:pt>
                <c:pt idx="5">
                  <c:v>0.211</c:v>
                </c:pt>
                <c:pt idx="6">
                  <c:v>0.211</c:v>
                </c:pt>
                <c:pt idx="7">
                  <c:v>0.211</c:v>
                </c:pt>
                <c:pt idx="8">
                  <c:v>0.211</c:v>
                </c:pt>
                <c:pt idx="9">
                  <c:v>0.211</c:v>
                </c:pt>
                <c:pt idx="10">
                  <c:v>0.211</c:v>
                </c:pt>
                <c:pt idx="11">
                  <c:v>0.211</c:v>
                </c:pt>
                <c:pt idx="12">
                  <c:v>0.211</c:v>
                </c:pt>
                <c:pt idx="13">
                  <c:v>0.211</c:v>
                </c:pt>
                <c:pt idx="14">
                  <c:v>0.211</c:v>
                </c:pt>
                <c:pt idx="1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'generation_capacity_NO4'!$D$2:$D$2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'generation_capacity_NO4'!$D$3:$D$18</c:f>
              <c:numCache>
                <c:formatCode>General</c:formatCode>
                <c:ptCount val="16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</c:numCache>
            </c:numRef>
          </c:val>
        </c:ser>
        <c:ser>
          <c:idx val="3"/>
          <c:order val="3"/>
          <c:tx>
            <c:strRef>
              <c:f>'generation_capacity_NO4'!$C$2:$C$2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'generation_capacity_NO4'!$C$3:$C$18</c:f>
              <c:numCache>
                <c:formatCode>General</c:formatCode>
                <c:ptCount val="16"/>
                <c:pt idx="0">
                  <c:v>1.06</c:v>
                </c:pt>
                <c:pt idx="1">
                  <c:v>1.069</c:v>
                </c:pt>
                <c:pt idx="2">
                  <c:v>1.079</c:v>
                </c:pt>
                <c:pt idx="3">
                  <c:v>1.088</c:v>
                </c:pt>
                <c:pt idx="4">
                  <c:v>1.088</c:v>
                </c:pt>
                <c:pt idx="5">
                  <c:v>1.087</c:v>
                </c:pt>
                <c:pt idx="6">
                  <c:v>1.08</c:v>
                </c:pt>
                <c:pt idx="7">
                  <c:v>1.072</c:v>
                </c:pt>
                <c:pt idx="8">
                  <c:v>1.064</c:v>
                </c:pt>
                <c:pt idx="9">
                  <c:v>1.057</c:v>
                </c:pt>
                <c:pt idx="10">
                  <c:v>1.049</c:v>
                </c:pt>
                <c:pt idx="11">
                  <c:v>1.038</c:v>
                </c:pt>
                <c:pt idx="12">
                  <c:v>1.025</c:v>
                </c:pt>
                <c:pt idx="13">
                  <c:v>0.925</c:v>
                </c:pt>
                <c:pt idx="14">
                  <c:v>0.5690000000000001</c:v>
                </c:pt>
                <c:pt idx="15">
                  <c:v>0.019</c:v>
                </c:pt>
              </c:numCache>
            </c:numRef>
          </c:val>
        </c:ser>
        <c:ser>
          <c:idx val="4"/>
          <c:order val="4"/>
          <c:tx>
            <c:strRef>
              <c:f>'generation_capacity_NO4'!$B$2:$B$2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'generation_capacity_NO4'!$B$3:$B$18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0.031</c:v>
                </c:pt>
                <c:pt idx="7">
                  <c:v>0.08500000000000001</c:v>
                </c:pt>
                <c:pt idx="8">
                  <c:v>0.139</c:v>
                </c:pt>
                <c:pt idx="9">
                  <c:v>0.192</c:v>
                </c:pt>
                <c:pt idx="10">
                  <c:v>0.247</c:v>
                </c:pt>
                <c:pt idx="11">
                  <c:v>0.304</c:v>
                </c:pt>
                <c:pt idx="12">
                  <c:v>0.363</c:v>
                </c:pt>
                <c:pt idx="13">
                  <c:v>2.5464038</c:v>
                </c:pt>
                <c:pt idx="14">
                  <c:v>2.90231</c:v>
                </c:pt>
                <c:pt idx="15">
                  <c:v>3.3833782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'balance_FR'!$B$3:$B$18</c:f>
              <c:numCache>
                <c:formatCode>General</c:formatCode>
                <c:ptCount val="16"/>
                <c:pt idx="0">
                  <c:v>470.45283</c:v>
                </c:pt>
                <c:pt idx="1">
                  <c:v>481.06246</c:v>
                </c:pt>
                <c:pt idx="2">
                  <c:v>490.5138</c:v>
                </c:pt>
                <c:pt idx="3">
                  <c:v>501.77728</c:v>
                </c:pt>
                <c:pt idx="4">
                  <c:v>507.3022</c:v>
                </c:pt>
                <c:pt idx="5">
                  <c:v>513.4643</c:v>
                </c:pt>
                <c:pt idx="6">
                  <c:v>522.00986</c:v>
                </c:pt>
                <c:pt idx="7">
                  <c:v>534.4384299999999</c:v>
                </c:pt>
                <c:pt idx="8">
                  <c:v>547.3711999999999</c:v>
                </c:pt>
                <c:pt idx="9">
                  <c:v>563.2420499999999</c:v>
                </c:pt>
                <c:pt idx="10">
                  <c:v>576.6752</c:v>
                </c:pt>
                <c:pt idx="11">
                  <c:v>590.3883999999999</c:v>
                </c:pt>
                <c:pt idx="12">
                  <c:v>603.3362</c:v>
                </c:pt>
                <c:pt idx="13">
                  <c:v>687.20755</c:v>
                </c:pt>
                <c:pt idx="14">
                  <c:v>767.4413999999999</c:v>
                </c:pt>
                <c:pt idx="15">
                  <c:v>832.6604</c:v>
                </c:pt>
              </c:numCache>
            </c:numRef>
          </c:val>
        </c:ser>
        <c:marker val="1"/>
        <c:axId val="51900001"/>
        <c:axId val="5190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'balance_FR'!$O$3:$O$18</c:f>
              <c:numCache>
                <c:formatCode>General</c:formatCode>
                <c:ptCount val="16"/>
                <c:pt idx="0">
                  <c:v>376.74835</c:v>
                </c:pt>
                <c:pt idx="1">
                  <c:v>373.65926</c:v>
                </c:pt>
                <c:pt idx="2">
                  <c:v>371.86726</c:v>
                </c:pt>
                <c:pt idx="3">
                  <c:v>370.66816</c:v>
                </c:pt>
                <c:pt idx="4">
                  <c:v>364.97395</c:v>
                </c:pt>
                <c:pt idx="5">
                  <c:v>360.01626</c:v>
                </c:pt>
                <c:pt idx="6">
                  <c:v>357.27376</c:v>
                </c:pt>
                <c:pt idx="7">
                  <c:v>358.08576</c:v>
                </c:pt>
                <c:pt idx="8">
                  <c:v>355.73744</c:v>
                </c:pt>
                <c:pt idx="9">
                  <c:v>353.27226</c:v>
                </c:pt>
                <c:pt idx="10">
                  <c:v>350.4699</c:v>
                </c:pt>
                <c:pt idx="11">
                  <c:v>348.52717</c:v>
                </c:pt>
                <c:pt idx="12">
                  <c:v>346.89066</c:v>
                </c:pt>
                <c:pt idx="13">
                  <c:v>344.4525</c:v>
                </c:pt>
                <c:pt idx="14">
                  <c:v>340.81648</c:v>
                </c:pt>
                <c:pt idx="15">
                  <c:v>337.02422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'balance_FR'!$N$3:$N$18</c:f>
              <c:numCache>
                <c:formatCode>General</c:formatCode>
                <c:ptCount val="16"/>
                <c:pt idx="0">
                  <c:v>5.6793425</c:v>
                </c:pt>
                <c:pt idx="1">
                  <c:v>5.5637035</c:v>
                </c:pt>
                <c:pt idx="2">
                  <c:v>6.059050999999999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'balance_FR'!$M$3:$M$18</c:f>
              <c:numCache>
                <c:formatCode>General</c:formatCode>
                <c:ptCount val="16"/>
                <c:pt idx="0">
                  <c:v>25.395</c:v>
                </c:pt>
                <c:pt idx="1">
                  <c:v>27.799224</c:v>
                </c:pt>
                <c:pt idx="2">
                  <c:v>25.224792</c:v>
                </c:pt>
                <c:pt idx="3">
                  <c:v>32.229484</c:v>
                </c:pt>
                <c:pt idx="4">
                  <c:v>32.230212</c:v>
                </c:pt>
                <c:pt idx="5">
                  <c:v>30.662458</c:v>
                </c:pt>
                <c:pt idx="6">
                  <c:v>30.102582</c:v>
                </c:pt>
                <c:pt idx="7">
                  <c:v>31.02985</c:v>
                </c:pt>
                <c:pt idx="8">
                  <c:v>30.304606</c:v>
                </c:pt>
                <c:pt idx="9">
                  <c:v>30.099188</c:v>
                </c:pt>
                <c:pt idx="10">
                  <c:v>29.577932</c:v>
                </c:pt>
                <c:pt idx="11">
                  <c:v>29.339184</c:v>
                </c:pt>
                <c:pt idx="12">
                  <c:v>27.38704</c:v>
                </c:pt>
                <c:pt idx="13">
                  <c:v>32.43618</c:v>
                </c:pt>
                <c:pt idx="14">
                  <c:v>35.587428</c:v>
                </c:pt>
                <c:pt idx="15">
                  <c:v>38.49576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'balance_FR'!$L$3:$L$18</c:f>
              <c:numCache>
                <c:formatCode>General</c:formatCode>
                <c:ptCount val="16"/>
                <c:pt idx="0">
                  <c:v>0.2716971599999999</c:v>
                </c:pt>
                <c:pt idx="1">
                  <c:v>0.7256421</c:v>
                </c:pt>
                <c:pt idx="2">
                  <c:v>0.57373975</c:v>
                </c:pt>
                <c:pt idx="3">
                  <c:v>1.7370094</c:v>
                </c:pt>
                <c:pt idx="4">
                  <c:v>2.3015495</c:v>
                </c:pt>
                <c:pt idx="5">
                  <c:v>2.1566805</c:v>
                </c:pt>
                <c:pt idx="6">
                  <c:v>2.8613528</c:v>
                </c:pt>
                <c:pt idx="7">
                  <c:v>3.5288125</c:v>
                </c:pt>
                <c:pt idx="8">
                  <c:v>3.6331745</c:v>
                </c:pt>
                <c:pt idx="9">
                  <c:v>3.5160605</c:v>
                </c:pt>
                <c:pt idx="10">
                  <c:v>3.6004085</c:v>
                </c:pt>
                <c:pt idx="11">
                  <c:v>3.9838242</c:v>
                </c:pt>
                <c:pt idx="12">
                  <c:v>4.3041265</c:v>
                </c:pt>
                <c:pt idx="13">
                  <c:v>4.559425</c:v>
                </c:pt>
                <c:pt idx="14">
                  <c:v>4.231984499999999</c:v>
                </c:pt>
                <c:pt idx="15">
                  <c:v>3.8795272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'balance_FR'!$K$3:$K$18</c:f>
              <c:numCache>
                <c:formatCode>General</c:formatCode>
                <c:ptCount val="16"/>
                <c:pt idx="0">
                  <c:v>9.469121999999999</c:v>
                </c:pt>
                <c:pt idx="1">
                  <c:v>9.880569999999999</c:v>
                </c:pt>
                <c:pt idx="2">
                  <c:v>9.961632999999999</c:v>
                </c:pt>
                <c:pt idx="3">
                  <c:v>9.978344</c:v>
                </c:pt>
                <c:pt idx="4">
                  <c:v>10.126924</c:v>
                </c:pt>
                <c:pt idx="5">
                  <c:v>10.241872</c:v>
                </c:pt>
                <c:pt idx="6">
                  <c:v>10.183169</c:v>
                </c:pt>
                <c:pt idx="7">
                  <c:v>10.046163</c:v>
                </c:pt>
                <c:pt idx="8">
                  <c:v>10.036543</c:v>
                </c:pt>
                <c:pt idx="9">
                  <c:v>9.951846999999999</c:v>
                </c:pt>
                <c:pt idx="10">
                  <c:v>9.86642</c:v>
                </c:pt>
                <c:pt idx="11">
                  <c:v>9.813886999999999</c:v>
                </c:pt>
                <c:pt idx="12">
                  <c:v>9.780702</c:v>
                </c:pt>
                <c:pt idx="13">
                  <c:v>9.011801</c:v>
                </c:pt>
                <c:pt idx="14">
                  <c:v>8.26633</c:v>
                </c:pt>
                <c:pt idx="15">
                  <c:v>7.641856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'balance_FR'!$J$3:$J$18</c:f>
              <c:numCache>
                <c:formatCode>General</c:formatCode>
                <c:ptCount val="16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  <c:pt idx="13">
                  <c:v>9.130936</c:v>
                </c:pt>
                <c:pt idx="14">
                  <c:v>8.821721</c:v>
                </c:pt>
                <c:pt idx="15">
                  <c:v>3.681477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'balance_FR'!$I$3:$I$18</c:f>
              <c:numCache>
                <c:formatCode>General</c:formatCode>
                <c:ptCount val="16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  <c:pt idx="13">
                  <c:v>93.420096</c:v>
                </c:pt>
                <c:pt idx="14">
                  <c:v>130.034936</c:v>
                </c:pt>
                <c:pt idx="15">
                  <c:v>157.69027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'balance_FR'!$H$3:$H$18</c:f>
              <c:numCache>
                <c:formatCode>General</c:formatCode>
                <c:ptCount val="16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  <c:pt idx="13">
                  <c:v>21.202636</c:v>
                </c:pt>
                <c:pt idx="14">
                  <c:v>7.690313</c:v>
                </c:pt>
                <c:pt idx="15">
                  <c:v>0.43022728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'balance_FR'!$G$3:$G$18</c:f>
              <c:numCache>
                <c:formatCode>General</c:formatCode>
                <c:ptCount val="16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33.895084</c:v>
                </c:pt>
                <c:pt idx="10">
                  <c:v>40.45047599999999</c:v>
                </c:pt>
                <c:pt idx="11">
                  <c:v>47.517148</c:v>
                </c:pt>
                <c:pt idx="12">
                  <c:v>54.39482</c:v>
                </c:pt>
                <c:pt idx="13">
                  <c:v>92.89694999999999</c:v>
                </c:pt>
                <c:pt idx="14">
                  <c:v>140.64224</c:v>
                </c:pt>
                <c:pt idx="15">
                  <c:v>173.45683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'balance_FR'!$F$3:$F$18</c:f>
              <c:numCache>
                <c:formatCode>General</c:formatCode>
                <c:ptCount val="16"/>
                <c:pt idx="0">
                  <c:v>24.105606</c:v>
                </c:pt>
                <c:pt idx="1">
                  <c:v>28.700342</c:v>
                </c:pt>
                <c:pt idx="2">
                  <c:v>33.55916</c:v>
                </c:pt>
                <c:pt idx="3">
                  <c:v>38.628196</c:v>
                </c:pt>
                <c:pt idx="4">
                  <c:v>43.30658</c:v>
                </c:pt>
                <c:pt idx="5">
                  <c:v>48.208792</c:v>
                </c:pt>
                <c:pt idx="6">
                  <c:v>52.503592</c:v>
                </c:pt>
                <c:pt idx="7">
                  <c:v>56.355188</c:v>
                </c:pt>
                <c:pt idx="8">
                  <c:v>59.522172</c:v>
                </c:pt>
                <c:pt idx="9">
                  <c:v>62.095308</c:v>
                </c:pt>
                <c:pt idx="10">
                  <c:v>66.14394799999999</c:v>
                </c:pt>
                <c:pt idx="11">
                  <c:v>68.90077599999999</c:v>
                </c:pt>
                <c:pt idx="12">
                  <c:v>71.46952999999999</c:v>
                </c:pt>
                <c:pt idx="13">
                  <c:v>90.80074999999999</c:v>
                </c:pt>
                <c:pt idx="14">
                  <c:v>112.47043</c:v>
                </c:pt>
                <c:pt idx="15">
                  <c:v>134.26067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'balance_FR'!$E$3:$E$18</c:f>
              <c:numCache>
                <c:formatCode>General</c:formatCode>
                <c:ptCount val="16"/>
                <c:pt idx="0">
                  <c:v>0.47979325</c:v>
                </c:pt>
                <c:pt idx="1">
                  <c:v>0.6839639</c:v>
                </c:pt>
                <c:pt idx="2">
                  <c:v>0.8823248</c:v>
                </c:pt>
                <c:pt idx="3">
                  <c:v>1.187458</c:v>
                </c:pt>
                <c:pt idx="4">
                  <c:v>1.561977</c:v>
                </c:pt>
                <c:pt idx="5">
                  <c:v>1.9379536</c:v>
                </c:pt>
                <c:pt idx="6">
                  <c:v>2.4935158</c:v>
                </c:pt>
                <c:pt idx="7">
                  <c:v>3.0049668</c:v>
                </c:pt>
                <c:pt idx="8">
                  <c:v>3.561581799999999</c:v>
                </c:pt>
                <c:pt idx="9">
                  <c:v>4.261989499999999</c:v>
                </c:pt>
                <c:pt idx="10">
                  <c:v>5.5021095</c:v>
                </c:pt>
                <c:pt idx="11">
                  <c:v>6.440659999999999</c:v>
                </c:pt>
                <c:pt idx="12">
                  <c:v>7.400213</c:v>
                </c:pt>
                <c:pt idx="13">
                  <c:v>20.098178</c:v>
                </c:pt>
                <c:pt idx="14">
                  <c:v>35.42524</c:v>
                </c:pt>
                <c:pt idx="15">
                  <c:v>50.0708</c:v>
                </c:pt>
              </c:numCache>
            </c:numRef>
          </c:val>
        </c:ser>
        <c:overlap val="100"/>
        <c:axId val="51900001"/>
        <c:axId val="51900002"/>
      </c:barChart>
      <c:cat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'balance_FR'!$B$3:$B$18</c:f>
              <c:numCache>
                <c:formatCode>General</c:formatCode>
                <c:ptCount val="16"/>
                <c:pt idx="0">
                  <c:v>470.45283</c:v>
                </c:pt>
                <c:pt idx="1">
                  <c:v>481.06246</c:v>
                </c:pt>
                <c:pt idx="2">
                  <c:v>490.5138</c:v>
                </c:pt>
                <c:pt idx="3">
                  <c:v>501.77728</c:v>
                </c:pt>
                <c:pt idx="4">
                  <c:v>507.3022</c:v>
                </c:pt>
                <c:pt idx="5">
                  <c:v>513.4643</c:v>
                </c:pt>
                <c:pt idx="6">
                  <c:v>522.00986</c:v>
                </c:pt>
                <c:pt idx="7">
                  <c:v>534.4384299999999</c:v>
                </c:pt>
                <c:pt idx="8">
                  <c:v>547.3711999999999</c:v>
                </c:pt>
                <c:pt idx="9">
                  <c:v>563.2420499999999</c:v>
                </c:pt>
                <c:pt idx="10">
                  <c:v>576.6752</c:v>
                </c:pt>
                <c:pt idx="11">
                  <c:v>590.3883999999999</c:v>
                </c:pt>
                <c:pt idx="12">
                  <c:v>603.3362</c:v>
                </c:pt>
                <c:pt idx="13">
                  <c:v>687.20755</c:v>
                </c:pt>
                <c:pt idx="14">
                  <c:v>767.4413999999999</c:v>
                </c:pt>
                <c:pt idx="15">
                  <c:v>832.6604</c:v>
                </c:pt>
              </c:numCache>
            </c:numRef>
          </c:val>
        </c:ser>
        <c:marker val="1"/>
        <c:axId val="51910001"/>
        <c:axId val="5191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'balance_FR'!$O$3:$O$18</c:f>
              <c:numCache>
                <c:formatCode>General</c:formatCode>
                <c:ptCount val="16"/>
                <c:pt idx="0">
                  <c:v>376.74835</c:v>
                </c:pt>
                <c:pt idx="1">
                  <c:v>373.65926</c:v>
                </c:pt>
                <c:pt idx="2">
                  <c:v>371.86726</c:v>
                </c:pt>
                <c:pt idx="3">
                  <c:v>370.66816</c:v>
                </c:pt>
                <c:pt idx="4">
                  <c:v>364.97395</c:v>
                </c:pt>
                <c:pt idx="5">
                  <c:v>360.01626</c:v>
                </c:pt>
                <c:pt idx="6">
                  <c:v>357.27376</c:v>
                </c:pt>
                <c:pt idx="7">
                  <c:v>358.08576</c:v>
                </c:pt>
                <c:pt idx="8">
                  <c:v>355.73744</c:v>
                </c:pt>
                <c:pt idx="9">
                  <c:v>353.27226</c:v>
                </c:pt>
                <c:pt idx="10">
                  <c:v>350.4699</c:v>
                </c:pt>
                <c:pt idx="11">
                  <c:v>348.52717</c:v>
                </c:pt>
                <c:pt idx="12">
                  <c:v>346.89066</c:v>
                </c:pt>
                <c:pt idx="13">
                  <c:v>344.4525</c:v>
                </c:pt>
                <c:pt idx="14">
                  <c:v>340.81648</c:v>
                </c:pt>
                <c:pt idx="15">
                  <c:v>337.02422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'balance_FR'!$N$3:$N$18</c:f>
              <c:numCache>
                <c:formatCode>General</c:formatCode>
                <c:ptCount val="16"/>
                <c:pt idx="0">
                  <c:v>5.6793425</c:v>
                </c:pt>
                <c:pt idx="1">
                  <c:v>5.5637035</c:v>
                </c:pt>
                <c:pt idx="2">
                  <c:v>6.059050999999999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'balance_FR'!$M$3:$M$18</c:f>
              <c:numCache>
                <c:formatCode>General</c:formatCode>
                <c:ptCount val="16"/>
                <c:pt idx="0">
                  <c:v>25.395</c:v>
                </c:pt>
                <c:pt idx="1">
                  <c:v>27.799224</c:v>
                </c:pt>
                <c:pt idx="2">
                  <c:v>25.224792</c:v>
                </c:pt>
                <c:pt idx="3">
                  <c:v>32.229484</c:v>
                </c:pt>
                <c:pt idx="4">
                  <c:v>32.230212</c:v>
                </c:pt>
                <c:pt idx="5">
                  <c:v>30.662458</c:v>
                </c:pt>
                <c:pt idx="6">
                  <c:v>30.102582</c:v>
                </c:pt>
                <c:pt idx="7">
                  <c:v>31.02985</c:v>
                </c:pt>
                <c:pt idx="8">
                  <c:v>30.304606</c:v>
                </c:pt>
                <c:pt idx="9">
                  <c:v>30.099188</c:v>
                </c:pt>
                <c:pt idx="10">
                  <c:v>29.577932</c:v>
                </c:pt>
                <c:pt idx="11">
                  <c:v>29.339184</c:v>
                </c:pt>
                <c:pt idx="12">
                  <c:v>27.38704</c:v>
                </c:pt>
                <c:pt idx="13">
                  <c:v>32.43618</c:v>
                </c:pt>
                <c:pt idx="14">
                  <c:v>35.587428</c:v>
                </c:pt>
                <c:pt idx="15">
                  <c:v>38.49576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'balance_FR'!$L$3:$L$18</c:f>
              <c:numCache>
                <c:formatCode>General</c:formatCode>
                <c:ptCount val="16"/>
                <c:pt idx="0">
                  <c:v>0.2716971599999999</c:v>
                </c:pt>
                <c:pt idx="1">
                  <c:v>0.7256421</c:v>
                </c:pt>
                <c:pt idx="2">
                  <c:v>0.57373975</c:v>
                </c:pt>
                <c:pt idx="3">
                  <c:v>1.7370094</c:v>
                </c:pt>
                <c:pt idx="4">
                  <c:v>2.3015495</c:v>
                </c:pt>
                <c:pt idx="5">
                  <c:v>2.1566805</c:v>
                </c:pt>
                <c:pt idx="6">
                  <c:v>2.8613528</c:v>
                </c:pt>
                <c:pt idx="7">
                  <c:v>3.5288125</c:v>
                </c:pt>
                <c:pt idx="8">
                  <c:v>3.6331745</c:v>
                </c:pt>
                <c:pt idx="9">
                  <c:v>3.5160605</c:v>
                </c:pt>
                <c:pt idx="10">
                  <c:v>3.6004085</c:v>
                </c:pt>
                <c:pt idx="11">
                  <c:v>3.9838242</c:v>
                </c:pt>
                <c:pt idx="12">
                  <c:v>4.3041265</c:v>
                </c:pt>
                <c:pt idx="13">
                  <c:v>4.559425</c:v>
                </c:pt>
                <c:pt idx="14">
                  <c:v>4.231984499999999</c:v>
                </c:pt>
                <c:pt idx="15">
                  <c:v>3.8795272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'balance_FR'!$K$3:$K$18</c:f>
              <c:numCache>
                <c:formatCode>General</c:formatCode>
                <c:ptCount val="16"/>
                <c:pt idx="0">
                  <c:v>9.469121999999999</c:v>
                </c:pt>
                <c:pt idx="1">
                  <c:v>9.880569999999999</c:v>
                </c:pt>
                <c:pt idx="2">
                  <c:v>9.961632999999999</c:v>
                </c:pt>
                <c:pt idx="3">
                  <c:v>9.978344</c:v>
                </c:pt>
                <c:pt idx="4">
                  <c:v>10.126924</c:v>
                </c:pt>
                <c:pt idx="5">
                  <c:v>10.241872</c:v>
                </c:pt>
                <c:pt idx="6">
                  <c:v>10.183169</c:v>
                </c:pt>
                <c:pt idx="7">
                  <c:v>10.046163</c:v>
                </c:pt>
                <c:pt idx="8">
                  <c:v>10.036543</c:v>
                </c:pt>
                <c:pt idx="9">
                  <c:v>9.951846999999999</c:v>
                </c:pt>
                <c:pt idx="10">
                  <c:v>9.86642</c:v>
                </c:pt>
                <c:pt idx="11">
                  <c:v>9.813886999999999</c:v>
                </c:pt>
                <c:pt idx="12">
                  <c:v>9.780702</c:v>
                </c:pt>
                <c:pt idx="13">
                  <c:v>9.011801</c:v>
                </c:pt>
                <c:pt idx="14">
                  <c:v>8.26633</c:v>
                </c:pt>
                <c:pt idx="15">
                  <c:v>7.641856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'balance_FR'!$J$3:$J$18</c:f>
              <c:numCache>
                <c:formatCode>General</c:formatCode>
                <c:ptCount val="16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  <c:pt idx="13">
                  <c:v>9.130936</c:v>
                </c:pt>
                <c:pt idx="14">
                  <c:v>8.821721</c:v>
                </c:pt>
                <c:pt idx="15">
                  <c:v>3.681477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'balance_FR'!$I$3:$I$18</c:f>
              <c:numCache>
                <c:formatCode>General</c:formatCode>
                <c:ptCount val="16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  <c:pt idx="13">
                  <c:v>93.420096</c:v>
                </c:pt>
                <c:pt idx="14">
                  <c:v>130.034936</c:v>
                </c:pt>
                <c:pt idx="15">
                  <c:v>157.69027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'balance_FR'!$H$3:$H$18</c:f>
              <c:numCache>
                <c:formatCode>General</c:formatCode>
                <c:ptCount val="16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  <c:pt idx="13">
                  <c:v>21.202636</c:v>
                </c:pt>
                <c:pt idx="14">
                  <c:v>7.690313</c:v>
                </c:pt>
                <c:pt idx="15">
                  <c:v>0.43022728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'balance_FR'!$G$3:$G$18</c:f>
              <c:numCache>
                <c:formatCode>General</c:formatCode>
                <c:ptCount val="16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33.895084</c:v>
                </c:pt>
                <c:pt idx="10">
                  <c:v>40.45047599999999</c:v>
                </c:pt>
                <c:pt idx="11">
                  <c:v>47.517148</c:v>
                </c:pt>
                <c:pt idx="12">
                  <c:v>54.39482</c:v>
                </c:pt>
                <c:pt idx="13">
                  <c:v>92.89694999999999</c:v>
                </c:pt>
                <c:pt idx="14">
                  <c:v>140.64224</c:v>
                </c:pt>
                <c:pt idx="15">
                  <c:v>173.45683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'balance_FR'!$F$3:$F$18</c:f>
              <c:numCache>
                <c:formatCode>General</c:formatCode>
                <c:ptCount val="16"/>
                <c:pt idx="0">
                  <c:v>24.105606</c:v>
                </c:pt>
                <c:pt idx="1">
                  <c:v>28.700342</c:v>
                </c:pt>
                <c:pt idx="2">
                  <c:v>33.55916</c:v>
                </c:pt>
                <c:pt idx="3">
                  <c:v>38.628196</c:v>
                </c:pt>
                <c:pt idx="4">
                  <c:v>43.30658</c:v>
                </c:pt>
                <c:pt idx="5">
                  <c:v>48.208792</c:v>
                </c:pt>
                <c:pt idx="6">
                  <c:v>52.503592</c:v>
                </c:pt>
                <c:pt idx="7">
                  <c:v>56.355188</c:v>
                </c:pt>
                <c:pt idx="8">
                  <c:v>59.522172</c:v>
                </c:pt>
                <c:pt idx="9">
                  <c:v>62.095308</c:v>
                </c:pt>
                <c:pt idx="10">
                  <c:v>66.14394799999999</c:v>
                </c:pt>
                <c:pt idx="11">
                  <c:v>68.90077599999999</c:v>
                </c:pt>
                <c:pt idx="12">
                  <c:v>71.46952999999999</c:v>
                </c:pt>
                <c:pt idx="13">
                  <c:v>90.80074999999999</c:v>
                </c:pt>
                <c:pt idx="14">
                  <c:v>112.47043</c:v>
                </c:pt>
                <c:pt idx="15">
                  <c:v>134.26067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'balance_FR'!$E$3:$E$18</c:f>
              <c:numCache>
                <c:formatCode>General</c:formatCode>
                <c:ptCount val="16"/>
                <c:pt idx="0">
                  <c:v>0.47979325</c:v>
                </c:pt>
                <c:pt idx="1">
                  <c:v>0.6839639</c:v>
                </c:pt>
                <c:pt idx="2">
                  <c:v>0.8823248</c:v>
                </c:pt>
                <c:pt idx="3">
                  <c:v>1.187458</c:v>
                </c:pt>
                <c:pt idx="4">
                  <c:v>1.561977</c:v>
                </c:pt>
                <c:pt idx="5">
                  <c:v>1.9379536</c:v>
                </c:pt>
                <c:pt idx="6">
                  <c:v>2.4935158</c:v>
                </c:pt>
                <c:pt idx="7">
                  <c:v>3.0049668</c:v>
                </c:pt>
                <c:pt idx="8">
                  <c:v>3.561581799999999</c:v>
                </c:pt>
                <c:pt idx="9">
                  <c:v>4.261989499999999</c:v>
                </c:pt>
                <c:pt idx="10">
                  <c:v>5.5021095</c:v>
                </c:pt>
                <c:pt idx="11">
                  <c:v>6.440659999999999</c:v>
                </c:pt>
                <c:pt idx="12">
                  <c:v>7.400213</c:v>
                </c:pt>
                <c:pt idx="13">
                  <c:v>20.098178</c:v>
                </c:pt>
                <c:pt idx="14">
                  <c:v>35.42524</c:v>
                </c:pt>
                <c:pt idx="15">
                  <c:v>50.0708</c:v>
                </c:pt>
              </c:numCache>
            </c:numRef>
          </c:val>
        </c:ser>
        <c:overlap val="100"/>
        <c:axId val="51910001"/>
        <c:axId val="51910002"/>
      </c:barChart>
      <c:cat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'balance_FR'!$B$3:$B$18</c:f>
              <c:numCache>
                <c:formatCode>General</c:formatCode>
                <c:ptCount val="16"/>
                <c:pt idx="0">
                  <c:v>470.45283</c:v>
                </c:pt>
                <c:pt idx="1">
                  <c:v>481.06246</c:v>
                </c:pt>
                <c:pt idx="2">
                  <c:v>490.5138</c:v>
                </c:pt>
                <c:pt idx="3">
                  <c:v>501.77728</c:v>
                </c:pt>
                <c:pt idx="4">
                  <c:v>507.3022</c:v>
                </c:pt>
                <c:pt idx="5">
                  <c:v>513.4643</c:v>
                </c:pt>
                <c:pt idx="6">
                  <c:v>522.00986</c:v>
                </c:pt>
                <c:pt idx="7">
                  <c:v>534.4384299999999</c:v>
                </c:pt>
                <c:pt idx="8">
                  <c:v>547.3711999999999</c:v>
                </c:pt>
                <c:pt idx="9">
                  <c:v>563.2420499999999</c:v>
                </c:pt>
                <c:pt idx="10">
                  <c:v>576.6752</c:v>
                </c:pt>
                <c:pt idx="11">
                  <c:v>590.3883999999999</c:v>
                </c:pt>
                <c:pt idx="12">
                  <c:v>603.3362</c:v>
                </c:pt>
                <c:pt idx="13">
                  <c:v>687.20755</c:v>
                </c:pt>
                <c:pt idx="14">
                  <c:v>767.4413999999999</c:v>
                </c:pt>
                <c:pt idx="15">
                  <c:v>832.6604</c:v>
                </c:pt>
              </c:numCache>
            </c:numRef>
          </c:val>
        </c:ser>
        <c:marker val="1"/>
        <c:axId val="51920001"/>
        <c:axId val="5192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'balance_FR'!$O$3:$O$18</c:f>
              <c:numCache>
                <c:formatCode>General</c:formatCode>
                <c:ptCount val="16"/>
                <c:pt idx="0">
                  <c:v>376.74835</c:v>
                </c:pt>
                <c:pt idx="1">
                  <c:v>373.65926</c:v>
                </c:pt>
                <c:pt idx="2">
                  <c:v>371.86726</c:v>
                </c:pt>
                <c:pt idx="3">
                  <c:v>370.66816</c:v>
                </c:pt>
                <c:pt idx="4">
                  <c:v>364.97395</c:v>
                </c:pt>
                <c:pt idx="5">
                  <c:v>360.01626</c:v>
                </c:pt>
                <c:pt idx="6">
                  <c:v>357.27376</c:v>
                </c:pt>
                <c:pt idx="7">
                  <c:v>358.08576</c:v>
                </c:pt>
                <c:pt idx="8">
                  <c:v>355.73744</c:v>
                </c:pt>
                <c:pt idx="9">
                  <c:v>353.27226</c:v>
                </c:pt>
                <c:pt idx="10">
                  <c:v>350.4699</c:v>
                </c:pt>
                <c:pt idx="11">
                  <c:v>348.52717</c:v>
                </c:pt>
                <c:pt idx="12">
                  <c:v>346.89066</c:v>
                </c:pt>
                <c:pt idx="13">
                  <c:v>344.4525</c:v>
                </c:pt>
                <c:pt idx="14">
                  <c:v>340.81648</c:v>
                </c:pt>
                <c:pt idx="15">
                  <c:v>337.02422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'balance_FR'!$N$3:$N$18</c:f>
              <c:numCache>
                <c:formatCode>General</c:formatCode>
                <c:ptCount val="16"/>
                <c:pt idx="0">
                  <c:v>5.6793425</c:v>
                </c:pt>
                <c:pt idx="1">
                  <c:v>5.5637035</c:v>
                </c:pt>
                <c:pt idx="2">
                  <c:v>6.059050999999999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'balance_FR'!$M$3:$M$18</c:f>
              <c:numCache>
                <c:formatCode>General</c:formatCode>
                <c:ptCount val="16"/>
                <c:pt idx="0">
                  <c:v>25.395</c:v>
                </c:pt>
                <c:pt idx="1">
                  <c:v>27.799224</c:v>
                </c:pt>
                <c:pt idx="2">
                  <c:v>25.224792</c:v>
                </c:pt>
                <c:pt idx="3">
                  <c:v>32.229484</c:v>
                </c:pt>
                <c:pt idx="4">
                  <c:v>32.230212</c:v>
                </c:pt>
                <c:pt idx="5">
                  <c:v>30.662458</c:v>
                </c:pt>
                <c:pt idx="6">
                  <c:v>30.102582</c:v>
                </c:pt>
                <c:pt idx="7">
                  <c:v>31.02985</c:v>
                </c:pt>
                <c:pt idx="8">
                  <c:v>30.304606</c:v>
                </c:pt>
                <c:pt idx="9">
                  <c:v>30.099188</c:v>
                </c:pt>
                <c:pt idx="10">
                  <c:v>29.577932</c:v>
                </c:pt>
                <c:pt idx="11">
                  <c:v>29.339184</c:v>
                </c:pt>
                <c:pt idx="12">
                  <c:v>27.38704</c:v>
                </c:pt>
                <c:pt idx="13">
                  <c:v>32.43618</c:v>
                </c:pt>
                <c:pt idx="14">
                  <c:v>35.587428</c:v>
                </c:pt>
                <c:pt idx="15">
                  <c:v>38.49576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'balance_FR'!$L$3:$L$18</c:f>
              <c:numCache>
                <c:formatCode>General</c:formatCode>
                <c:ptCount val="16"/>
                <c:pt idx="0">
                  <c:v>0.2716971599999999</c:v>
                </c:pt>
                <c:pt idx="1">
                  <c:v>0.7256421</c:v>
                </c:pt>
                <c:pt idx="2">
                  <c:v>0.57373975</c:v>
                </c:pt>
                <c:pt idx="3">
                  <c:v>1.7370094</c:v>
                </c:pt>
                <c:pt idx="4">
                  <c:v>2.3015495</c:v>
                </c:pt>
                <c:pt idx="5">
                  <c:v>2.1566805</c:v>
                </c:pt>
                <c:pt idx="6">
                  <c:v>2.8613528</c:v>
                </c:pt>
                <c:pt idx="7">
                  <c:v>3.5288125</c:v>
                </c:pt>
                <c:pt idx="8">
                  <c:v>3.6331745</c:v>
                </c:pt>
                <c:pt idx="9">
                  <c:v>3.5160605</c:v>
                </c:pt>
                <c:pt idx="10">
                  <c:v>3.6004085</c:v>
                </c:pt>
                <c:pt idx="11">
                  <c:v>3.9838242</c:v>
                </c:pt>
                <c:pt idx="12">
                  <c:v>4.3041265</c:v>
                </c:pt>
                <c:pt idx="13">
                  <c:v>4.559425</c:v>
                </c:pt>
                <c:pt idx="14">
                  <c:v>4.231984499999999</c:v>
                </c:pt>
                <c:pt idx="15">
                  <c:v>3.8795272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'balance_FR'!$K$3:$K$18</c:f>
              <c:numCache>
                <c:formatCode>General</c:formatCode>
                <c:ptCount val="16"/>
                <c:pt idx="0">
                  <c:v>9.469121999999999</c:v>
                </c:pt>
                <c:pt idx="1">
                  <c:v>9.880569999999999</c:v>
                </c:pt>
                <c:pt idx="2">
                  <c:v>9.961632999999999</c:v>
                </c:pt>
                <c:pt idx="3">
                  <c:v>9.978344</c:v>
                </c:pt>
                <c:pt idx="4">
                  <c:v>10.126924</c:v>
                </c:pt>
                <c:pt idx="5">
                  <c:v>10.241872</c:v>
                </c:pt>
                <c:pt idx="6">
                  <c:v>10.183169</c:v>
                </c:pt>
                <c:pt idx="7">
                  <c:v>10.046163</c:v>
                </c:pt>
                <c:pt idx="8">
                  <c:v>10.036543</c:v>
                </c:pt>
                <c:pt idx="9">
                  <c:v>9.951846999999999</c:v>
                </c:pt>
                <c:pt idx="10">
                  <c:v>9.86642</c:v>
                </c:pt>
                <c:pt idx="11">
                  <c:v>9.813886999999999</c:v>
                </c:pt>
                <c:pt idx="12">
                  <c:v>9.780702</c:v>
                </c:pt>
                <c:pt idx="13">
                  <c:v>9.011801</c:v>
                </c:pt>
                <c:pt idx="14">
                  <c:v>8.26633</c:v>
                </c:pt>
                <c:pt idx="15">
                  <c:v>7.641856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'balance_FR'!$J$3:$J$18</c:f>
              <c:numCache>
                <c:formatCode>General</c:formatCode>
                <c:ptCount val="16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  <c:pt idx="13">
                  <c:v>9.130936</c:v>
                </c:pt>
                <c:pt idx="14">
                  <c:v>8.821721</c:v>
                </c:pt>
                <c:pt idx="15">
                  <c:v>3.681477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'balance_FR'!$I$3:$I$18</c:f>
              <c:numCache>
                <c:formatCode>General</c:formatCode>
                <c:ptCount val="16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  <c:pt idx="13">
                  <c:v>93.420096</c:v>
                </c:pt>
                <c:pt idx="14">
                  <c:v>130.034936</c:v>
                </c:pt>
                <c:pt idx="15">
                  <c:v>157.69027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'balance_FR'!$H$3:$H$18</c:f>
              <c:numCache>
                <c:formatCode>General</c:formatCode>
                <c:ptCount val="16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  <c:pt idx="13">
                  <c:v>21.202636</c:v>
                </c:pt>
                <c:pt idx="14">
                  <c:v>7.690313</c:v>
                </c:pt>
                <c:pt idx="15">
                  <c:v>0.43022728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'balance_FR'!$G$3:$G$18</c:f>
              <c:numCache>
                <c:formatCode>General</c:formatCode>
                <c:ptCount val="16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33.895084</c:v>
                </c:pt>
                <c:pt idx="10">
                  <c:v>40.45047599999999</c:v>
                </c:pt>
                <c:pt idx="11">
                  <c:v>47.517148</c:v>
                </c:pt>
                <c:pt idx="12">
                  <c:v>54.39482</c:v>
                </c:pt>
                <c:pt idx="13">
                  <c:v>92.89694999999999</c:v>
                </c:pt>
                <c:pt idx="14">
                  <c:v>140.64224</c:v>
                </c:pt>
                <c:pt idx="15">
                  <c:v>173.45683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'balance_FR'!$F$3:$F$18</c:f>
              <c:numCache>
                <c:formatCode>General</c:formatCode>
                <c:ptCount val="16"/>
                <c:pt idx="0">
                  <c:v>24.105606</c:v>
                </c:pt>
                <c:pt idx="1">
                  <c:v>28.700342</c:v>
                </c:pt>
                <c:pt idx="2">
                  <c:v>33.55916</c:v>
                </c:pt>
                <c:pt idx="3">
                  <c:v>38.628196</c:v>
                </c:pt>
                <c:pt idx="4">
                  <c:v>43.30658</c:v>
                </c:pt>
                <c:pt idx="5">
                  <c:v>48.208792</c:v>
                </c:pt>
                <c:pt idx="6">
                  <c:v>52.503592</c:v>
                </c:pt>
                <c:pt idx="7">
                  <c:v>56.355188</c:v>
                </c:pt>
                <c:pt idx="8">
                  <c:v>59.522172</c:v>
                </c:pt>
                <c:pt idx="9">
                  <c:v>62.095308</c:v>
                </c:pt>
                <c:pt idx="10">
                  <c:v>66.14394799999999</c:v>
                </c:pt>
                <c:pt idx="11">
                  <c:v>68.90077599999999</c:v>
                </c:pt>
                <c:pt idx="12">
                  <c:v>71.46952999999999</c:v>
                </c:pt>
                <c:pt idx="13">
                  <c:v>90.80074999999999</c:v>
                </c:pt>
                <c:pt idx="14">
                  <c:v>112.47043</c:v>
                </c:pt>
                <c:pt idx="15">
                  <c:v>134.26067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'balance_FR'!$E$3:$E$18</c:f>
              <c:numCache>
                <c:formatCode>General</c:formatCode>
                <c:ptCount val="16"/>
                <c:pt idx="0">
                  <c:v>0.47979325</c:v>
                </c:pt>
                <c:pt idx="1">
                  <c:v>0.6839639</c:v>
                </c:pt>
                <c:pt idx="2">
                  <c:v>0.8823248</c:v>
                </c:pt>
                <c:pt idx="3">
                  <c:v>1.187458</c:v>
                </c:pt>
                <c:pt idx="4">
                  <c:v>1.561977</c:v>
                </c:pt>
                <c:pt idx="5">
                  <c:v>1.9379536</c:v>
                </c:pt>
                <c:pt idx="6">
                  <c:v>2.4935158</c:v>
                </c:pt>
                <c:pt idx="7">
                  <c:v>3.0049668</c:v>
                </c:pt>
                <c:pt idx="8">
                  <c:v>3.561581799999999</c:v>
                </c:pt>
                <c:pt idx="9">
                  <c:v>4.261989499999999</c:v>
                </c:pt>
                <c:pt idx="10">
                  <c:v>5.5021095</c:v>
                </c:pt>
                <c:pt idx="11">
                  <c:v>6.440659999999999</c:v>
                </c:pt>
                <c:pt idx="12">
                  <c:v>7.400213</c:v>
                </c:pt>
                <c:pt idx="13">
                  <c:v>20.098178</c:v>
                </c:pt>
                <c:pt idx="14">
                  <c:v>35.42524</c:v>
                </c:pt>
                <c:pt idx="15">
                  <c:v>50.0708</c:v>
                </c:pt>
              </c:numCache>
            </c:numRef>
          </c:val>
        </c:ser>
        <c:overlap val="100"/>
        <c:axId val="51920001"/>
        <c:axId val="51920002"/>
      </c:barChart>
      <c:cat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'balance_FR'!$B$3:$B$18</c:f>
              <c:numCache>
                <c:formatCode>General</c:formatCode>
                <c:ptCount val="16"/>
                <c:pt idx="0">
                  <c:v>470.45283</c:v>
                </c:pt>
                <c:pt idx="1">
                  <c:v>481.06246</c:v>
                </c:pt>
                <c:pt idx="2">
                  <c:v>490.5138</c:v>
                </c:pt>
                <c:pt idx="3">
                  <c:v>501.77728</c:v>
                </c:pt>
                <c:pt idx="4">
                  <c:v>507.3022</c:v>
                </c:pt>
                <c:pt idx="5">
                  <c:v>513.4643</c:v>
                </c:pt>
                <c:pt idx="6">
                  <c:v>522.00986</c:v>
                </c:pt>
                <c:pt idx="7">
                  <c:v>534.4384299999999</c:v>
                </c:pt>
                <c:pt idx="8">
                  <c:v>547.3711999999999</c:v>
                </c:pt>
                <c:pt idx="9">
                  <c:v>563.2420499999999</c:v>
                </c:pt>
                <c:pt idx="10">
                  <c:v>576.6752</c:v>
                </c:pt>
                <c:pt idx="11">
                  <c:v>590.3883999999999</c:v>
                </c:pt>
                <c:pt idx="12">
                  <c:v>603.3362</c:v>
                </c:pt>
                <c:pt idx="13">
                  <c:v>687.20755</c:v>
                </c:pt>
                <c:pt idx="14">
                  <c:v>767.4413999999999</c:v>
                </c:pt>
                <c:pt idx="15">
                  <c:v>832.6604</c:v>
                </c:pt>
              </c:numCache>
            </c:numRef>
          </c:val>
        </c:ser>
        <c:marker val="1"/>
        <c:axId val="51930001"/>
        <c:axId val="5193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'balance_FR'!$O$3:$O$18</c:f>
              <c:numCache>
                <c:formatCode>General</c:formatCode>
                <c:ptCount val="16"/>
                <c:pt idx="0">
                  <c:v>376.74835</c:v>
                </c:pt>
                <c:pt idx="1">
                  <c:v>373.65926</c:v>
                </c:pt>
                <c:pt idx="2">
                  <c:v>371.86726</c:v>
                </c:pt>
                <c:pt idx="3">
                  <c:v>370.66816</c:v>
                </c:pt>
                <c:pt idx="4">
                  <c:v>364.97395</c:v>
                </c:pt>
                <c:pt idx="5">
                  <c:v>360.01626</c:v>
                </c:pt>
                <c:pt idx="6">
                  <c:v>357.27376</c:v>
                </c:pt>
                <c:pt idx="7">
                  <c:v>358.08576</c:v>
                </c:pt>
                <c:pt idx="8">
                  <c:v>355.73744</c:v>
                </c:pt>
                <c:pt idx="9">
                  <c:v>353.27226</c:v>
                </c:pt>
                <c:pt idx="10">
                  <c:v>350.4699</c:v>
                </c:pt>
                <c:pt idx="11">
                  <c:v>348.52717</c:v>
                </c:pt>
                <c:pt idx="12">
                  <c:v>346.89066</c:v>
                </c:pt>
                <c:pt idx="13">
                  <c:v>344.4525</c:v>
                </c:pt>
                <c:pt idx="14">
                  <c:v>340.81648</c:v>
                </c:pt>
                <c:pt idx="15">
                  <c:v>337.02422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'balance_FR'!$N$3:$N$18</c:f>
              <c:numCache>
                <c:formatCode>General</c:formatCode>
                <c:ptCount val="16"/>
                <c:pt idx="0">
                  <c:v>5.6793425</c:v>
                </c:pt>
                <c:pt idx="1">
                  <c:v>5.5637035</c:v>
                </c:pt>
                <c:pt idx="2">
                  <c:v>6.059050999999999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'balance_FR'!$M$3:$M$18</c:f>
              <c:numCache>
                <c:formatCode>General</c:formatCode>
                <c:ptCount val="16"/>
                <c:pt idx="0">
                  <c:v>25.395</c:v>
                </c:pt>
                <c:pt idx="1">
                  <c:v>27.799224</c:v>
                </c:pt>
                <c:pt idx="2">
                  <c:v>25.224792</c:v>
                </c:pt>
                <c:pt idx="3">
                  <c:v>32.229484</c:v>
                </c:pt>
                <c:pt idx="4">
                  <c:v>32.230212</c:v>
                </c:pt>
                <c:pt idx="5">
                  <c:v>30.662458</c:v>
                </c:pt>
                <c:pt idx="6">
                  <c:v>30.102582</c:v>
                </c:pt>
                <c:pt idx="7">
                  <c:v>31.02985</c:v>
                </c:pt>
                <c:pt idx="8">
                  <c:v>30.304606</c:v>
                </c:pt>
                <c:pt idx="9">
                  <c:v>30.099188</c:v>
                </c:pt>
                <c:pt idx="10">
                  <c:v>29.577932</c:v>
                </c:pt>
                <c:pt idx="11">
                  <c:v>29.339184</c:v>
                </c:pt>
                <c:pt idx="12">
                  <c:v>27.38704</c:v>
                </c:pt>
                <c:pt idx="13">
                  <c:v>32.43618</c:v>
                </c:pt>
                <c:pt idx="14">
                  <c:v>35.587428</c:v>
                </c:pt>
                <c:pt idx="15">
                  <c:v>38.49576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'balance_FR'!$L$3:$L$18</c:f>
              <c:numCache>
                <c:formatCode>General</c:formatCode>
                <c:ptCount val="16"/>
                <c:pt idx="0">
                  <c:v>0.2716971599999999</c:v>
                </c:pt>
                <c:pt idx="1">
                  <c:v>0.7256421</c:v>
                </c:pt>
                <c:pt idx="2">
                  <c:v>0.57373975</c:v>
                </c:pt>
                <c:pt idx="3">
                  <c:v>1.7370094</c:v>
                </c:pt>
                <c:pt idx="4">
                  <c:v>2.3015495</c:v>
                </c:pt>
                <c:pt idx="5">
                  <c:v>2.1566805</c:v>
                </c:pt>
                <c:pt idx="6">
                  <c:v>2.8613528</c:v>
                </c:pt>
                <c:pt idx="7">
                  <c:v>3.5288125</c:v>
                </c:pt>
                <c:pt idx="8">
                  <c:v>3.6331745</c:v>
                </c:pt>
                <c:pt idx="9">
                  <c:v>3.5160605</c:v>
                </c:pt>
                <c:pt idx="10">
                  <c:v>3.6004085</c:v>
                </c:pt>
                <c:pt idx="11">
                  <c:v>3.9838242</c:v>
                </c:pt>
                <c:pt idx="12">
                  <c:v>4.3041265</c:v>
                </c:pt>
                <c:pt idx="13">
                  <c:v>4.559425</c:v>
                </c:pt>
                <c:pt idx="14">
                  <c:v>4.231984499999999</c:v>
                </c:pt>
                <c:pt idx="15">
                  <c:v>3.8795272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'balance_FR'!$K$3:$K$18</c:f>
              <c:numCache>
                <c:formatCode>General</c:formatCode>
                <c:ptCount val="16"/>
                <c:pt idx="0">
                  <c:v>9.469121999999999</c:v>
                </c:pt>
                <c:pt idx="1">
                  <c:v>9.880569999999999</c:v>
                </c:pt>
                <c:pt idx="2">
                  <c:v>9.961632999999999</c:v>
                </c:pt>
                <c:pt idx="3">
                  <c:v>9.978344</c:v>
                </c:pt>
                <c:pt idx="4">
                  <c:v>10.126924</c:v>
                </c:pt>
                <c:pt idx="5">
                  <c:v>10.241872</c:v>
                </c:pt>
                <c:pt idx="6">
                  <c:v>10.183169</c:v>
                </c:pt>
                <c:pt idx="7">
                  <c:v>10.046163</c:v>
                </c:pt>
                <c:pt idx="8">
                  <c:v>10.036543</c:v>
                </c:pt>
                <c:pt idx="9">
                  <c:v>9.951846999999999</c:v>
                </c:pt>
                <c:pt idx="10">
                  <c:v>9.86642</c:v>
                </c:pt>
                <c:pt idx="11">
                  <c:v>9.813886999999999</c:v>
                </c:pt>
                <c:pt idx="12">
                  <c:v>9.780702</c:v>
                </c:pt>
                <c:pt idx="13">
                  <c:v>9.011801</c:v>
                </c:pt>
                <c:pt idx="14">
                  <c:v>8.26633</c:v>
                </c:pt>
                <c:pt idx="15">
                  <c:v>7.641856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'balance_FR'!$J$3:$J$18</c:f>
              <c:numCache>
                <c:formatCode>General</c:formatCode>
                <c:ptCount val="16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  <c:pt idx="13">
                  <c:v>9.130936</c:v>
                </c:pt>
                <c:pt idx="14">
                  <c:v>8.821721</c:v>
                </c:pt>
                <c:pt idx="15">
                  <c:v>3.681477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'balance_FR'!$I$3:$I$18</c:f>
              <c:numCache>
                <c:formatCode>General</c:formatCode>
                <c:ptCount val="16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  <c:pt idx="13">
                  <c:v>93.420096</c:v>
                </c:pt>
                <c:pt idx="14">
                  <c:v>130.034936</c:v>
                </c:pt>
                <c:pt idx="15">
                  <c:v>157.69027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'balance_FR'!$H$3:$H$18</c:f>
              <c:numCache>
                <c:formatCode>General</c:formatCode>
                <c:ptCount val="16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  <c:pt idx="13">
                  <c:v>21.202636</c:v>
                </c:pt>
                <c:pt idx="14">
                  <c:v>7.690313</c:v>
                </c:pt>
                <c:pt idx="15">
                  <c:v>0.43022728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'balance_FR'!$G$3:$G$18</c:f>
              <c:numCache>
                <c:formatCode>General</c:formatCode>
                <c:ptCount val="16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33.895084</c:v>
                </c:pt>
                <c:pt idx="10">
                  <c:v>40.45047599999999</c:v>
                </c:pt>
                <c:pt idx="11">
                  <c:v>47.517148</c:v>
                </c:pt>
                <c:pt idx="12">
                  <c:v>54.39482</c:v>
                </c:pt>
                <c:pt idx="13">
                  <c:v>92.89694999999999</c:v>
                </c:pt>
                <c:pt idx="14">
                  <c:v>140.64224</c:v>
                </c:pt>
                <c:pt idx="15">
                  <c:v>173.45683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'balance_FR'!$F$3:$F$18</c:f>
              <c:numCache>
                <c:formatCode>General</c:formatCode>
                <c:ptCount val="16"/>
                <c:pt idx="0">
                  <c:v>24.105606</c:v>
                </c:pt>
                <c:pt idx="1">
                  <c:v>28.700342</c:v>
                </c:pt>
                <c:pt idx="2">
                  <c:v>33.55916</c:v>
                </c:pt>
                <c:pt idx="3">
                  <c:v>38.628196</c:v>
                </c:pt>
                <c:pt idx="4">
                  <c:v>43.30658</c:v>
                </c:pt>
                <c:pt idx="5">
                  <c:v>48.208792</c:v>
                </c:pt>
                <c:pt idx="6">
                  <c:v>52.503592</c:v>
                </c:pt>
                <c:pt idx="7">
                  <c:v>56.355188</c:v>
                </c:pt>
                <c:pt idx="8">
                  <c:v>59.522172</c:v>
                </c:pt>
                <c:pt idx="9">
                  <c:v>62.095308</c:v>
                </c:pt>
                <c:pt idx="10">
                  <c:v>66.14394799999999</c:v>
                </c:pt>
                <c:pt idx="11">
                  <c:v>68.90077599999999</c:v>
                </c:pt>
                <c:pt idx="12">
                  <c:v>71.46952999999999</c:v>
                </c:pt>
                <c:pt idx="13">
                  <c:v>90.80074999999999</c:v>
                </c:pt>
                <c:pt idx="14">
                  <c:v>112.47043</c:v>
                </c:pt>
                <c:pt idx="15">
                  <c:v>134.26067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'balance_FR'!$E$3:$E$18</c:f>
              <c:numCache>
                <c:formatCode>General</c:formatCode>
                <c:ptCount val="16"/>
                <c:pt idx="0">
                  <c:v>0.47979325</c:v>
                </c:pt>
                <c:pt idx="1">
                  <c:v>0.6839639</c:v>
                </c:pt>
                <c:pt idx="2">
                  <c:v>0.8823248</c:v>
                </c:pt>
                <c:pt idx="3">
                  <c:v>1.187458</c:v>
                </c:pt>
                <c:pt idx="4">
                  <c:v>1.561977</c:v>
                </c:pt>
                <c:pt idx="5">
                  <c:v>1.9379536</c:v>
                </c:pt>
                <c:pt idx="6">
                  <c:v>2.4935158</c:v>
                </c:pt>
                <c:pt idx="7">
                  <c:v>3.0049668</c:v>
                </c:pt>
                <c:pt idx="8">
                  <c:v>3.561581799999999</c:v>
                </c:pt>
                <c:pt idx="9">
                  <c:v>4.261989499999999</c:v>
                </c:pt>
                <c:pt idx="10">
                  <c:v>5.5021095</c:v>
                </c:pt>
                <c:pt idx="11">
                  <c:v>6.440659999999999</c:v>
                </c:pt>
                <c:pt idx="12">
                  <c:v>7.400213</c:v>
                </c:pt>
                <c:pt idx="13">
                  <c:v>20.098178</c:v>
                </c:pt>
                <c:pt idx="14">
                  <c:v>35.42524</c:v>
                </c:pt>
                <c:pt idx="15">
                  <c:v>50.0708</c:v>
                </c:pt>
              </c:numCache>
            </c:numRef>
          </c:val>
        </c:ser>
        <c:overlap val="100"/>
        <c:axId val="51930001"/>
        <c:axId val="51930002"/>
      </c:barChart>
      <c:cat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FR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'balance_FR'!$B$2:$B$2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'balance_FR'!$B$3:$B$18</c:f>
              <c:numCache>
                <c:formatCode>General</c:formatCode>
                <c:ptCount val="16"/>
                <c:pt idx="0">
                  <c:v>470.45283</c:v>
                </c:pt>
                <c:pt idx="1">
                  <c:v>481.06246</c:v>
                </c:pt>
                <c:pt idx="2">
                  <c:v>490.5138</c:v>
                </c:pt>
                <c:pt idx="3">
                  <c:v>501.77728</c:v>
                </c:pt>
                <c:pt idx="4">
                  <c:v>507.3022</c:v>
                </c:pt>
                <c:pt idx="5">
                  <c:v>513.4643</c:v>
                </c:pt>
                <c:pt idx="6">
                  <c:v>522.00986</c:v>
                </c:pt>
                <c:pt idx="7">
                  <c:v>534.4384299999999</c:v>
                </c:pt>
                <c:pt idx="8">
                  <c:v>547.3711999999999</c:v>
                </c:pt>
                <c:pt idx="9">
                  <c:v>563.2420499999999</c:v>
                </c:pt>
                <c:pt idx="10">
                  <c:v>576.6752</c:v>
                </c:pt>
                <c:pt idx="11">
                  <c:v>590.3883999999999</c:v>
                </c:pt>
                <c:pt idx="12">
                  <c:v>603.3362</c:v>
                </c:pt>
                <c:pt idx="13">
                  <c:v>687.20755</c:v>
                </c:pt>
                <c:pt idx="14">
                  <c:v>767.4413999999999</c:v>
                </c:pt>
                <c:pt idx="15">
                  <c:v>832.6604</c:v>
                </c:pt>
              </c:numCache>
            </c:numRef>
          </c:val>
        </c:ser>
        <c:marker val="1"/>
        <c:axId val="51940001"/>
        <c:axId val="51940002"/>
      </c:lineChart>
      <c:barChart>
        <c:barDir val="col"/>
        <c:grouping val="stacked"/>
        <c:ser>
          <c:idx val="1"/>
          <c:order val="1"/>
          <c:tx>
            <c:strRef>
              <c:f>'balance_FR'!$O$2:$O$2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'balance_FR'!$O$3:$O$18</c:f>
              <c:numCache>
                <c:formatCode>General</c:formatCode>
                <c:ptCount val="16"/>
                <c:pt idx="0">
                  <c:v>376.74835</c:v>
                </c:pt>
                <c:pt idx="1">
                  <c:v>373.65926</c:v>
                </c:pt>
                <c:pt idx="2">
                  <c:v>371.86726</c:v>
                </c:pt>
                <c:pt idx="3">
                  <c:v>370.66816</c:v>
                </c:pt>
                <c:pt idx="4">
                  <c:v>364.97395</c:v>
                </c:pt>
                <c:pt idx="5">
                  <c:v>360.01626</c:v>
                </c:pt>
                <c:pt idx="6">
                  <c:v>357.27376</c:v>
                </c:pt>
                <c:pt idx="7">
                  <c:v>358.08576</c:v>
                </c:pt>
                <c:pt idx="8">
                  <c:v>355.73744</c:v>
                </c:pt>
                <c:pt idx="9">
                  <c:v>353.27226</c:v>
                </c:pt>
                <c:pt idx="10">
                  <c:v>350.4699</c:v>
                </c:pt>
                <c:pt idx="11">
                  <c:v>348.52717</c:v>
                </c:pt>
                <c:pt idx="12">
                  <c:v>346.89066</c:v>
                </c:pt>
                <c:pt idx="13">
                  <c:v>344.4525</c:v>
                </c:pt>
                <c:pt idx="14">
                  <c:v>340.81648</c:v>
                </c:pt>
                <c:pt idx="15">
                  <c:v>337.02422</c:v>
                </c:pt>
              </c:numCache>
            </c:numRef>
          </c:val>
        </c:ser>
        <c:ser>
          <c:idx val="2"/>
          <c:order val="2"/>
          <c:tx>
            <c:strRef>
              <c:f>'balance_FR'!$N$2:$N$2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'balance_FR'!$N$3:$N$18</c:f>
              <c:numCache>
                <c:formatCode>General</c:formatCode>
                <c:ptCount val="16"/>
                <c:pt idx="0">
                  <c:v>5.6793425</c:v>
                </c:pt>
                <c:pt idx="1">
                  <c:v>5.5637035</c:v>
                </c:pt>
                <c:pt idx="2">
                  <c:v>6.059050999999999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'balance_FR'!$M$2:$M$2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'balance_FR'!$M$3:$M$18</c:f>
              <c:numCache>
                <c:formatCode>General</c:formatCode>
                <c:ptCount val="16"/>
                <c:pt idx="0">
                  <c:v>25.395</c:v>
                </c:pt>
                <c:pt idx="1">
                  <c:v>27.799224</c:v>
                </c:pt>
                <c:pt idx="2">
                  <c:v>25.224792</c:v>
                </c:pt>
                <c:pt idx="3">
                  <c:v>32.229484</c:v>
                </c:pt>
                <c:pt idx="4">
                  <c:v>32.230212</c:v>
                </c:pt>
                <c:pt idx="5">
                  <c:v>30.662458</c:v>
                </c:pt>
                <c:pt idx="6">
                  <c:v>30.102582</c:v>
                </c:pt>
                <c:pt idx="7">
                  <c:v>31.02985</c:v>
                </c:pt>
                <c:pt idx="8">
                  <c:v>30.304606</c:v>
                </c:pt>
                <c:pt idx="9">
                  <c:v>30.099188</c:v>
                </c:pt>
                <c:pt idx="10">
                  <c:v>29.577932</c:v>
                </c:pt>
                <c:pt idx="11">
                  <c:v>29.339184</c:v>
                </c:pt>
                <c:pt idx="12">
                  <c:v>27.38704</c:v>
                </c:pt>
                <c:pt idx="13">
                  <c:v>32.43618</c:v>
                </c:pt>
                <c:pt idx="14">
                  <c:v>35.587428</c:v>
                </c:pt>
                <c:pt idx="15">
                  <c:v>38.49576</c:v>
                </c:pt>
              </c:numCache>
            </c:numRef>
          </c:val>
        </c:ser>
        <c:ser>
          <c:idx val="4"/>
          <c:order val="4"/>
          <c:tx>
            <c:strRef>
              <c:f>'balance_FR'!$L$2:$L$2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'balance_FR'!$L$3:$L$18</c:f>
              <c:numCache>
                <c:formatCode>General</c:formatCode>
                <c:ptCount val="16"/>
                <c:pt idx="0">
                  <c:v>0.2716971599999999</c:v>
                </c:pt>
                <c:pt idx="1">
                  <c:v>0.7256421</c:v>
                </c:pt>
                <c:pt idx="2">
                  <c:v>0.57373975</c:v>
                </c:pt>
                <c:pt idx="3">
                  <c:v>1.7370094</c:v>
                </c:pt>
                <c:pt idx="4">
                  <c:v>2.3015495</c:v>
                </c:pt>
                <c:pt idx="5">
                  <c:v>2.1566805</c:v>
                </c:pt>
                <c:pt idx="6">
                  <c:v>2.8613528</c:v>
                </c:pt>
                <c:pt idx="7">
                  <c:v>3.5288125</c:v>
                </c:pt>
                <c:pt idx="8">
                  <c:v>3.6331745</c:v>
                </c:pt>
                <c:pt idx="9">
                  <c:v>3.5160605</c:v>
                </c:pt>
                <c:pt idx="10">
                  <c:v>3.6004085</c:v>
                </c:pt>
                <c:pt idx="11">
                  <c:v>3.9838242</c:v>
                </c:pt>
                <c:pt idx="12">
                  <c:v>4.3041265</c:v>
                </c:pt>
                <c:pt idx="13">
                  <c:v>4.559425</c:v>
                </c:pt>
                <c:pt idx="14">
                  <c:v>4.231984499999999</c:v>
                </c:pt>
                <c:pt idx="15">
                  <c:v>3.8795272</c:v>
                </c:pt>
              </c:numCache>
            </c:numRef>
          </c:val>
        </c:ser>
        <c:ser>
          <c:idx val="5"/>
          <c:order val="5"/>
          <c:tx>
            <c:strRef>
              <c:f>'balance_FR'!$K$2:$K$2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'balance_FR'!$K$3:$K$18</c:f>
              <c:numCache>
                <c:formatCode>General</c:formatCode>
                <c:ptCount val="16"/>
                <c:pt idx="0">
                  <c:v>9.469121999999999</c:v>
                </c:pt>
                <c:pt idx="1">
                  <c:v>9.880569999999999</c:v>
                </c:pt>
                <c:pt idx="2">
                  <c:v>9.961632999999999</c:v>
                </c:pt>
                <c:pt idx="3">
                  <c:v>9.978344</c:v>
                </c:pt>
                <c:pt idx="4">
                  <c:v>10.126924</c:v>
                </c:pt>
                <c:pt idx="5">
                  <c:v>10.241872</c:v>
                </c:pt>
                <c:pt idx="6">
                  <c:v>10.183169</c:v>
                </c:pt>
                <c:pt idx="7">
                  <c:v>10.046163</c:v>
                </c:pt>
                <c:pt idx="8">
                  <c:v>10.036543</c:v>
                </c:pt>
                <c:pt idx="9">
                  <c:v>9.951846999999999</c:v>
                </c:pt>
                <c:pt idx="10">
                  <c:v>9.86642</c:v>
                </c:pt>
                <c:pt idx="11">
                  <c:v>9.813886999999999</c:v>
                </c:pt>
                <c:pt idx="12">
                  <c:v>9.780702</c:v>
                </c:pt>
                <c:pt idx="13">
                  <c:v>9.011801</c:v>
                </c:pt>
                <c:pt idx="14">
                  <c:v>8.26633</c:v>
                </c:pt>
                <c:pt idx="15">
                  <c:v>7.641856</c:v>
                </c:pt>
              </c:numCache>
            </c:numRef>
          </c:val>
        </c:ser>
        <c:ser>
          <c:idx val="6"/>
          <c:order val="6"/>
          <c:tx>
            <c:strRef>
              <c:f>'balance_FR'!$J$2:$J$2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'balance_FR'!$J$3:$J$18</c:f>
              <c:numCache>
                <c:formatCode>General</c:formatCode>
                <c:ptCount val="16"/>
                <c:pt idx="0">
                  <c:v>3.623271799999999</c:v>
                </c:pt>
                <c:pt idx="1">
                  <c:v>5.46401</c:v>
                </c:pt>
                <c:pt idx="2">
                  <c:v>7.3047485</c:v>
                </c:pt>
                <c:pt idx="3">
                  <c:v>9.145486999999999</c:v>
                </c:pt>
                <c:pt idx="4">
                  <c:v>9.145486999999999</c:v>
                </c:pt>
                <c:pt idx="5">
                  <c:v>9.145486999999999</c:v>
                </c:pt>
                <c:pt idx="6">
                  <c:v>9.145486999999999</c:v>
                </c:pt>
                <c:pt idx="7">
                  <c:v>9.145486999999999</c:v>
                </c:pt>
                <c:pt idx="8">
                  <c:v>9.145486999999999</c:v>
                </c:pt>
                <c:pt idx="9">
                  <c:v>9.145486999999999</c:v>
                </c:pt>
                <c:pt idx="10">
                  <c:v>9.145486999999999</c:v>
                </c:pt>
                <c:pt idx="11">
                  <c:v>9.145486999999999</c:v>
                </c:pt>
                <c:pt idx="12">
                  <c:v>9.145486999999999</c:v>
                </c:pt>
                <c:pt idx="13">
                  <c:v>9.130936</c:v>
                </c:pt>
                <c:pt idx="14">
                  <c:v>8.821721</c:v>
                </c:pt>
                <c:pt idx="15">
                  <c:v>3.681477</c:v>
                </c:pt>
              </c:numCache>
            </c:numRef>
          </c:val>
        </c:ser>
        <c:ser>
          <c:idx val="7"/>
          <c:order val="7"/>
          <c:tx>
            <c:strRef>
              <c:f>'balance_FR'!$I$2:$I$2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'balance_FR'!$I$3:$I$18</c:f>
              <c:numCache>
                <c:formatCode>General</c:formatCode>
                <c:ptCount val="16"/>
                <c:pt idx="0">
                  <c:v>1.9874938</c:v>
                </c:pt>
                <c:pt idx="1">
                  <c:v>1.5694891</c:v>
                </c:pt>
                <c:pt idx="2">
                  <c:v>3.5175485</c:v>
                </c:pt>
                <c:pt idx="3">
                  <c:v>1.9165119</c:v>
                </c:pt>
                <c:pt idx="4">
                  <c:v>1.9165119</c:v>
                </c:pt>
                <c:pt idx="5">
                  <c:v>6.254296</c:v>
                </c:pt>
                <c:pt idx="6">
                  <c:v>9.409048</c:v>
                </c:pt>
                <c:pt idx="7">
                  <c:v>15.324208</c:v>
                </c:pt>
                <c:pt idx="8">
                  <c:v>21.239368</c:v>
                </c:pt>
                <c:pt idx="9">
                  <c:v>31.097968</c:v>
                </c:pt>
                <c:pt idx="10">
                  <c:v>38.984848</c:v>
                </c:pt>
                <c:pt idx="11">
                  <c:v>47.266072</c:v>
                </c:pt>
                <c:pt idx="12">
                  <c:v>54.758608</c:v>
                </c:pt>
                <c:pt idx="13">
                  <c:v>93.420096</c:v>
                </c:pt>
                <c:pt idx="14">
                  <c:v>130.034936</c:v>
                </c:pt>
                <c:pt idx="15">
                  <c:v>157.69027</c:v>
                </c:pt>
              </c:numCache>
            </c:numRef>
          </c:val>
        </c:ser>
        <c:ser>
          <c:idx val="8"/>
          <c:order val="8"/>
          <c:tx>
            <c:strRef>
              <c:f>'balance_FR'!$H$2:$H$2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'balance_FR'!$H$3:$H$18</c:f>
              <c:numCache>
                <c:formatCode>General</c:formatCode>
                <c:ptCount val="16"/>
                <c:pt idx="0">
                  <c:v>40.321856</c:v>
                </c:pt>
                <c:pt idx="1">
                  <c:v>40.489168</c:v>
                </c:pt>
                <c:pt idx="2">
                  <c:v>40.63656</c:v>
                </c:pt>
                <c:pt idx="3">
                  <c:v>40.766028</c:v>
                </c:pt>
                <c:pt idx="4">
                  <c:v>40.674404</c:v>
                </c:pt>
                <c:pt idx="5">
                  <c:v>40.479208</c:v>
                </c:pt>
                <c:pt idx="6">
                  <c:v>40.080852</c:v>
                </c:pt>
                <c:pt idx="7">
                  <c:v>39.439492</c:v>
                </c:pt>
                <c:pt idx="8">
                  <c:v>38.453556</c:v>
                </c:pt>
                <c:pt idx="9">
                  <c:v>37.08320399999999</c:v>
                </c:pt>
                <c:pt idx="10">
                  <c:v>35.294572</c:v>
                </c:pt>
                <c:pt idx="11">
                  <c:v>33.342614</c:v>
                </c:pt>
                <c:pt idx="12">
                  <c:v>31.312978</c:v>
                </c:pt>
                <c:pt idx="13">
                  <c:v>21.202636</c:v>
                </c:pt>
                <c:pt idx="14">
                  <c:v>7.690313</c:v>
                </c:pt>
                <c:pt idx="15">
                  <c:v>0.43022728</c:v>
                </c:pt>
              </c:numCache>
            </c:numRef>
          </c:val>
        </c:ser>
        <c:ser>
          <c:idx val="9"/>
          <c:order val="9"/>
          <c:tx>
            <c:strRef>
              <c:f>'balance_FR'!$G$2:$G$2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'balance_FR'!$G$3:$G$18</c:f>
              <c:numCache>
                <c:formatCode>General</c:formatCode>
                <c:ptCount val="16"/>
                <c:pt idx="0">
                  <c:v>1.8713338</c:v>
                </c:pt>
                <c:pt idx="1">
                  <c:v>4.1990905</c:v>
                </c:pt>
                <c:pt idx="2">
                  <c:v>5.984845</c:v>
                </c:pt>
                <c:pt idx="3">
                  <c:v>8.937331</c:v>
                </c:pt>
                <c:pt idx="4">
                  <c:v>12.776988</c:v>
                </c:pt>
                <c:pt idx="5">
                  <c:v>16.764983</c:v>
                </c:pt>
                <c:pt idx="6">
                  <c:v>20.473418</c:v>
                </c:pt>
                <c:pt idx="7">
                  <c:v>24.529878</c:v>
                </c:pt>
                <c:pt idx="8">
                  <c:v>29.079842</c:v>
                </c:pt>
                <c:pt idx="9">
                  <c:v>33.895084</c:v>
                </c:pt>
                <c:pt idx="10">
                  <c:v>40.45047599999999</c:v>
                </c:pt>
                <c:pt idx="11">
                  <c:v>47.517148</c:v>
                </c:pt>
                <c:pt idx="12">
                  <c:v>54.39482</c:v>
                </c:pt>
                <c:pt idx="13">
                  <c:v>92.89694999999999</c:v>
                </c:pt>
                <c:pt idx="14">
                  <c:v>140.64224</c:v>
                </c:pt>
                <c:pt idx="15">
                  <c:v>173.45683</c:v>
                </c:pt>
              </c:numCache>
            </c:numRef>
          </c:val>
        </c:ser>
        <c:ser>
          <c:idx val="10"/>
          <c:order val="10"/>
          <c:tx>
            <c:strRef>
              <c:f>'balance_FR'!$F$2:$F$2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'balance_FR'!$F$3:$F$18</c:f>
              <c:numCache>
                <c:formatCode>General</c:formatCode>
                <c:ptCount val="16"/>
                <c:pt idx="0">
                  <c:v>24.105606</c:v>
                </c:pt>
                <c:pt idx="1">
                  <c:v>28.700342</c:v>
                </c:pt>
                <c:pt idx="2">
                  <c:v>33.55916</c:v>
                </c:pt>
                <c:pt idx="3">
                  <c:v>38.628196</c:v>
                </c:pt>
                <c:pt idx="4">
                  <c:v>43.30658</c:v>
                </c:pt>
                <c:pt idx="5">
                  <c:v>48.208792</c:v>
                </c:pt>
                <c:pt idx="6">
                  <c:v>52.503592</c:v>
                </c:pt>
                <c:pt idx="7">
                  <c:v>56.355188</c:v>
                </c:pt>
                <c:pt idx="8">
                  <c:v>59.522172</c:v>
                </c:pt>
                <c:pt idx="9">
                  <c:v>62.095308</c:v>
                </c:pt>
                <c:pt idx="10">
                  <c:v>66.14394799999999</c:v>
                </c:pt>
                <c:pt idx="11">
                  <c:v>68.90077599999999</c:v>
                </c:pt>
                <c:pt idx="12">
                  <c:v>71.46952999999999</c:v>
                </c:pt>
                <c:pt idx="13">
                  <c:v>90.80074999999999</c:v>
                </c:pt>
                <c:pt idx="14">
                  <c:v>112.47043</c:v>
                </c:pt>
                <c:pt idx="15">
                  <c:v>134.26067</c:v>
                </c:pt>
              </c:numCache>
            </c:numRef>
          </c:val>
        </c:ser>
        <c:ser>
          <c:idx val="11"/>
          <c:order val="11"/>
          <c:tx>
            <c:strRef>
              <c:f>'balance_FR'!$E$2:$E$2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'balance_FR'!$D$3:$D$18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'balance_FR'!$E$3:$E$18</c:f>
              <c:numCache>
                <c:formatCode>General</c:formatCode>
                <c:ptCount val="16"/>
                <c:pt idx="0">
                  <c:v>0.47979325</c:v>
                </c:pt>
                <c:pt idx="1">
                  <c:v>0.6839639</c:v>
                </c:pt>
                <c:pt idx="2">
                  <c:v>0.8823248</c:v>
                </c:pt>
                <c:pt idx="3">
                  <c:v>1.187458</c:v>
                </c:pt>
                <c:pt idx="4">
                  <c:v>1.561977</c:v>
                </c:pt>
                <c:pt idx="5">
                  <c:v>1.9379536</c:v>
                </c:pt>
                <c:pt idx="6">
                  <c:v>2.4935158</c:v>
                </c:pt>
                <c:pt idx="7">
                  <c:v>3.0049668</c:v>
                </c:pt>
                <c:pt idx="8">
                  <c:v>3.561581799999999</c:v>
                </c:pt>
                <c:pt idx="9">
                  <c:v>4.261989499999999</c:v>
                </c:pt>
                <c:pt idx="10">
                  <c:v>5.5021095</c:v>
                </c:pt>
                <c:pt idx="11">
                  <c:v>6.440659999999999</c:v>
                </c:pt>
                <c:pt idx="12">
                  <c:v>7.400213</c:v>
                </c:pt>
                <c:pt idx="13">
                  <c:v>20.098178</c:v>
                </c:pt>
                <c:pt idx="14">
                  <c:v>35.42524</c:v>
                </c:pt>
                <c:pt idx="15">
                  <c:v>50.0708</c:v>
                </c:pt>
              </c:numCache>
            </c:numRef>
          </c:val>
        </c:ser>
        <c:overlap val="100"/>
        <c:axId val="51940001"/>
        <c:axId val="51940002"/>
      </c:barChart>
      <c:cat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'balance_NL'!$B$3:$B$18</c:f>
              <c:numCache>
                <c:formatCode>General</c:formatCode>
                <c:ptCount val="16"/>
                <c:pt idx="0">
                  <c:v>105.13177</c:v>
                </c:pt>
                <c:pt idx="1">
                  <c:v>109.754176</c:v>
                </c:pt>
                <c:pt idx="2">
                  <c:v>115.419384</c:v>
                </c:pt>
                <c:pt idx="3">
                  <c:v>121.91945</c:v>
                </c:pt>
                <c:pt idx="4">
                  <c:v>126.516504</c:v>
                </c:pt>
                <c:pt idx="5">
                  <c:v>132.602104</c:v>
                </c:pt>
                <c:pt idx="6">
                  <c:v>141.79805</c:v>
                </c:pt>
                <c:pt idx="7">
                  <c:v>151.5453</c:v>
                </c:pt>
                <c:pt idx="8">
                  <c:v>156.68838</c:v>
                </c:pt>
                <c:pt idx="9">
                  <c:v>162.28003</c:v>
                </c:pt>
                <c:pt idx="10">
                  <c:v>167.15306</c:v>
                </c:pt>
                <c:pt idx="11">
                  <c:v>173.31278</c:v>
                </c:pt>
                <c:pt idx="12">
                  <c:v>179.21648</c:v>
                </c:pt>
                <c:pt idx="13">
                  <c:v>210.12539</c:v>
                </c:pt>
                <c:pt idx="14">
                  <c:v>236.14733</c:v>
                </c:pt>
                <c:pt idx="15">
                  <c:v>255.88699</c:v>
                </c:pt>
              </c:numCache>
            </c:numRef>
          </c:val>
        </c:ser>
        <c:marker val="1"/>
        <c:axId val="51950001"/>
        <c:axId val="5195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'balance_NL'!$O$3:$O$18</c:f>
              <c:numCache>
                <c:formatCode>General</c:formatCode>
                <c:ptCount val="16"/>
                <c:pt idx="0">
                  <c:v>9.865549999999999</c:v>
                </c:pt>
                <c:pt idx="1">
                  <c:v>9.871245</c:v>
                </c:pt>
                <c:pt idx="2">
                  <c:v>9.859209</c:v>
                </c:pt>
                <c:pt idx="3">
                  <c:v>9.860192</c:v>
                </c:pt>
                <c:pt idx="4">
                  <c:v>9.782840999999999</c:v>
                </c:pt>
                <c:pt idx="5">
                  <c:v>9.713771999999999</c:v>
                </c:pt>
                <c:pt idx="6">
                  <c:v>9.636787999999999</c:v>
                </c:pt>
                <c:pt idx="7">
                  <c:v>9.562094999999999</c:v>
                </c:pt>
                <c:pt idx="8">
                  <c:v>9.339414</c:v>
                </c:pt>
                <c:pt idx="9">
                  <c:v>9.098694999999999</c:v>
                </c:pt>
                <c:pt idx="10">
                  <c:v>9.048962999999999</c:v>
                </c:pt>
                <c:pt idx="11">
                  <c:v>9.067103999999999</c:v>
                </c:pt>
                <c:pt idx="12">
                  <c:v>9.069965</c:v>
                </c:pt>
                <c:pt idx="13">
                  <c:v>9.264457</c:v>
                </c:pt>
                <c:pt idx="14">
                  <c:v>9.588676999999999</c:v>
                </c:pt>
                <c:pt idx="15">
                  <c:v>9.860394999999999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'balance_NL'!$N$3:$N$18</c:f>
              <c:numCache>
                <c:formatCode>General</c:formatCode>
                <c:ptCount val="16"/>
                <c:pt idx="0">
                  <c:v>14.688754</c:v>
                </c:pt>
                <c:pt idx="1">
                  <c:v>14.674478</c:v>
                </c:pt>
                <c:pt idx="2">
                  <c:v>14.696572</c:v>
                </c:pt>
                <c:pt idx="3">
                  <c:v>13.121904</c:v>
                </c:pt>
                <c:pt idx="4">
                  <c:v>11.813811</c:v>
                </c:pt>
                <c:pt idx="5">
                  <c:v>11.520877</c:v>
                </c:pt>
                <c:pt idx="6">
                  <c:v>8.926390999999999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1.4061932</c:v>
                </c:pt>
                <c:pt idx="8">
                  <c:v>2.2363548</c:v>
                </c:pt>
                <c:pt idx="9">
                  <c:v>2.0737764</c:v>
                </c:pt>
                <c:pt idx="10">
                  <c:v>1.9997018</c:v>
                </c:pt>
                <c:pt idx="11">
                  <c:v>1.9875995</c:v>
                </c:pt>
                <c:pt idx="12">
                  <c:v>2.0066178</c:v>
                </c:pt>
                <c:pt idx="13">
                  <c:v>2.1359775</c:v>
                </c:pt>
                <c:pt idx="14">
                  <c:v>2.2744828</c:v>
                </c:pt>
                <c:pt idx="15">
                  <c:v>2.3763882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'balance_NL'!$L$3:$L$18</c:f>
              <c:numCache>
                <c:formatCode>General</c:formatCode>
                <c:ptCount val="16"/>
                <c:pt idx="0">
                  <c:v>32.173452</c:v>
                </c:pt>
                <c:pt idx="1">
                  <c:v>34.245744</c:v>
                </c:pt>
                <c:pt idx="2">
                  <c:v>25.398418</c:v>
                </c:pt>
                <c:pt idx="3">
                  <c:v>37.664356</c:v>
                </c:pt>
                <c:pt idx="4">
                  <c:v>37.286344</c:v>
                </c:pt>
                <c:pt idx="5">
                  <c:v>34.45078</c:v>
                </c:pt>
                <c:pt idx="6">
                  <c:v>32.948068</c:v>
                </c:pt>
                <c:pt idx="7">
                  <c:v>31.60793</c:v>
                </c:pt>
                <c:pt idx="8">
                  <c:v>29.766376</c:v>
                </c:pt>
                <c:pt idx="9">
                  <c:v>27.654672</c:v>
                </c:pt>
                <c:pt idx="10">
                  <c:v>27.360748</c:v>
                </c:pt>
                <c:pt idx="11">
                  <c:v>27.215074</c:v>
                </c:pt>
                <c:pt idx="12">
                  <c:v>27.624238</c:v>
                </c:pt>
                <c:pt idx="13">
                  <c:v>28.690584</c:v>
                </c:pt>
                <c:pt idx="14">
                  <c:v>34.136232</c:v>
                </c:pt>
                <c:pt idx="15">
                  <c:v>38.797748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'balance_NL'!$K$3:$K$18</c:f>
              <c:numCache>
                <c:formatCode>General</c:formatCode>
                <c:ptCount val="16"/>
                <c:pt idx="0">
                  <c:v>0.1338924</c:v>
                </c:pt>
                <c:pt idx="1">
                  <c:v>0.37778406</c:v>
                </c:pt>
                <c:pt idx="2">
                  <c:v>0.3295319</c:v>
                </c:pt>
                <c:pt idx="3">
                  <c:v>1.02980056</c:v>
                </c:pt>
                <c:pt idx="4">
                  <c:v>2.0295945</c:v>
                </c:pt>
                <c:pt idx="5">
                  <c:v>2.3806582</c:v>
                </c:pt>
                <c:pt idx="6">
                  <c:v>3.1782248</c:v>
                </c:pt>
                <c:pt idx="7">
                  <c:v>3.5024308</c:v>
                </c:pt>
                <c:pt idx="8">
                  <c:v>3.4474168</c:v>
                </c:pt>
                <c:pt idx="9">
                  <c:v>3.19465</c:v>
                </c:pt>
                <c:pt idx="10">
                  <c:v>3.290844799999999</c:v>
                </c:pt>
                <c:pt idx="11">
                  <c:v>4.2854735</c:v>
                </c:pt>
                <c:pt idx="12">
                  <c:v>4.567239</c:v>
                </c:pt>
                <c:pt idx="13">
                  <c:v>4.766488</c:v>
                </c:pt>
                <c:pt idx="14">
                  <c:v>4.3781025</c:v>
                </c:pt>
                <c:pt idx="15">
                  <c:v>4.058502799999999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'balance_NL'!$J$3:$J$18</c:f>
              <c:numCache>
                <c:formatCode>General</c:formatCode>
                <c:ptCount val="16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  <c:pt idx="13">
                  <c:v>13.633928</c:v>
                </c:pt>
                <c:pt idx="14">
                  <c:v>13.633928</c:v>
                </c:pt>
                <c:pt idx="15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'balance_NL'!$I$3:$I$18</c:f>
              <c:numCache>
                <c:formatCode>General</c:formatCode>
                <c:ptCount val="16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62.543512</c:v>
                </c:pt>
                <c:pt idx="10">
                  <c:v>65.08655999999999</c:v>
                </c:pt>
                <c:pt idx="11">
                  <c:v>65.116936</c:v>
                </c:pt>
                <c:pt idx="12">
                  <c:v>65.13306799999999</c:v>
                </c:pt>
                <c:pt idx="13">
                  <c:v>65.13805599999999</c:v>
                </c:pt>
                <c:pt idx="14">
                  <c:v>65.13805599999999</c:v>
                </c:pt>
                <c:pt idx="15">
                  <c:v>65.13805599999999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'balance_NL'!$H$3:$H$18</c:f>
              <c:numCache>
                <c:formatCode>General</c:formatCode>
                <c:ptCount val="16"/>
                <c:pt idx="0">
                  <c:v>13.468861</c:v>
                </c:pt>
                <c:pt idx="1">
                  <c:v>13.568493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13.401959</c:v>
                </c:pt>
                <c:pt idx="6">
                  <c:v>13.19683</c:v>
                </c:pt>
                <c:pt idx="7">
                  <c:v>12.953248</c:v>
                </c:pt>
                <c:pt idx="8">
                  <c:v>12.539996</c:v>
                </c:pt>
                <c:pt idx="9">
                  <c:v>11.707307</c:v>
                </c:pt>
                <c:pt idx="10">
                  <c:v>11.354026</c:v>
                </c:pt>
                <c:pt idx="11">
                  <c:v>11.162456</c:v>
                </c:pt>
                <c:pt idx="12">
                  <c:v>10.967615</c:v>
                </c:pt>
                <c:pt idx="13">
                  <c:v>9.183823</c:v>
                </c:pt>
                <c:pt idx="14">
                  <c:v>5.2219415</c:v>
                </c:pt>
                <c:pt idx="15">
                  <c:v>0.34164453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'balance_NL'!$G$3:$G$18</c:f>
              <c:numCache>
                <c:formatCode>General</c:formatCode>
                <c:ptCount val="16"/>
                <c:pt idx="0">
                  <c:v>2.3968208</c:v>
                </c:pt>
                <c:pt idx="1">
                  <c:v>3.1452575</c:v>
                </c:pt>
                <c:pt idx="2">
                  <c:v>3.627865</c:v>
                </c:pt>
                <c:pt idx="3">
                  <c:v>3.863723</c:v>
                </c:pt>
                <c:pt idx="4">
                  <c:v>4.3173175</c:v>
                </c:pt>
                <c:pt idx="5">
                  <c:v>5.0765945</c:v>
                </c:pt>
                <c:pt idx="6">
                  <c:v>5.890135</c:v>
                </c:pt>
                <c:pt idx="7">
                  <c:v>6.4798145</c:v>
                </c:pt>
                <c:pt idx="8">
                  <c:v>7.1755365</c:v>
                </c:pt>
                <c:pt idx="9">
                  <c:v>7.4643685</c:v>
                </c:pt>
                <c:pt idx="10">
                  <c:v>8.081474499999999</c:v>
                </c:pt>
                <c:pt idx="11">
                  <c:v>8.825270999999999</c:v>
                </c:pt>
                <c:pt idx="12">
                  <c:v>9.569716999999999</c:v>
                </c:pt>
                <c:pt idx="13">
                  <c:v>14.20642</c:v>
                </c:pt>
                <c:pt idx="14">
                  <c:v>19.799638</c:v>
                </c:pt>
                <c:pt idx="15">
                  <c:v>26.664994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'balance_NL'!$F$3:$F$18</c:f>
              <c:numCache>
                <c:formatCode>General</c:formatCode>
                <c:ptCount val="16"/>
                <c:pt idx="0">
                  <c:v>18.145904</c:v>
                </c:pt>
                <c:pt idx="1">
                  <c:v>20.204254</c:v>
                </c:pt>
                <c:pt idx="2">
                  <c:v>21.899368</c:v>
                </c:pt>
                <c:pt idx="3">
                  <c:v>23.515534</c:v>
                </c:pt>
                <c:pt idx="4">
                  <c:v>24.368968</c:v>
                </c:pt>
                <c:pt idx="5">
                  <c:v>25.279492</c:v>
                </c:pt>
                <c:pt idx="6">
                  <c:v>26.404116</c:v>
                </c:pt>
                <c:pt idx="7">
                  <c:v>27.783054</c:v>
                </c:pt>
                <c:pt idx="8">
                  <c:v>27.798906</c:v>
                </c:pt>
                <c:pt idx="9">
                  <c:v>27.529484</c:v>
                </c:pt>
                <c:pt idx="10">
                  <c:v>28.206454</c:v>
                </c:pt>
                <c:pt idx="11">
                  <c:v>29.355342</c:v>
                </c:pt>
                <c:pt idx="12">
                  <c:v>30.331318</c:v>
                </c:pt>
                <c:pt idx="13">
                  <c:v>37.495396</c:v>
                </c:pt>
                <c:pt idx="14">
                  <c:v>44.191584</c:v>
                </c:pt>
                <c:pt idx="15">
                  <c:v>49.352944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'balance_NL'!$E$3:$E$18</c:f>
              <c:numCache>
                <c:formatCode>General</c:formatCode>
                <c:ptCount val="16"/>
                <c:pt idx="0">
                  <c:v>0.1789446</c:v>
                </c:pt>
                <c:pt idx="1">
                  <c:v>0.2742341</c:v>
                </c:pt>
                <c:pt idx="2">
                  <c:v>0.36015244</c:v>
                </c:pt>
                <c:pt idx="3">
                  <c:v>0.5492288000000001</c:v>
                </c:pt>
                <c:pt idx="4">
                  <c:v>0.6320118</c:v>
                </c:pt>
                <c:pt idx="5">
                  <c:v>0.92033906</c:v>
                </c:pt>
                <c:pt idx="6">
                  <c:v>1.2679988</c:v>
                </c:pt>
                <c:pt idx="7">
                  <c:v>1.6885185</c:v>
                </c:pt>
                <c:pt idx="8">
                  <c:v>2.0511614</c:v>
                </c:pt>
                <c:pt idx="9">
                  <c:v>3.0444502</c:v>
                </c:pt>
                <c:pt idx="10">
                  <c:v>3.6038082</c:v>
                </c:pt>
                <c:pt idx="11">
                  <c:v>3.9891908</c:v>
                </c:pt>
                <c:pt idx="12">
                  <c:v>4.1726512</c:v>
                </c:pt>
                <c:pt idx="13">
                  <c:v>9.508224</c:v>
                </c:pt>
                <c:pt idx="14">
                  <c:v>17.13469</c:v>
                </c:pt>
                <c:pt idx="15">
                  <c:v>22.906546</c:v>
                </c:pt>
              </c:numCache>
            </c:numRef>
          </c:val>
        </c:ser>
        <c:overlap val="100"/>
        <c:axId val="51950001"/>
        <c:axId val="51950002"/>
      </c:barChart>
      <c:cat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'balance_NL'!$B$3:$B$18</c:f>
              <c:numCache>
                <c:formatCode>General</c:formatCode>
                <c:ptCount val="16"/>
                <c:pt idx="0">
                  <c:v>105.13177</c:v>
                </c:pt>
                <c:pt idx="1">
                  <c:v>109.754176</c:v>
                </c:pt>
                <c:pt idx="2">
                  <c:v>115.419384</c:v>
                </c:pt>
                <c:pt idx="3">
                  <c:v>121.91945</c:v>
                </c:pt>
                <c:pt idx="4">
                  <c:v>126.516504</c:v>
                </c:pt>
                <c:pt idx="5">
                  <c:v>132.602104</c:v>
                </c:pt>
                <c:pt idx="6">
                  <c:v>141.79805</c:v>
                </c:pt>
                <c:pt idx="7">
                  <c:v>151.5453</c:v>
                </c:pt>
                <c:pt idx="8">
                  <c:v>156.68838</c:v>
                </c:pt>
                <c:pt idx="9">
                  <c:v>162.28003</c:v>
                </c:pt>
                <c:pt idx="10">
                  <c:v>167.15306</c:v>
                </c:pt>
                <c:pt idx="11">
                  <c:v>173.31278</c:v>
                </c:pt>
                <c:pt idx="12">
                  <c:v>179.21648</c:v>
                </c:pt>
                <c:pt idx="13">
                  <c:v>210.12539</c:v>
                </c:pt>
                <c:pt idx="14">
                  <c:v>236.14733</c:v>
                </c:pt>
                <c:pt idx="15">
                  <c:v>255.88699</c:v>
                </c:pt>
              </c:numCache>
            </c:numRef>
          </c:val>
        </c:ser>
        <c:marker val="1"/>
        <c:axId val="51960001"/>
        <c:axId val="5196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'balance_NL'!$O$3:$O$18</c:f>
              <c:numCache>
                <c:formatCode>General</c:formatCode>
                <c:ptCount val="16"/>
                <c:pt idx="0">
                  <c:v>9.865549999999999</c:v>
                </c:pt>
                <c:pt idx="1">
                  <c:v>9.871245</c:v>
                </c:pt>
                <c:pt idx="2">
                  <c:v>9.859209</c:v>
                </c:pt>
                <c:pt idx="3">
                  <c:v>9.860192</c:v>
                </c:pt>
                <c:pt idx="4">
                  <c:v>9.782840999999999</c:v>
                </c:pt>
                <c:pt idx="5">
                  <c:v>9.713771999999999</c:v>
                </c:pt>
                <c:pt idx="6">
                  <c:v>9.636787999999999</c:v>
                </c:pt>
                <c:pt idx="7">
                  <c:v>9.562094999999999</c:v>
                </c:pt>
                <c:pt idx="8">
                  <c:v>9.339414</c:v>
                </c:pt>
                <c:pt idx="9">
                  <c:v>9.098694999999999</c:v>
                </c:pt>
                <c:pt idx="10">
                  <c:v>9.048962999999999</c:v>
                </c:pt>
                <c:pt idx="11">
                  <c:v>9.067103999999999</c:v>
                </c:pt>
                <c:pt idx="12">
                  <c:v>9.069965</c:v>
                </c:pt>
                <c:pt idx="13">
                  <c:v>9.264457</c:v>
                </c:pt>
                <c:pt idx="14">
                  <c:v>9.588676999999999</c:v>
                </c:pt>
                <c:pt idx="15">
                  <c:v>9.860394999999999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'balance_NL'!$N$3:$N$18</c:f>
              <c:numCache>
                <c:formatCode>General</c:formatCode>
                <c:ptCount val="16"/>
                <c:pt idx="0">
                  <c:v>14.688754</c:v>
                </c:pt>
                <c:pt idx="1">
                  <c:v>14.674478</c:v>
                </c:pt>
                <c:pt idx="2">
                  <c:v>14.696572</c:v>
                </c:pt>
                <c:pt idx="3">
                  <c:v>13.121904</c:v>
                </c:pt>
                <c:pt idx="4">
                  <c:v>11.813811</c:v>
                </c:pt>
                <c:pt idx="5">
                  <c:v>11.520877</c:v>
                </c:pt>
                <c:pt idx="6">
                  <c:v>8.926390999999999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1.4061932</c:v>
                </c:pt>
                <c:pt idx="8">
                  <c:v>2.2363548</c:v>
                </c:pt>
                <c:pt idx="9">
                  <c:v>2.0737764</c:v>
                </c:pt>
                <c:pt idx="10">
                  <c:v>1.9997018</c:v>
                </c:pt>
                <c:pt idx="11">
                  <c:v>1.9875995</c:v>
                </c:pt>
                <c:pt idx="12">
                  <c:v>2.0066178</c:v>
                </c:pt>
                <c:pt idx="13">
                  <c:v>2.1359775</c:v>
                </c:pt>
                <c:pt idx="14">
                  <c:v>2.2744828</c:v>
                </c:pt>
                <c:pt idx="15">
                  <c:v>2.3763882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'balance_NL'!$L$3:$L$18</c:f>
              <c:numCache>
                <c:formatCode>General</c:formatCode>
                <c:ptCount val="16"/>
                <c:pt idx="0">
                  <c:v>32.173452</c:v>
                </c:pt>
                <c:pt idx="1">
                  <c:v>34.245744</c:v>
                </c:pt>
                <c:pt idx="2">
                  <c:v>25.398418</c:v>
                </c:pt>
                <c:pt idx="3">
                  <c:v>37.664356</c:v>
                </c:pt>
                <c:pt idx="4">
                  <c:v>37.286344</c:v>
                </c:pt>
                <c:pt idx="5">
                  <c:v>34.45078</c:v>
                </c:pt>
                <c:pt idx="6">
                  <c:v>32.948068</c:v>
                </c:pt>
                <c:pt idx="7">
                  <c:v>31.60793</c:v>
                </c:pt>
                <c:pt idx="8">
                  <c:v>29.766376</c:v>
                </c:pt>
                <c:pt idx="9">
                  <c:v>27.654672</c:v>
                </c:pt>
                <c:pt idx="10">
                  <c:v>27.360748</c:v>
                </c:pt>
                <c:pt idx="11">
                  <c:v>27.215074</c:v>
                </c:pt>
                <c:pt idx="12">
                  <c:v>27.624238</c:v>
                </c:pt>
                <c:pt idx="13">
                  <c:v>28.690584</c:v>
                </c:pt>
                <c:pt idx="14">
                  <c:v>34.136232</c:v>
                </c:pt>
                <c:pt idx="15">
                  <c:v>38.797748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'balance_NL'!$K$3:$K$18</c:f>
              <c:numCache>
                <c:formatCode>General</c:formatCode>
                <c:ptCount val="16"/>
                <c:pt idx="0">
                  <c:v>0.1338924</c:v>
                </c:pt>
                <c:pt idx="1">
                  <c:v>0.37778406</c:v>
                </c:pt>
                <c:pt idx="2">
                  <c:v>0.3295319</c:v>
                </c:pt>
                <c:pt idx="3">
                  <c:v>1.02980056</c:v>
                </c:pt>
                <c:pt idx="4">
                  <c:v>2.0295945</c:v>
                </c:pt>
                <c:pt idx="5">
                  <c:v>2.3806582</c:v>
                </c:pt>
                <c:pt idx="6">
                  <c:v>3.1782248</c:v>
                </c:pt>
                <c:pt idx="7">
                  <c:v>3.5024308</c:v>
                </c:pt>
                <c:pt idx="8">
                  <c:v>3.4474168</c:v>
                </c:pt>
                <c:pt idx="9">
                  <c:v>3.19465</c:v>
                </c:pt>
                <c:pt idx="10">
                  <c:v>3.290844799999999</c:v>
                </c:pt>
                <c:pt idx="11">
                  <c:v>4.2854735</c:v>
                </c:pt>
                <c:pt idx="12">
                  <c:v>4.567239</c:v>
                </c:pt>
                <c:pt idx="13">
                  <c:v>4.766488</c:v>
                </c:pt>
                <c:pt idx="14">
                  <c:v>4.3781025</c:v>
                </c:pt>
                <c:pt idx="15">
                  <c:v>4.058502799999999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'balance_NL'!$J$3:$J$18</c:f>
              <c:numCache>
                <c:formatCode>General</c:formatCode>
                <c:ptCount val="16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  <c:pt idx="13">
                  <c:v>13.633928</c:v>
                </c:pt>
                <c:pt idx="14">
                  <c:v>13.633928</c:v>
                </c:pt>
                <c:pt idx="15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'balance_NL'!$I$3:$I$18</c:f>
              <c:numCache>
                <c:formatCode>General</c:formatCode>
                <c:ptCount val="16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62.543512</c:v>
                </c:pt>
                <c:pt idx="10">
                  <c:v>65.08655999999999</c:v>
                </c:pt>
                <c:pt idx="11">
                  <c:v>65.116936</c:v>
                </c:pt>
                <c:pt idx="12">
                  <c:v>65.13306799999999</c:v>
                </c:pt>
                <c:pt idx="13">
                  <c:v>65.13805599999999</c:v>
                </c:pt>
                <c:pt idx="14">
                  <c:v>65.13805599999999</c:v>
                </c:pt>
                <c:pt idx="15">
                  <c:v>65.13805599999999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'balance_NL'!$H$3:$H$18</c:f>
              <c:numCache>
                <c:formatCode>General</c:formatCode>
                <c:ptCount val="16"/>
                <c:pt idx="0">
                  <c:v>13.468861</c:v>
                </c:pt>
                <c:pt idx="1">
                  <c:v>13.568493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13.401959</c:v>
                </c:pt>
                <c:pt idx="6">
                  <c:v>13.19683</c:v>
                </c:pt>
                <c:pt idx="7">
                  <c:v>12.953248</c:v>
                </c:pt>
                <c:pt idx="8">
                  <c:v>12.539996</c:v>
                </c:pt>
                <c:pt idx="9">
                  <c:v>11.707307</c:v>
                </c:pt>
                <c:pt idx="10">
                  <c:v>11.354026</c:v>
                </c:pt>
                <c:pt idx="11">
                  <c:v>11.162456</c:v>
                </c:pt>
                <c:pt idx="12">
                  <c:v>10.967615</c:v>
                </c:pt>
                <c:pt idx="13">
                  <c:v>9.183823</c:v>
                </c:pt>
                <c:pt idx="14">
                  <c:v>5.2219415</c:v>
                </c:pt>
                <c:pt idx="15">
                  <c:v>0.34164453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'balance_NL'!$G$3:$G$18</c:f>
              <c:numCache>
                <c:formatCode>General</c:formatCode>
                <c:ptCount val="16"/>
                <c:pt idx="0">
                  <c:v>2.3968208</c:v>
                </c:pt>
                <c:pt idx="1">
                  <c:v>3.1452575</c:v>
                </c:pt>
                <c:pt idx="2">
                  <c:v>3.627865</c:v>
                </c:pt>
                <c:pt idx="3">
                  <c:v>3.863723</c:v>
                </c:pt>
                <c:pt idx="4">
                  <c:v>4.3173175</c:v>
                </c:pt>
                <c:pt idx="5">
                  <c:v>5.0765945</c:v>
                </c:pt>
                <c:pt idx="6">
                  <c:v>5.890135</c:v>
                </c:pt>
                <c:pt idx="7">
                  <c:v>6.4798145</c:v>
                </c:pt>
                <c:pt idx="8">
                  <c:v>7.1755365</c:v>
                </c:pt>
                <c:pt idx="9">
                  <c:v>7.4643685</c:v>
                </c:pt>
                <c:pt idx="10">
                  <c:v>8.081474499999999</c:v>
                </c:pt>
                <c:pt idx="11">
                  <c:v>8.825270999999999</c:v>
                </c:pt>
                <c:pt idx="12">
                  <c:v>9.569716999999999</c:v>
                </c:pt>
                <c:pt idx="13">
                  <c:v>14.20642</c:v>
                </c:pt>
                <c:pt idx="14">
                  <c:v>19.799638</c:v>
                </c:pt>
                <c:pt idx="15">
                  <c:v>26.664994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'balance_NL'!$F$3:$F$18</c:f>
              <c:numCache>
                <c:formatCode>General</c:formatCode>
                <c:ptCount val="16"/>
                <c:pt idx="0">
                  <c:v>18.145904</c:v>
                </c:pt>
                <c:pt idx="1">
                  <c:v>20.204254</c:v>
                </c:pt>
                <c:pt idx="2">
                  <c:v>21.899368</c:v>
                </c:pt>
                <c:pt idx="3">
                  <c:v>23.515534</c:v>
                </c:pt>
                <c:pt idx="4">
                  <c:v>24.368968</c:v>
                </c:pt>
                <c:pt idx="5">
                  <c:v>25.279492</c:v>
                </c:pt>
                <c:pt idx="6">
                  <c:v>26.404116</c:v>
                </c:pt>
                <c:pt idx="7">
                  <c:v>27.783054</c:v>
                </c:pt>
                <c:pt idx="8">
                  <c:v>27.798906</c:v>
                </c:pt>
                <c:pt idx="9">
                  <c:v>27.529484</c:v>
                </c:pt>
                <c:pt idx="10">
                  <c:v>28.206454</c:v>
                </c:pt>
                <c:pt idx="11">
                  <c:v>29.355342</c:v>
                </c:pt>
                <c:pt idx="12">
                  <c:v>30.331318</c:v>
                </c:pt>
                <c:pt idx="13">
                  <c:v>37.495396</c:v>
                </c:pt>
                <c:pt idx="14">
                  <c:v>44.191584</c:v>
                </c:pt>
                <c:pt idx="15">
                  <c:v>49.352944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'balance_NL'!$E$3:$E$18</c:f>
              <c:numCache>
                <c:formatCode>General</c:formatCode>
                <c:ptCount val="16"/>
                <c:pt idx="0">
                  <c:v>0.1789446</c:v>
                </c:pt>
                <c:pt idx="1">
                  <c:v>0.2742341</c:v>
                </c:pt>
                <c:pt idx="2">
                  <c:v>0.36015244</c:v>
                </c:pt>
                <c:pt idx="3">
                  <c:v>0.5492288000000001</c:v>
                </c:pt>
                <c:pt idx="4">
                  <c:v>0.6320118</c:v>
                </c:pt>
                <c:pt idx="5">
                  <c:v>0.92033906</c:v>
                </c:pt>
                <c:pt idx="6">
                  <c:v>1.2679988</c:v>
                </c:pt>
                <c:pt idx="7">
                  <c:v>1.6885185</c:v>
                </c:pt>
                <c:pt idx="8">
                  <c:v>2.0511614</c:v>
                </c:pt>
                <c:pt idx="9">
                  <c:v>3.0444502</c:v>
                </c:pt>
                <c:pt idx="10">
                  <c:v>3.6038082</c:v>
                </c:pt>
                <c:pt idx="11">
                  <c:v>3.9891908</c:v>
                </c:pt>
                <c:pt idx="12">
                  <c:v>4.1726512</c:v>
                </c:pt>
                <c:pt idx="13">
                  <c:v>9.508224</c:v>
                </c:pt>
                <c:pt idx="14">
                  <c:v>17.13469</c:v>
                </c:pt>
                <c:pt idx="15">
                  <c:v>22.906546</c:v>
                </c:pt>
              </c:numCache>
            </c:numRef>
          </c:val>
        </c:ser>
        <c:overlap val="100"/>
        <c:axId val="51960001"/>
        <c:axId val="51960002"/>
      </c:barChart>
      <c:cat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'balance_NL'!$B$3:$B$18</c:f>
              <c:numCache>
                <c:formatCode>General</c:formatCode>
                <c:ptCount val="16"/>
                <c:pt idx="0">
                  <c:v>105.13177</c:v>
                </c:pt>
                <c:pt idx="1">
                  <c:v>109.754176</c:v>
                </c:pt>
                <c:pt idx="2">
                  <c:v>115.419384</c:v>
                </c:pt>
                <c:pt idx="3">
                  <c:v>121.91945</c:v>
                </c:pt>
                <c:pt idx="4">
                  <c:v>126.516504</c:v>
                </c:pt>
                <c:pt idx="5">
                  <c:v>132.602104</c:v>
                </c:pt>
                <c:pt idx="6">
                  <c:v>141.79805</c:v>
                </c:pt>
                <c:pt idx="7">
                  <c:v>151.5453</c:v>
                </c:pt>
                <c:pt idx="8">
                  <c:v>156.68838</c:v>
                </c:pt>
                <c:pt idx="9">
                  <c:v>162.28003</c:v>
                </c:pt>
                <c:pt idx="10">
                  <c:v>167.15306</c:v>
                </c:pt>
                <c:pt idx="11">
                  <c:v>173.31278</c:v>
                </c:pt>
                <c:pt idx="12">
                  <c:v>179.21648</c:v>
                </c:pt>
                <c:pt idx="13">
                  <c:v>210.12539</c:v>
                </c:pt>
                <c:pt idx="14">
                  <c:v>236.14733</c:v>
                </c:pt>
                <c:pt idx="15">
                  <c:v>255.88699</c:v>
                </c:pt>
              </c:numCache>
            </c:numRef>
          </c:val>
        </c:ser>
        <c:marker val="1"/>
        <c:axId val="51970001"/>
        <c:axId val="5197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'balance_NL'!$O$3:$O$18</c:f>
              <c:numCache>
                <c:formatCode>General</c:formatCode>
                <c:ptCount val="16"/>
                <c:pt idx="0">
                  <c:v>9.865549999999999</c:v>
                </c:pt>
                <c:pt idx="1">
                  <c:v>9.871245</c:v>
                </c:pt>
                <c:pt idx="2">
                  <c:v>9.859209</c:v>
                </c:pt>
                <c:pt idx="3">
                  <c:v>9.860192</c:v>
                </c:pt>
                <c:pt idx="4">
                  <c:v>9.782840999999999</c:v>
                </c:pt>
                <c:pt idx="5">
                  <c:v>9.713771999999999</c:v>
                </c:pt>
                <c:pt idx="6">
                  <c:v>9.636787999999999</c:v>
                </c:pt>
                <c:pt idx="7">
                  <c:v>9.562094999999999</c:v>
                </c:pt>
                <c:pt idx="8">
                  <c:v>9.339414</c:v>
                </c:pt>
                <c:pt idx="9">
                  <c:v>9.098694999999999</c:v>
                </c:pt>
                <c:pt idx="10">
                  <c:v>9.048962999999999</c:v>
                </c:pt>
                <c:pt idx="11">
                  <c:v>9.067103999999999</c:v>
                </c:pt>
                <c:pt idx="12">
                  <c:v>9.069965</c:v>
                </c:pt>
                <c:pt idx="13">
                  <c:v>9.264457</c:v>
                </c:pt>
                <c:pt idx="14">
                  <c:v>9.588676999999999</c:v>
                </c:pt>
                <c:pt idx="15">
                  <c:v>9.860394999999999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'balance_NL'!$N$3:$N$18</c:f>
              <c:numCache>
                <c:formatCode>General</c:formatCode>
                <c:ptCount val="16"/>
                <c:pt idx="0">
                  <c:v>14.688754</c:v>
                </c:pt>
                <c:pt idx="1">
                  <c:v>14.674478</c:v>
                </c:pt>
                <c:pt idx="2">
                  <c:v>14.696572</c:v>
                </c:pt>
                <c:pt idx="3">
                  <c:v>13.121904</c:v>
                </c:pt>
                <c:pt idx="4">
                  <c:v>11.813811</c:v>
                </c:pt>
                <c:pt idx="5">
                  <c:v>11.520877</c:v>
                </c:pt>
                <c:pt idx="6">
                  <c:v>8.926390999999999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1.4061932</c:v>
                </c:pt>
                <c:pt idx="8">
                  <c:v>2.2363548</c:v>
                </c:pt>
                <c:pt idx="9">
                  <c:v>2.0737764</c:v>
                </c:pt>
                <c:pt idx="10">
                  <c:v>1.9997018</c:v>
                </c:pt>
                <c:pt idx="11">
                  <c:v>1.9875995</c:v>
                </c:pt>
                <c:pt idx="12">
                  <c:v>2.0066178</c:v>
                </c:pt>
                <c:pt idx="13">
                  <c:v>2.1359775</c:v>
                </c:pt>
                <c:pt idx="14">
                  <c:v>2.2744828</c:v>
                </c:pt>
                <c:pt idx="15">
                  <c:v>2.3763882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'balance_NL'!$L$3:$L$18</c:f>
              <c:numCache>
                <c:formatCode>General</c:formatCode>
                <c:ptCount val="16"/>
                <c:pt idx="0">
                  <c:v>32.173452</c:v>
                </c:pt>
                <c:pt idx="1">
                  <c:v>34.245744</c:v>
                </c:pt>
                <c:pt idx="2">
                  <c:v>25.398418</c:v>
                </c:pt>
                <c:pt idx="3">
                  <c:v>37.664356</c:v>
                </c:pt>
                <c:pt idx="4">
                  <c:v>37.286344</c:v>
                </c:pt>
                <c:pt idx="5">
                  <c:v>34.45078</c:v>
                </c:pt>
                <c:pt idx="6">
                  <c:v>32.948068</c:v>
                </c:pt>
                <c:pt idx="7">
                  <c:v>31.60793</c:v>
                </c:pt>
                <c:pt idx="8">
                  <c:v>29.766376</c:v>
                </c:pt>
                <c:pt idx="9">
                  <c:v>27.654672</c:v>
                </c:pt>
                <c:pt idx="10">
                  <c:v>27.360748</c:v>
                </c:pt>
                <c:pt idx="11">
                  <c:v>27.215074</c:v>
                </c:pt>
                <c:pt idx="12">
                  <c:v>27.624238</c:v>
                </c:pt>
                <c:pt idx="13">
                  <c:v>28.690584</c:v>
                </c:pt>
                <c:pt idx="14">
                  <c:v>34.136232</c:v>
                </c:pt>
                <c:pt idx="15">
                  <c:v>38.797748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'balance_NL'!$K$3:$K$18</c:f>
              <c:numCache>
                <c:formatCode>General</c:formatCode>
                <c:ptCount val="16"/>
                <c:pt idx="0">
                  <c:v>0.1338924</c:v>
                </c:pt>
                <c:pt idx="1">
                  <c:v>0.37778406</c:v>
                </c:pt>
                <c:pt idx="2">
                  <c:v>0.3295319</c:v>
                </c:pt>
                <c:pt idx="3">
                  <c:v>1.02980056</c:v>
                </c:pt>
                <c:pt idx="4">
                  <c:v>2.0295945</c:v>
                </c:pt>
                <c:pt idx="5">
                  <c:v>2.3806582</c:v>
                </c:pt>
                <c:pt idx="6">
                  <c:v>3.1782248</c:v>
                </c:pt>
                <c:pt idx="7">
                  <c:v>3.5024308</c:v>
                </c:pt>
                <c:pt idx="8">
                  <c:v>3.4474168</c:v>
                </c:pt>
                <c:pt idx="9">
                  <c:v>3.19465</c:v>
                </c:pt>
                <c:pt idx="10">
                  <c:v>3.290844799999999</c:v>
                </c:pt>
                <c:pt idx="11">
                  <c:v>4.2854735</c:v>
                </c:pt>
                <c:pt idx="12">
                  <c:v>4.567239</c:v>
                </c:pt>
                <c:pt idx="13">
                  <c:v>4.766488</c:v>
                </c:pt>
                <c:pt idx="14">
                  <c:v>4.3781025</c:v>
                </c:pt>
                <c:pt idx="15">
                  <c:v>4.058502799999999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'balance_NL'!$J$3:$J$18</c:f>
              <c:numCache>
                <c:formatCode>General</c:formatCode>
                <c:ptCount val="16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  <c:pt idx="13">
                  <c:v>13.633928</c:v>
                </c:pt>
                <c:pt idx="14">
                  <c:v>13.633928</c:v>
                </c:pt>
                <c:pt idx="15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'balance_NL'!$I$3:$I$18</c:f>
              <c:numCache>
                <c:formatCode>General</c:formatCode>
                <c:ptCount val="16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62.543512</c:v>
                </c:pt>
                <c:pt idx="10">
                  <c:v>65.08655999999999</c:v>
                </c:pt>
                <c:pt idx="11">
                  <c:v>65.116936</c:v>
                </c:pt>
                <c:pt idx="12">
                  <c:v>65.13306799999999</c:v>
                </c:pt>
                <c:pt idx="13">
                  <c:v>65.13805599999999</c:v>
                </c:pt>
                <c:pt idx="14">
                  <c:v>65.13805599999999</c:v>
                </c:pt>
                <c:pt idx="15">
                  <c:v>65.13805599999999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'balance_NL'!$H$3:$H$18</c:f>
              <c:numCache>
                <c:formatCode>General</c:formatCode>
                <c:ptCount val="16"/>
                <c:pt idx="0">
                  <c:v>13.468861</c:v>
                </c:pt>
                <c:pt idx="1">
                  <c:v>13.568493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13.401959</c:v>
                </c:pt>
                <c:pt idx="6">
                  <c:v>13.19683</c:v>
                </c:pt>
                <c:pt idx="7">
                  <c:v>12.953248</c:v>
                </c:pt>
                <c:pt idx="8">
                  <c:v>12.539996</c:v>
                </c:pt>
                <c:pt idx="9">
                  <c:v>11.707307</c:v>
                </c:pt>
                <c:pt idx="10">
                  <c:v>11.354026</c:v>
                </c:pt>
                <c:pt idx="11">
                  <c:v>11.162456</c:v>
                </c:pt>
                <c:pt idx="12">
                  <c:v>10.967615</c:v>
                </c:pt>
                <c:pt idx="13">
                  <c:v>9.183823</c:v>
                </c:pt>
                <c:pt idx="14">
                  <c:v>5.2219415</c:v>
                </c:pt>
                <c:pt idx="15">
                  <c:v>0.34164453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'balance_NL'!$G$3:$G$18</c:f>
              <c:numCache>
                <c:formatCode>General</c:formatCode>
                <c:ptCount val="16"/>
                <c:pt idx="0">
                  <c:v>2.3968208</c:v>
                </c:pt>
                <c:pt idx="1">
                  <c:v>3.1452575</c:v>
                </c:pt>
                <c:pt idx="2">
                  <c:v>3.627865</c:v>
                </c:pt>
                <c:pt idx="3">
                  <c:v>3.863723</c:v>
                </c:pt>
                <c:pt idx="4">
                  <c:v>4.3173175</c:v>
                </c:pt>
                <c:pt idx="5">
                  <c:v>5.0765945</c:v>
                </c:pt>
                <c:pt idx="6">
                  <c:v>5.890135</c:v>
                </c:pt>
                <c:pt idx="7">
                  <c:v>6.4798145</c:v>
                </c:pt>
                <c:pt idx="8">
                  <c:v>7.1755365</c:v>
                </c:pt>
                <c:pt idx="9">
                  <c:v>7.4643685</c:v>
                </c:pt>
                <c:pt idx="10">
                  <c:v>8.081474499999999</c:v>
                </c:pt>
                <c:pt idx="11">
                  <c:v>8.825270999999999</c:v>
                </c:pt>
                <c:pt idx="12">
                  <c:v>9.569716999999999</c:v>
                </c:pt>
                <c:pt idx="13">
                  <c:v>14.20642</c:v>
                </c:pt>
                <c:pt idx="14">
                  <c:v>19.799638</c:v>
                </c:pt>
                <c:pt idx="15">
                  <c:v>26.664994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'balance_NL'!$F$3:$F$18</c:f>
              <c:numCache>
                <c:formatCode>General</c:formatCode>
                <c:ptCount val="16"/>
                <c:pt idx="0">
                  <c:v>18.145904</c:v>
                </c:pt>
                <c:pt idx="1">
                  <c:v>20.204254</c:v>
                </c:pt>
                <c:pt idx="2">
                  <c:v>21.899368</c:v>
                </c:pt>
                <c:pt idx="3">
                  <c:v>23.515534</c:v>
                </c:pt>
                <c:pt idx="4">
                  <c:v>24.368968</c:v>
                </c:pt>
                <c:pt idx="5">
                  <c:v>25.279492</c:v>
                </c:pt>
                <c:pt idx="6">
                  <c:v>26.404116</c:v>
                </c:pt>
                <c:pt idx="7">
                  <c:v>27.783054</c:v>
                </c:pt>
                <c:pt idx="8">
                  <c:v>27.798906</c:v>
                </c:pt>
                <c:pt idx="9">
                  <c:v>27.529484</c:v>
                </c:pt>
                <c:pt idx="10">
                  <c:v>28.206454</c:v>
                </c:pt>
                <c:pt idx="11">
                  <c:v>29.355342</c:v>
                </c:pt>
                <c:pt idx="12">
                  <c:v>30.331318</c:v>
                </c:pt>
                <c:pt idx="13">
                  <c:v>37.495396</c:v>
                </c:pt>
                <c:pt idx="14">
                  <c:v>44.191584</c:v>
                </c:pt>
                <c:pt idx="15">
                  <c:v>49.352944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'balance_NL'!$E$3:$E$18</c:f>
              <c:numCache>
                <c:formatCode>General</c:formatCode>
                <c:ptCount val="16"/>
                <c:pt idx="0">
                  <c:v>0.1789446</c:v>
                </c:pt>
                <c:pt idx="1">
                  <c:v>0.2742341</c:v>
                </c:pt>
                <c:pt idx="2">
                  <c:v>0.36015244</c:v>
                </c:pt>
                <c:pt idx="3">
                  <c:v>0.5492288000000001</c:v>
                </c:pt>
                <c:pt idx="4">
                  <c:v>0.6320118</c:v>
                </c:pt>
                <c:pt idx="5">
                  <c:v>0.92033906</c:v>
                </c:pt>
                <c:pt idx="6">
                  <c:v>1.2679988</c:v>
                </c:pt>
                <c:pt idx="7">
                  <c:v>1.6885185</c:v>
                </c:pt>
                <c:pt idx="8">
                  <c:v>2.0511614</c:v>
                </c:pt>
                <c:pt idx="9">
                  <c:v>3.0444502</c:v>
                </c:pt>
                <c:pt idx="10">
                  <c:v>3.6038082</c:v>
                </c:pt>
                <c:pt idx="11">
                  <c:v>3.9891908</c:v>
                </c:pt>
                <c:pt idx="12">
                  <c:v>4.1726512</c:v>
                </c:pt>
                <c:pt idx="13">
                  <c:v>9.508224</c:v>
                </c:pt>
                <c:pt idx="14">
                  <c:v>17.13469</c:v>
                </c:pt>
                <c:pt idx="15">
                  <c:v>22.906546</c:v>
                </c:pt>
              </c:numCache>
            </c:numRef>
          </c:val>
        </c:ser>
        <c:overlap val="100"/>
        <c:axId val="51970001"/>
        <c:axId val="51970002"/>
      </c:barChart>
      <c:cat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'balance_NL'!$B$3:$B$18</c:f>
              <c:numCache>
                <c:formatCode>General</c:formatCode>
                <c:ptCount val="16"/>
                <c:pt idx="0">
                  <c:v>105.13177</c:v>
                </c:pt>
                <c:pt idx="1">
                  <c:v>109.754176</c:v>
                </c:pt>
                <c:pt idx="2">
                  <c:v>115.419384</c:v>
                </c:pt>
                <c:pt idx="3">
                  <c:v>121.91945</c:v>
                </c:pt>
                <c:pt idx="4">
                  <c:v>126.516504</c:v>
                </c:pt>
                <c:pt idx="5">
                  <c:v>132.602104</c:v>
                </c:pt>
                <c:pt idx="6">
                  <c:v>141.79805</c:v>
                </c:pt>
                <c:pt idx="7">
                  <c:v>151.5453</c:v>
                </c:pt>
                <c:pt idx="8">
                  <c:v>156.68838</c:v>
                </c:pt>
                <c:pt idx="9">
                  <c:v>162.28003</c:v>
                </c:pt>
                <c:pt idx="10">
                  <c:v>167.15306</c:v>
                </c:pt>
                <c:pt idx="11">
                  <c:v>173.31278</c:v>
                </c:pt>
                <c:pt idx="12">
                  <c:v>179.21648</c:v>
                </c:pt>
                <c:pt idx="13">
                  <c:v>210.12539</c:v>
                </c:pt>
                <c:pt idx="14">
                  <c:v>236.14733</c:v>
                </c:pt>
                <c:pt idx="15">
                  <c:v>255.88699</c:v>
                </c:pt>
              </c:numCache>
            </c:numRef>
          </c:val>
        </c:ser>
        <c:marker val="1"/>
        <c:axId val="51980001"/>
        <c:axId val="5198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'balance_NL'!$O$3:$O$18</c:f>
              <c:numCache>
                <c:formatCode>General</c:formatCode>
                <c:ptCount val="16"/>
                <c:pt idx="0">
                  <c:v>9.865549999999999</c:v>
                </c:pt>
                <c:pt idx="1">
                  <c:v>9.871245</c:v>
                </c:pt>
                <c:pt idx="2">
                  <c:v>9.859209</c:v>
                </c:pt>
                <c:pt idx="3">
                  <c:v>9.860192</c:v>
                </c:pt>
                <c:pt idx="4">
                  <c:v>9.782840999999999</c:v>
                </c:pt>
                <c:pt idx="5">
                  <c:v>9.713771999999999</c:v>
                </c:pt>
                <c:pt idx="6">
                  <c:v>9.636787999999999</c:v>
                </c:pt>
                <c:pt idx="7">
                  <c:v>9.562094999999999</c:v>
                </c:pt>
                <c:pt idx="8">
                  <c:v>9.339414</c:v>
                </c:pt>
                <c:pt idx="9">
                  <c:v>9.098694999999999</c:v>
                </c:pt>
                <c:pt idx="10">
                  <c:v>9.048962999999999</c:v>
                </c:pt>
                <c:pt idx="11">
                  <c:v>9.067103999999999</c:v>
                </c:pt>
                <c:pt idx="12">
                  <c:v>9.069965</c:v>
                </c:pt>
                <c:pt idx="13">
                  <c:v>9.264457</c:v>
                </c:pt>
                <c:pt idx="14">
                  <c:v>9.588676999999999</c:v>
                </c:pt>
                <c:pt idx="15">
                  <c:v>9.860394999999999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'balance_NL'!$N$3:$N$18</c:f>
              <c:numCache>
                <c:formatCode>General</c:formatCode>
                <c:ptCount val="16"/>
                <c:pt idx="0">
                  <c:v>14.688754</c:v>
                </c:pt>
                <c:pt idx="1">
                  <c:v>14.674478</c:v>
                </c:pt>
                <c:pt idx="2">
                  <c:v>14.696572</c:v>
                </c:pt>
                <c:pt idx="3">
                  <c:v>13.121904</c:v>
                </c:pt>
                <c:pt idx="4">
                  <c:v>11.813811</c:v>
                </c:pt>
                <c:pt idx="5">
                  <c:v>11.520877</c:v>
                </c:pt>
                <c:pt idx="6">
                  <c:v>8.926390999999999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1.4061932</c:v>
                </c:pt>
                <c:pt idx="8">
                  <c:v>2.2363548</c:v>
                </c:pt>
                <c:pt idx="9">
                  <c:v>2.0737764</c:v>
                </c:pt>
                <c:pt idx="10">
                  <c:v>1.9997018</c:v>
                </c:pt>
                <c:pt idx="11">
                  <c:v>1.9875995</c:v>
                </c:pt>
                <c:pt idx="12">
                  <c:v>2.0066178</c:v>
                </c:pt>
                <c:pt idx="13">
                  <c:v>2.1359775</c:v>
                </c:pt>
                <c:pt idx="14">
                  <c:v>2.2744828</c:v>
                </c:pt>
                <c:pt idx="15">
                  <c:v>2.3763882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'balance_NL'!$L$3:$L$18</c:f>
              <c:numCache>
                <c:formatCode>General</c:formatCode>
                <c:ptCount val="16"/>
                <c:pt idx="0">
                  <c:v>32.173452</c:v>
                </c:pt>
                <c:pt idx="1">
                  <c:v>34.245744</c:v>
                </c:pt>
                <c:pt idx="2">
                  <c:v>25.398418</c:v>
                </c:pt>
                <c:pt idx="3">
                  <c:v>37.664356</c:v>
                </c:pt>
                <c:pt idx="4">
                  <c:v>37.286344</c:v>
                </c:pt>
                <c:pt idx="5">
                  <c:v>34.45078</c:v>
                </c:pt>
                <c:pt idx="6">
                  <c:v>32.948068</c:v>
                </c:pt>
                <c:pt idx="7">
                  <c:v>31.60793</c:v>
                </c:pt>
                <c:pt idx="8">
                  <c:v>29.766376</c:v>
                </c:pt>
                <c:pt idx="9">
                  <c:v>27.654672</c:v>
                </c:pt>
                <c:pt idx="10">
                  <c:v>27.360748</c:v>
                </c:pt>
                <c:pt idx="11">
                  <c:v>27.215074</c:v>
                </c:pt>
                <c:pt idx="12">
                  <c:v>27.624238</c:v>
                </c:pt>
                <c:pt idx="13">
                  <c:v>28.690584</c:v>
                </c:pt>
                <c:pt idx="14">
                  <c:v>34.136232</c:v>
                </c:pt>
                <c:pt idx="15">
                  <c:v>38.797748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'balance_NL'!$K$3:$K$18</c:f>
              <c:numCache>
                <c:formatCode>General</c:formatCode>
                <c:ptCount val="16"/>
                <c:pt idx="0">
                  <c:v>0.1338924</c:v>
                </c:pt>
                <c:pt idx="1">
                  <c:v>0.37778406</c:v>
                </c:pt>
                <c:pt idx="2">
                  <c:v>0.3295319</c:v>
                </c:pt>
                <c:pt idx="3">
                  <c:v>1.02980056</c:v>
                </c:pt>
                <c:pt idx="4">
                  <c:v>2.0295945</c:v>
                </c:pt>
                <c:pt idx="5">
                  <c:v>2.3806582</c:v>
                </c:pt>
                <c:pt idx="6">
                  <c:v>3.1782248</c:v>
                </c:pt>
                <c:pt idx="7">
                  <c:v>3.5024308</c:v>
                </c:pt>
                <c:pt idx="8">
                  <c:v>3.4474168</c:v>
                </c:pt>
                <c:pt idx="9">
                  <c:v>3.19465</c:v>
                </c:pt>
                <c:pt idx="10">
                  <c:v>3.290844799999999</c:v>
                </c:pt>
                <c:pt idx="11">
                  <c:v>4.2854735</c:v>
                </c:pt>
                <c:pt idx="12">
                  <c:v>4.567239</c:v>
                </c:pt>
                <c:pt idx="13">
                  <c:v>4.766488</c:v>
                </c:pt>
                <c:pt idx="14">
                  <c:v>4.3781025</c:v>
                </c:pt>
                <c:pt idx="15">
                  <c:v>4.058502799999999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'balance_NL'!$J$3:$J$18</c:f>
              <c:numCache>
                <c:formatCode>General</c:formatCode>
                <c:ptCount val="16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  <c:pt idx="13">
                  <c:v>13.633928</c:v>
                </c:pt>
                <c:pt idx="14">
                  <c:v>13.633928</c:v>
                </c:pt>
                <c:pt idx="15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'balance_NL'!$I$3:$I$18</c:f>
              <c:numCache>
                <c:formatCode>General</c:formatCode>
                <c:ptCount val="16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62.543512</c:v>
                </c:pt>
                <c:pt idx="10">
                  <c:v>65.08655999999999</c:v>
                </c:pt>
                <c:pt idx="11">
                  <c:v>65.116936</c:v>
                </c:pt>
                <c:pt idx="12">
                  <c:v>65.13306799999999</c:v>
                </c:pt>
                <c:pt idx="13">
                  <c:v>65.13805599999999</c:v>
                </c:pt>
                <c:pt idx="14">
                  <c:v>65.13805599999999</c:v>
                </c:pt>
                <c:pt idx="15">
                  <c:v>65.13805599999999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'balance_NL'!$H$3:$H$18</c:f>
              <c:numCache>
                <c:formatCode>General</c:formatCode>
                <c:ptCount val="16"/>
                <c:pt idx="0">
                  <c:v>13.468861</c:v>
                </c:pt>
                <c:pt idx="1">
                  <c:v>13.568493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13.401959</c:v>
                </c:pt>
                <c:pt idx="6">
                  <c:v>13.19683</c:v>
                </c:pt>
                <c:pt idx="7">
                  <c:v>12.953248</c:v>
                </c:pt>
                <c:pt idx="8">
                  <c:v>12.539996</c:v>
                </c:pt>
                <c:pt idx="9">
                  <c:v>11.707307</c:v>
                </c:pt>
                <c:pt idx="10">
                  <c:v>11.354026</c:v>
                </c:pt>
                <c:pt idx="11">
                  <c:v>11.162456</c:v>
                </c:pt>
                <c:pt idx="12">
                  <c:v>10.967615</c:v>
                </c:pt>
                <c:pt idx="13">
                  <c:v>9.183823</c:v>
                </c:pt>
                <c:pt idx="14">
                  <c:v>5.2219415</c:v>
                </c:pt>
                <c:pt idx="15">
                  <c:v>0.34164453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'balance_NL'!$G$3:$G$18</c:f>
              <c:numCache>
                <c:formatCode>General</c:formatCode>
                <c:ptCount val="16"/>
                <c:pt idx="0">
                  <c:v>2.3968208</c:v>
                </c:pt>
                <c:pt idx="1">
                  <c:v>3.1452575</c:v>
                </c:pt>
                <c:pt idx="2">
                  <c:v>3.627865</c:v>
                </c:pt>
                <c:pt idx="3">
                  <c:v>3.863723</c:v>
                </c:pt>
                <c:pt idx="4">
                  <c:v>4.3173175</c:v>
                </c:pt>
                <c:pt idx="5">
                  <c:v>5.0765945</c:v>
                </c:pt>
                <c:pt idx="6">
                  <c:v>5.890135</c:v>
                </c:pt>
                <c:pt idx="7">
                  <c:v>6.4798145</c:v>
                </c:pt>
                <c:pt idx="8">
                  <c:v>7.1755365</c:v>
                </c:pt>
                <c:pt idx="9">
                  <c:v>7.4643685</c:v>
                </c:pt>
                <c:pt idx="10">
                  <c:v>8.081474499999999</c:v>
                </c:pt>
                <c:pt idx="11">
                  <c:v>8.825270999999999</c:v>
                </c:pt>
                <c:pt idx="12">
                  <c:v>9.569716999999999</c:v>
                </c:pt>
                <c:pt idx="13">
                  <c:v>14.20642</c:v>
                </c:pt>
                <c:pt idx="14">
                  <c:v>19.799638</c:v>
                </c:pt>
                <c:pt idx="15">
                  <c:v>26.664994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'balance_NL'!$F$3:$F$18</c:f>
              <c:numCache>
                <c:formatCode>General</c:formatCode>
                <c:ptCount val="16"/>
                <c:pt idx="0">
                  <c:v>18.145904</c:v>
                </c:pt>
                <c:pt idx="1">
                  <c:v>20.204254</c:v>
                </c:pt>
                <c:pt idx="2">
                  <c:v>21.899368</c:v>
                </c:pt>
                <c:pt idx="3">
                  <c:v>23.515534</c:v>
                </c:pt>
                <c:pt idx="4">
                  <c:v>24.368968</c:v>
                </c:pt>
                <c:pt idx="5">
                  <c:v>25.279492</c:v>
                </c:pt>
                <c:pt idx="6">
                  <c:v>26.404116</c:v>
                </c:pt>
                <c:pt idx="7">
                  <c:v>27.783054</c:v>
                </c:pt>
                <c:pt idx="8">
                  <c:v>27.798906</c:v>
                </c:pt>
                <c:pt idx="9">
                  <c:v>27.529484</c:v>
                </c:pt>
                <c:pt idx="10">
                  <c:v>28.206454</c:v>
                </c:pt>
                <c:pt idx="11">
                  <c:v>29.355342</c:v>
                </c:pt>
                <c:pt idx="12">
                  <c:v>30.331318</c:v>
                </c:pt>
                <c:pt idx="13">
                  <c:v>37.495396</c:v>
                </c:pt>
                <c:pt idx="14">
                  <c:v>44.191584</c:v>
                </c:pt>
                <c:pt idx="15">
                  <c:v>49.352944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'balance_NL'!$E$3:$E$18</c:f>
              <c:numCache>
                <c:formatCode>General</c:formatCode>
                <c:ptCount val="16"/>
                <c:pt idx="0">
                  <c:v>0.1789446</c:v>
                </c:pt>
                <c:pt idx="1">
                  <c:v>0.2742341</c:v>
                </c:pt>
                <c:pt idx="2">
                  <c:v>0.36015244</c:v>
                </c:pt>
                <c:pt idx="3">
                  <c:v>0.5492288000000001</c:v>
                </c:pt>
                <c:pt idx="4">
                  <c:v>0.6320118</c:v>
                </c:pt>
                <c:pt idx="5">
                  <c:v>0.92033906</c:v>
                </c:pt>
                <c:pt idx="6">
                  <c:v>1.2679988</c:v>
                </c:pt>
                <c:pt idx="7">
                  <c:v>1.6885185</c:v>
                </c:pt>
                <c:pt idx="8">
                  <c:v>2.0511614</c:v>
                </c:pt>
                <c:pt idx="9">
                  <c:v>3.0444502</c:v>
                </c:pt>
                <c:pt idx="10">
                  <c:v>3.6038082</c:v>
                </c:pt>
                <c:pt idx="11">
                  <c:v>3.9891908</c:v>
                </c:pt>
                <c:pt idx="12">
                  <c:v>4.1726512</c:v>
                </c:pt>
                <c:pt idx="13">
                  <c:v>9.508224</c:v>
                </c:pt>
                <c:pt idx="14">
                  <c:v>17.13469</c:v>
                </c:pt>
                <c:pt idx="15">
                  <c:v>22.906546</c:v>
                </c:pt>
              </c:numCache>
            </c:numRef>
          </c:val>
        </c:ser>
        <c:overlap val="100"/>
        <c:axId val="51980001"/>
        <c:axId val="51980002"/>
      </c:barChart>
      <c:cat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'balance_NL'!$B$3:$B$18</c:f>
              <c:numCache>
                <c:formatCode>General</c:formatCode>
                <c:ptCount val="16"/>
                <c:pt idx="0">
                  <c:v>105.13177</c:v>
                </c:pt>
                <c:pt idx="1">
                  <c:v>109.754176</c:v>
                </c:pt>
                <c:pt idx="2">
                  <c:v>115.419384</c:v>
                </c:pt>
                <c:pt idx="3">
                  <c:v>121.91945</c:v>
                </c:pt>
                <c:pt idx="4">
                  <c:v>126.516504</c:v>
                </c:pt>
                <c:pt idx="5">
                  <c:v>132.602104</c:v>
                </c:pt>
                <c:pt idx="6">
                  <c:v>141.79805</c:v>
                </c:pt>
                <c:pt idx="7">
                  <c:v>151.5453</c:v>
                </c:pt>
                <c:pt idx="8">
                  <c:v>156.68838</c:v>
                </c:pt>
                <c:pt idx="9">
                  <c:v>162.28003</c:v>
                </c:pt>
                <c:pt idx="10">
                  <c:v>167.15306</c:v>
                </c:pt>
                <c:pt idx="11">
                  <c:v>173.31278</c:v>
                </c:pt>
                <c:pt idx="12">
                  <c:v>179.21648</c:v>
                </c:pt>
                <c:pt idx="13">
                  <c:v>210.12539</c:v>
                </c:pt>
                <c:pt idx="14">
                  <c:v>236.14733</c:v>
                </c:pt>
                <c:pt idx="15">
                  <c:v>255.88699</c:v>
                </c:pt>
              </c:numCache>
            </c:numRef>
          </c:val>
        </c:ser>
        <c:marker val="1"/>
        <c:axId val="51990001"/>
        <c:axId val="5199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'balance_NL'!$O$3:$O$18</c:f>
              <c:numCache>
                <c:formatCode>General</c:formatCode>
                <c:ptCount val="16"/>
                <c:pt idx="0">
                  <c:v>9.865549999999999</c:v>
                </c:pt>
                <c:pt idx="1">
                  <c:v>9.871245</c:v>
                </c:pt>
                <c:pt idx="2">
                  <c:v>9.859209</c:v>
                </c:pt>
                <c:pt idx="3">
                  <c:v>9.860192</c:v>
                </c:pt>
                <c:pt idx="4">
                  <c:v>9.782840999999999</c:v>
                </c:pt>
                <c:pt idx="5">
                  <c:v>9.713771999999999</c:v>
                </c:pt>
                <c:pt idx="6">
                  <c:v>9.636787999999999</c:v>
                </c:pt>
                <c:pt idx="7">
                  <c:v>9.562094999999999</c:v>
                </c:pt>
                <c:pt idx="8">
                  <c:v>9.339414</c:v>
                </c:pt>
                <c:pt idx="9">
                  <c:v>9.098694999999999</c:v>
                </c:pt>
                <c:pt idx="10">
                  <c:v>9.048962999999999</c:v>
                </c:pt>
                <c:pt idx="11">
                  <c:v>9.067103999999999</c:v>
                </c:pt>
                <c:pt idx="12">
                  <c:v>9.069965</c:v>
                </c:pt>
                <c:pt idx="13">
                  <c:v>9.264457</c:v>
                </c:pt>
                <c:pt idx="14">
                  <c:v>9.588676999999999</c:v>
                </c:pt>
                <c:pt idx="15">
                  <c:v>9.860394999999999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'balance_NL'!$N$3:$N$18</c:f>
              <c:numCache>
                <c:formatCode>General</c:formatCode>
                <c:ptCount val="16"/>
                <c:pt idx="0">
                  <c:v>14.688754</c:v>
                </c:pt>
                <c:pt idx="1">
                  <c:v>14.674478</c:v>
                </c:pt>
                <c:pt idx="2">
                  <c:v>14.696572</c:v>
                </c:pt>
                <c:pt idx="3">
                  <c:v>13.121904</c:v>
                </c:pt>
                <c:pt idx="4">
                  <c:v>11.813811</c:v>
                </c:pt>
                <c:pt idx="5">
                  <c:v>11.520877</c:v>
                </c:pt>
                <c:pt idx="6">
                  <c:v>8.926390999999999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1.4061932</c:v>
                </c:pt>
                <c:pt idx="8">
                  <c:v>2.2363548</c:v>
                </c:pt>
                <c:pt idx="9">
                  <c:v>2.0737764</c:v>
                </c:pt>
                <c:pt idx="10">
                  <c:v>1.9997018</c:v>
                </c:pt>
                <c:pt idx="11">
                  <c:v>1.9875995</c:v>
                </c:pt>
                <c:pt idx="12">
                  <c:v>2.0066178</c:v>
                </c:pt>
                <c:pt idx="13">
                  <c:v>2.1359775</c:v>
                </c:pt>
                <c:pt idx="14">
                  <c:v>2.2744828</c:v>
                </c:pt>
                <c:pt idx="15">
                  <c:v>2.3763882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'balance_NL'!$L$3:$L$18</c:f>
              <c:numCache>
                <c:formatCode>General</c:formatCode>
                <c:ptCount val="16"/>
                <c:pt idx="0">
                  <c:v>32.173452</c:v>
                </c:pt>
                <c:pt idx="1">
                  <c:v>34.245744</c:v>
                </c:pt>
                <c:pt idx="2">
                  <c:v>25.398418</c:v>
                </c:pt>
                <c:pt idx="3">
                  <c:v>37.664356</c:v>
                </c:pt>
                <c:pt idx="4">
                  <c:v>37.286344</c:v>
                </c:pt>
                <c:pt idx="5">
                  <c:v>34.45078</c:v>
                </c:pt>
                <c:pt idx="6">
                  <c:v>32.948068</c:v>
                </c:pt>
                <c:pt idx="7">
                  <c:v>31.60793</c:v>
                </c:pt>
                <c:pt idx="8">
                  <c:v>29.766376</c:v>
                </c:pt>
                <c:pt idx="9">
                  <c:v>27.654672</c:v>
                </c:pt>
                <c:pt idx="10">
                  <c:v>27.360748</c:v>
                </c:pt>
                <c:pt idx="11">
                  <c:v>27.215074</c:v>
                </c:pt>
                <c:pt idx="12">
                  <c:v>27.624238</c:v>
                </c:pt>
                <c:pt idx="13">
                  <c:v>28.690584</c:v>
                </c:pt>
                <c:pt idx="14">
                  <c:v>34.136232</c:v>
                </c:pt>
                <c:pt idx="15">
                  <c:v>38.797748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'balance_NL'!$K$3:$K$18</c:f>
              <c:numCache>
                <c:formatCode>General</c:formatCode>
                <c:ptCount val="16"/>
                <c:pt idx="0">
                  <c:v>0.1338924</c:v>
                </c:pt>
                <c:pt idx="1">
                  <c:v>0.37778406</c:v>
                </c:pt>
                <c:pt idx="2">
                  <c:v>0.3295319</c:v>
                </c:pt>
                <c:pt idx="3">
                  <c:v>1.02980056</c:v>
                </c:pt>
                <c:pt idx="4">
                  <c:v>2.0295945</c:v>
                </c:pt>
                <c:pt idx="5">
                  <c:v>2.3806582</c:v>
                </c:pt>
                <c:pt idx="6">
                  <c:v>3.1782248</c:v>
                </c:pt>
                <c:pt idx="7">
                  <c:v>3.5024308</c:v>
                </c:pt>
                <c:pt idx="8">
                  <c:v>3.4474168</c:v>
                </c:pt>
                <c:pt idx="9">
                  <c:v>3.19465</c:v>
                </c:pt>
                <c:pt idx="10">
                  <c:v>3.290844799999999</c:v>
                </c:pt>
                <c:pt idx="11">
                  <c:v>4.2854735</c:v>
                </c:pt>
                <c:pt idx="12">
                  <c:v>4.567239</c:v>
                </c:pt>
                <c:pt idx="13">
                  <c:v>4.766488</c:v>
                </c:pt>
                <c:pt idx="14">
                  <c:v>4.3781025</c:v>
                </c:pt>
                <c:pt idx="15">
                  <c:v>4.058502799999999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'balance_NL'!$J$3:$J$18</c:f>
              <c:numCache>
                <c:formatCode>General</c:formatCode>
                <c:ptCount val="16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  <c:pt idx="13">
                  <c:v>13.633928</c:v>
                </c:pt>
                <c:pt idx="14">
                  <c:v>13.633928</c:v>
                </c:pt>
                <c:pt idx="15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'balance_NL'!$I$3:$I$18</c:f>
              <c:numCache>
                <c:formatCode>General</c:formatCode>
                <c:ptCount val="16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62.543512</c:v>
                </c:pt>
                <c:pt idx="10">
                  <c:v>65.08655999999999</c:v>
                </c:pt>
                <c:pt idx="11">
                  <c:v>65.116936</c:v>
                </c:pt>
                <c:pt idx="12">
                  <c:v>65.13306799999999</c:v>
                </c:pt>
                <c:pt idx="13">
                  <c:v>65.13805599999999</c:v>
                </c:pt>
                <c:pt idx="14">
                  <c:v>65.13805599999999</c:v>
                </c:pt>
                <c:pt idx="15">
                  <c:v>65.13805599999999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'balance_NL'!$H$3:$H$18</c:f>
              <c:numCache>
                <c:formatCode>General</c:formatCode>
                <c:ptCount val="16"/>
                <c:pt idx="0">
                  <c:v>13.468861</c:v>
                </c:pt>
                <c:pt idx="1">
                  <c:v>13.568493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13.401959</c:v>
                </c:pt>
                <c:pt idx="6">
                  <c:v>13.19683</c:v>
                </c:pt>
                <c:pt idx="7">
                  <c:v>12.953248</c:v>
                </c:pt>
                <c:pt idx="8">
                  <c:v>12.539996</c:v>
                </c:pt>
                <c:pt idx="9">
                  <c:v>11.707307</c:v>
                </c:pt>
                <c:pt idx="10">
                  <c:v>11.354026</c:v>
                </c:pt>
                <c:pt idx="11">
                  <c:v>11.162456</c:v>
                </c:pt>
                <c:pt idx="12">
                  <c:v>10.967615</c:v>
                </c:pt>
                <c:pt idx="13">
                  <c:v>9.183823</c:v>
                </c:pt>
                <c:pt idx="14">
                  <c:v>5.2219415</c:v>
                </c:pt>
                <c:pt idx="15">
                  <c:v>0.34164453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'balance_NL'!$G$3:$G$18</c:f>
              <c:numCache>
                <c:formatCode>General</c:formatCode>
                <c:ptCount val="16"/>
                <c:pt idx="0">
                  <c:v>2.3968208</c:v>
                </c:pt>
                <c:pt idx="1">
                  <c:v>3.1452575</c:v>
                </c:pt>
                <c:pt idx="2">
                  <c:v>3.627865</c:v>
                </c:pt>
                <c:pt idx="3">
                  <c:v>3.863723</c:v>
                </c:pt>
                <c:pt idx="4">
                  <c:v>4.3173175</c:v>
                </c:pt>
                <c:pt idx="5">
                  <c:v>5.0765945</c:v>
                </c:pt>
                <c:pt idx="6">
                  <c:v>5.890135</c:v>
                </c:pt>
                <c:pt idx="7">
                  <c:v>6.4798145</c:v>
                </c:pt>
                <c:pt idx="8">
                  <c:v>7.1755365</c:v>
                </c:pt>
                <c:pt idx="9">
                  <c:v>7.4643685</c:v>
                </c:pt>
                <c:pt idx="10">
                  <c:v>8.081474499999999</c:v>
                </c:pt>
                <c:pt idx="11">
                  <c:v>8.825270999999999</c:v>
                </c:pt>
                <c:pt idx="12">
                  <c:v>9.569716999999999</c:v>
                </c:pt>
                <c:pt idx="13">
                  <c:v>14.20642</c:v>
                </c:pt>
                <c:pt idx="14">
                  <c:v>19.799638</c:v>
                </c:pt>
                <c:pt idx="15">
                  <c:v>26.664994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'balance_NL'!$F$3:$F$18</c:f>
              <c:numCache>
                <c:formatCode>General</c:formatCode>
                <c:ptCount val="16"/>
                <c:pt idx="0">
                  <c:v>18.145904</c:v>
                </c:pt>
                <c:pt idx="1">
                  <c:v>20.204254</c:v>
                </c:pt>
                <c:pt idx="2">
                  <c:v>21.899368</c:v>
                </c:pt>
                <c:pt idx="3">
                  <c:v>23.515534</c:v>
                </c:pt>
                <c:pt idx="4">
                  <c:v>24.368968</c:v>
                </c:pt>
                <c:pt idx="5">
                  <c:v>25.279492</c:v>
                </c:pt>
                <c:pt idx="6">
                  <c:v>26.404116</c:v>
                </c:pt>
                <c:pt idx="7">
                  <c:v>27.783054</c:v>
                </c:pt>
                <c:pt idx="8">
                  <c:v>27.798906</c:v>
                </c:pt>
                <c:pt idx="9">
                  <c:v>27.529484</c:v>
                </c:pt>
                <c:pt idx="10">
                  <c:v>28.206454</c:v>
                </c:pt>
                <c:pt idx="11">
                  <c:v>29.355342</c:v>
                </c:pt>
                <c:pt idx="12">
                  <c:v>30.331318</c:v>
                </c:pt>
                <c:pt idx="13">
                  <c:v>37.495396</c:v>
                </c:pt>
                <c:pt idx="14">
                  <c:v>44.191584</c:v>
                </c:pt>
                <c:pt idx="15">
                  <c:v>49.352944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'balance_NL'!$E$3:$E$18</c:f>
              <c:numCache>
                <c:formatCode>General</c:formatCode>
                <c:ptCount val="16"/>
                <c:pt idx="0">
                  <c:v>0.1789446</c:v>
                </c:pt>
                <c:pt idx="1">
                  <c:v>0.2742341</c:v>
                </c:pt>
                <c:pt idx="2">
                  <c:v>0.36015244</c:v>
                </c:pt>
                <c:pt idx="3">
                  <c:v>0.5492288000000001</c:v>
                </c:pt>
                <c:pt idx="4">
                  <c:v>0.6320118</c:v>
                </c:pt>
                <c:pt idx="5">
                  <c:v>0.92033906</c:v>
                </c:pt>
                <c:pt idx="6">
                  <c:v>1.2679988</c:v>
                </c:pt>
                <c:pt idx="7">
                  <c:v>1.6885185</c:v>
                </c:pt>
                <c:pt idx="8">
                  <c:v>2.0511614</c:v>
                </c:pt>
                <c:pt idx="9">
                  <c:v>3.0444502</c:v>
                </c:pt>
                <c:pt idx="10">
                  <c:v>3.6038082</c:v>
                </c:pt>
                <c:pt idx="11">
                  <c:v>3.9891908</c:v>
                </c:pt>
                <c:pt idx="12">
                  <c:v>4.1726512</c:v>
                </c:pt>
                <c:pt idx="13">
                  <c:v>9.508224</c:v>
                </c:pt>
                <c:pt idx="14">
                  <c:v>17.13469</c:v>
                </c:pt>
                <c:pt idx="15">
                  <c:v>22.906546</c:v>
                </c:pt>
              </c:numCache>
            </c:numRef>
          </c:val>
        </c:ser>
        <c:overlap val="100"/>
        <c:axId val="51990001"/>
        <c:axId val="51990002"/>
      </c:barChart>
      <c:cat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'negative_price'!$B$3:$B$18</c:f>
              <c:numCache>
                <c:formatCode>General</c:formatCode>
                <c:ptCount val="16"/>
                <c:pt idx="0">
                  <c:v>0.821917808219178</c:v>
                </c:pt>
                <c:pt idx="1">
                  <c:v>1.324200913242009</c:v>
                </c:pt>
                <c:pt idx="2">
                  <c:v>2.420091324200913</c:v>
                </c:pt>
                <c:pt idx="3">
                  <c:v>5.034246575342466</c:v>
                </c:pt>
                <c:pt idx="4">
                  <c:v>7.009132420091325</c:v>
                </c:pt>
                <c:pt idx="5">
                  <c:v>9.372146118721462</c:v>
                </c:pt>
                <c:pt idx="6">
                  <c:v>12.5</c:v>
                </c:pt>
                <c:pt idx="7">
                  <c:v>16.31278538812785</c:v>
                </c:pt>
                <c:pt idx="8">
                  <c:v>21.10730593607306</c:v>
                </c:pt>
                <c:pt idx="9">
                  <c:v>24.94292237442922</c:v>
                </c:pt>
                <c:pt idx="10">
                  <c:v>28.8013698630137</c:v>
                </c:pt>
                <c:pt idx="11">
                  <c:v>32.78538812785389</c:v>
                </c:pt>
                <c:pt idx="12">
                  <c:v>36.01598173515982</c:v>
                </c:pt>
                <c:pt idx="13">
                  <c:v>48.86986301369863</c:v>
                </c:pt>
                <c:pt idx="14">
                  <c:v>57.61415525114155</c:v>
                </c:pt>
                <c:pt idx="15">
                  <c:v>60.28538812785388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'negative_price'!$C$3:$C$18</c:f>
              <c:numCache>
                <c:formatCode>General</c:formatCode>
                <c:ptCount val="16"/>
                <c:pt idx="0">
                  <c:v>7.5</c:v>
                </c:pt>
                <c:pt idx="1">
                  <c:v>8.424657534246576</c:v>
                </c:pt>
                <c:pt idx="2">
                  <c:v>10.11415525114155</c:v>
                </c:pt>
                <c:pt idx="3">
                  <c:v>11.24429223744292</c:v>
                </c:pt>
                <c:pt idx="4">
                  <c:v>14.50913242009132</c:v>
                </c:pt>
                <c:pt idx="5">
                  <c:v>17.51141552511416</c:v>
                </c:pt>
                <c:pt idx="6">
                  <c:v>19.71461187214612</c:v>
                </c:pt>
                <c:pt idx="7">
                  <c:v>22.00913242009132</c:v>
                </c:pt>
                <c:pt idx="8">
                  <c:v>25.51369863013699</c:v>
                </c:pt>
                <c:pt idx="9">
                  <c:v>28.58447488584475</c:v>
                </c:pt>
                <c:pt idx="10">
                  <c:v>29.57762557077626</c:v>
                </c:pt>
                <c:pt idx="11">
                  <c:v>30.26255707762557</c:v>
                </c:pt>
                <c:pt idx="12">
                  <c:v>31.03881278538812</c:v>
                </c:pt>
                <c:pt idx="13">
                  <c:v>25.65068493150685</c:v>
                </c:pt>
                <c:pt idx="14">
                  <c:v>18.99543378995434</c:v>
                </c:pt>
                <c:pt idx="15">
                  <c:v>13.56164383561644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'negative_price'!$D$3:$D$18</c:f>
              <c:numCache>
                <c:formatCode>General</c:formatCode>
                <c:ptCount val="16"/>
                <c:pt idx="0">
                  <c:v>3.105022831050228</c:v>
                </c:pt>
                <c:pt idx="1">
                  <c:v>3.938356164383562</c:v>
                </c:pt>
                <c:pt idx="2">
                  <c:v>5.719178082191781</c:v>
                </c:pt>
                <c:pt idx="3">
                  <c:v>6.621004566210045</c:v>
                </c:pt>
                <c:pt idx="4">
                  <c:v>9.703196347031962</c:v>
                </c:pt>
                <c:pt idx="5">
                  <c:v>11.49543378995434</c:v>
                </c:pt>
                <c:pt idx="6">
                  <c:v>13.44748858447489</c:v>
                </c:pt>
                <c:pt idx="7">
                  <c:v>15.44520547945205</c:v>
                </c:pt>
                <c:pt idx="8">
                  <c:v>18.88127853881279</c:v>
                </c:pt>
                <c:pt idx="9">
                  <c:v>22.22602739726027</c:v>
                </c:pt>
                <c:pt idx="10">
                  <c:v>23.77853881278539</c:v>
                </c:pt>
                <c:pt idx="11">
                  <c:v>24.54337899543379</c:v>
                </c:pt>
                <c:pt idx="12">
                  <c:v>25.45662100456621</c:v>
                </c:pt>
                <c:pt idx="13">
                  <c:v>26.88356164383562</c:v>
                </c:pt>
                <c:pt idx="14">
                  <c:v>24.12100456621005</c:v>
                </c:pt>
                <c:pt idx="15">
                  <c:v>24.15525114155251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'negative_price'!$E$3:$E$18</c:f>
              <c:numCache>
                <c:formatCode>General</c:formatCode>
                <c:ptCount val="16"/>
                <c:pt idx="0">
                  <c:v>1.632420091324201</c:v>
                </c:pt>
                <c:pt idx="1">
                  <c:v>2.340182648401826</c:v>
                </c:pt>
                <c:pt idx="2">
                  <c:v>3.618721461187214</c:v>
                </c:pt>
                <c:pt idx="3">
                  <c:v>5.799086757990867</c:v>
                </c:pt>
                <c:pt idx="4">
                  <c:v>8.710045662100455</c:v>
                </c:pt>
                <c:pt idx="5">
                  <c:v>11.42694063926941</c:v>
                </c:pt>
                <c:pt idx="6">
                  <c:v>14.58904109589041</c:v>
                </c:pt>
                <c:pt idx="7">
                  <c:v>17.7054794520548</c:v>
                </c:pt>
                <c:pt idx="8">
                  <c:v>20.29680365296804</c:v>
                </c:pt>
                <c:pt idx="9">
                  <c:v>22.61415525114155</c:v>
                </c:pt>
                <c:pt idx="10">
                  <c:v>24.5662100456621</c:v>
                </c:pt>
                <c:pt idx="11">
                  <c:v>24.95433789954338</c:v>
                </c:pt>
                <c:pt idx="12">
                  <c:v>25.34246575342466</c:v>
                </c:pt>
                <c:pt idx="13">
                  <c:v>24.25799086757991</c:v>
                </c:pt>
                <c:pt idx="14">
                  <c:v>21.27853881278539</c:v>
                </c:pt>
                <c:pt idx="15">
                  <c:v>18.17351598173516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'negative_price'!$F$3:$F$18</c:f>
              <c:numCache>
                <c:formatCode>General</c:formatCode>
                <c:ptCount val="16"/>
                <c:pt idx="0">
                  <c:v>23.63013698630137</c:v>
                </c:pt>
                <c:pt idx="1">
                  <c:v>31.60958904109589</c:v>
                </c:pt>
                <c:pt idx="2">
                  <c:v>35.87899543378995</c:v>
                </c:pt>
                <c:pt idx="3">
                  <c:v>36.90639269406392</c:v>
                </c:pt>
                <c:pt idx="4">
                  <c:v>35.31963470319634</c:v>
                </c:pt>
                <c:pt idx="5">
                  <c:v>29.17808219178082</c:v>
                </c:pt>
                <c:pt idx="6">
                  <c:v>31.08447488584475</c:v>
                </c:pt>
                <c:pt idx="7">
                  <c:v>26.11872146118722</c:v>
                </c:pt>
                <c:pt idx="8">
                  <c:v>27.7283105022831</c:v>
                </c:pt>
                <c:pt idx="9">
                  <c:v>27.70547945205479</c:v>
                </c:pt>
                <c:pt idx="10">
                  <c:v>27.20319634703197</c:v>
                </c:pt>
                <c:pt idx="11">
                  <c:v>29.09817351598173</c:v>
                </c:pt>
                <c:pt idx="12">
                  <c:v>31.08447488584475</c:v>
                </c:pt>
                <c:pt idx="13">
                  <c:v>25.84474885844748</c:v>
                </c:pt>
                <c:pt idx="14">
                  <c:v>21.92922374429224</c:v>
                </c:pt>
                <c:pt idx="15">
                  <c:v>19.44063926940639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'negative_price'!$G$3:$G$18</c:f>
              <c:numCache>
                <c:formatCode>General</c:formatCode>
                <c:ptCount val="16"/>
                <c:pt idx="0">
                  <c:v>2.990867579908676</c:v>
                </c:pt>
                <c:pt idx="1">
                  <c:v>4.246575342465754</c:v>
                </c:pt>
                <c:pt idx="2">
                  <c:v>6.381278538812786</c:v>
                </c:pt>
                <c:pt idx="3">
                  <c:v>9.121004566210047</c:v>
                </c:pt>
                <c:pt idx="4">
                  <c:v>9.863013698630137</c:v>
                </c:pt>
                <c:pt idx="5">
                  <c:v>10.67351598173516</c:v>
                </c:pt>
                <c:pt idx="6">
                  <c:v>12.19178082191781</c:v>
                </c:pt>
                <c:pt idx="7">
                  <c:v>13.20776255707763</c:v>
                </c:pt>
                <c:pt idx="8">
                  <c:v>13.48173515981735</c:v>
                </c:pt>
                <c:pt idx="9">
                  <c:v>13.71004566210046</c:v>
                </c:pt>
                <c:pt idx="10">
                  <c:v>14.85159817351598</c:v>
                </c:pt>
                <c:pt idx="11">
                  <c:v>15.30821917808219</c:v>
                </c:pt>
                <c:pt idx="12">
                  <c:v>15.52511415525114</c:v>
                </c:pt>
                <c:pt idx="13">
                  <c:v>13.11643835616438</c:v>
                </c:pt>
                <c:pt idx="14">
                  <c:v>12.19178082191781</c:v>
                </c:pt>
                <c:pt idx="15">
                  <c:v>12.61415525114155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'negative_price'!$H$3:$H$18</c:f>
              <c:numCache>
                <c:formatCode>General</c:formatCode>
                <c:ptCount val="16"/>
                <c:pt idx="0">
                  <c:v>3.207762557077626</c:v>
                </c:pt>
                <c:pt idx="1">
                  <c:v>4.155251141552512</c:v>
                </c:pt>
                <c:pt idx="2">
                  <c:v>6.141552511415525</c:v>
                </c:pt>
                <c:pt idx="3">
                  <c:v>7.111872146118721</c:v>
                </c:pt>
                <c:pt idx="4">
                  <c:v>10.57077625570776</c:v>
                </c:pt>
                <c:pt idx="5">
                  <c:v>14.44063926940639</c:v>
                </c:pt>
                <c:pt idx="6">
                  <c:v>16.67808219178082</c:v>
                </c:pt>
                <c:pt idx="7">
                  <c:v>16.98630136986301</c:v>
                </c:pt>
                <c:pt idx="8">
                  <c:v>18.92694063926941</c:v>
                </c:pt>
                <c:pt idx="9">
                  <c:v>20.65068493150685</c:v>
                </c:pt>
                <c:pt idx="10">
                  <c:v>22.77397260273973</c:v>
                </c:pt>
                <c:pt idx="11">
                  <c:v>24.42922374429224</c:v>
                </c:pt>
                <c:pt idx="12">
                  <c:v>26.01598173515982</c:v>
                </c:pt>
                <c:pt idx="13">
                  <c:v>26.70091324200913</c:v>
                </c:pt>
                <c:pt idx="14">
                  <c:v>28.50456621004566</c:v>
                </c:pt>
                <c:pt idx="15">
                  <c:v>30.71917808219178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'negative_price'!$I$3:$I$18</c:f>
              <c:numCache>
                <c:formatCode>General</c:formatCode>
                <c:ptCount val="16"/>
                <c:pt idx="0">
                  <c:v>7.351598173515981</c:v>
                </c:pt>
                <c:pt idx="1">
                  <c:v>8.755707762557078</c:v>
                </c:pt>
                <c:pt idx="2">
                  <c:v>10.35388127853881</c:v>
                </c:pt>
                <c:pt idx="3">
                  <c:v>11.62100456621005</c:v>
                </c:pt>
                <c:pt idx="4">
                  <c:v>14.87442922374429</c:v>
                </c:pt>
                <c:pt idx="5">
                  <c:v>17.88812785388128</c:v>
                </c:pt>
                <c:pt idx="6">
                  <c:v>19.8972602739726</c:v>
                </c:pt>
                <c:pt idx="7">
                  <c:v>21.51826484018265</c:v>
                </c:pt>
                <c:pt idx="8">
                  <c:v>25.68493150684932</c:v>
                </c:pt>
                <c:pt idx="9">
                  <c:v>29.60045662100457</c:v>
                </c:pt>
                <c:pt idx="10">
                  <c:v>30.34246575342466</c:v>
                </c:pt>
                <c:pt idx="11">
                  <c:v>30.41095890410959</c:v>
                </c:pt>
                <c:pt idx="12">
                  <c:v>30.29680365296803</c:v>
                </c:pt>
                <c:pt idx="13">
                  <c:v>23.85844748858447</c:v>
                </c:pt>
                <c:pt idx="14">
                  <c:v>16.62100456621005</c:v>
                </c:pt>
                <c:pt idx="15">
                  <c:v>10.662100456621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'negative_price'!$J$3:$J$18</c:f>
              <c:numCache>
                <c:formatCode>General</c:formatCode>
                <c:ptCount val="16"/>
                <c:pt idx="0">
                  <c:v>0.5707762557077625</c:v>
                </c:pt>
                <c:pt idx="1">
                  <c:v>0.6050228310502284</c:v>
                </c:pt>
                <c:pt idx="2">
                  <c:v>0.7420091324200913</c:v>
                </c:pt>
                <c:pt idx="3">
                  <c:v>0.7990867579908676</c:v>
                </c:pt>
                <c:pt idx="4">
                  <c:v>1.061643835616438</c:v>
                </c:pt>
                <c:pt idx="5">
                  <c:v>1.175799086757991</c:v>
                </c:pt>
                <c:pt idx="6">
                  <c:v>1.278538812785388</c:v>
                </c:pt>
                <c:pt idx="7">
                  <c:v>1.426940639269406</c:v>
                </c:pt>
                <c:pt idx="8">
                  <c:v>1.735159817351598</c:v>
                </c:pt>
                <c:pt idx="9">
                  <c:v>2.123287671232877</c:v>
                </c:pt>
                <c:pt idx="10">
                  <c:v>2.511415525114155</c:v>
                </c:pt>
                <c:pt idx="11">
                  <c:v>2.773972602739726</c:v>
                </c:pt>
                <c:pt idx="12">
                  <c:v>3.127853881278539</c:v>
                </c:pt>
                <c:pt idx="13">
                  <c:v>10.59360730593607</c:v>
                </c:pt>
                <c:pt idx="14">
                  <c:v>10.5365296803653</c:v>
                </c:pt>
                <c:pt idx="15">
                  <c:v>10.95890410958904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'negative_price'!$K$3:$K$18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0.2397260273972603</c:v>
                </c:pt>
                <c:pt idx="2">
                  <c:v>0.228310502283105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0.273972602739726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0.3196347031963471</c:v>
                </c:pt>
                <c:pt idx="9">
                  <c:v>0.3995433789954338</c:v>
                </c:pt>
                <c:pt idx="10">
                  <c:v>0.5821917808219178</c:v>
                </c:pt>
                <c:pt idx="11">
                  <c:v>0.6278538812785388</c:v>
                </c:pt>
                <c:pt idx="12">
                  <c:v>0.7077625570776256</c:v>
                </c:pt>
                <c:pt idx="13">
                  <c:v>4.30365296803653</c:v>
                </c:pt>
                <c:pt idx="14">
                  <c:v>5.045662100456621</c:v>
                </c:pt>
                <c:pt idx="15">
                  <c:v>5.47945205479452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'negative_price'!$L$3:$L$18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0.2168949771689498</c:v>
                </c:pt>
                <c:pt idx="2">
                  <c:v>0.273972602739726</c:v>
                </c:pt>
                <c:pt idx="3">
                  <c:v>0.2853881278538812</c:v>
                </c:pt>
                <c:pt idx="4">
                  <c:v>0.3538812785388128</c:v>
                </c:pt>
                <c:pt idx="5">
                  <c:v>0.2511415525114155</c:v>
                </c:pt>
                <c:pt idx="6">
                  <c:v>0.2168949771689498</c:v>
                </c:pt>
                <c:pt idx="7">
                  <c:v>0.2168949771689498</c:v>
                </c:pt>
                <c:pt idx="8">
                  <c:v>0.273972602739726</c:v>
                </c:pt>
                <c:pt idx="9">
                  <c:v>0.2853881278538812</c:v>
                </c:pt>
                <c:pt idx="10">
                  <c:v>0.365296803652968</c:v>
                </c:pt>
                <c:pt idx="11">
                  <c:v>0.365296803652968</c:v>
                </c:pt>
                <c:pt idx="12">
                  <c:v>0.3995433789954338</c:v>
                </c:pt>
                <c:pt idx="13">
                  <c:v>4.554794520547945</c:v>
                </c:pt>
                <c:pt idx="14">
                  <c:v>5.02283105022831</c:v>
                </c:pt>
                <c:pt idx="15">
                  <c:v>5.296803652968037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'negative_price'!$M$3:$M$18</c:f>
              <c:numCache>
                <c:formatCode>General</c:formatCode>
                <c:ptCount val="16"/>
                <c:pt idx="0">
                  <c:v>0.9360730593607305</c:v>
                </c:pt>
                <c:pt idx="1">
                  <c:v>1.986301369863014</c:v>
                </c:pt>
                <c:pt idx="2">
                  <c:v>3.310502283105023</c:v>
                </c:pt>
                <c:pt idx="3">
                  <c:v>4.623287671232877</c:v>
                </c:pt>
                <c:pt idx="4">
                  <c:v>6.803652968036529</c:v>
                </c:pt>
                <c:pt idx="5">
                  <c:v>9.315068493150685</c:v>
                </c:pt>
                <c:pt idx="6">
                  <c:v>11.88356164383562</c:v>
                </c:pt>
                <c:pt idx="7">
                  <c:v>14.94292237442922</c:v>
                </c:pt>
                <c:pt idx="8">
                  <c:v>17.44292237442922</c:v>
                </c:pt>
                <c:pt idx="9">
                  <c:v>20.01141552511415</c:v>
                </c:pt>
                <c:pt idx="10">
                  <c:v>21.66666666666667</c:v>
                </c:pt>
                <c:pt idx="11">
                  <c:v>25.28538812785388</c:v>
                </c:pt>
                <c:pt idx="12">
                  <c:v>28.86986301369863</c:v>
                </c:pt>
                <c:pt idx="13">
                  <c:v>33.67579908675799</c:v>
                </c:pt>
                <c:pt idx="14">
                  <c:v>35.39954337899543</c:v>
                </c:pt>
                <c:pt idx="15">
                  <c:v>36.80365296803653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'negative_price'!$N$3:$N$18</c:f>
              <c:numCache>
                <c:formatCode>General</c:formatCode>
                <c:ptCount val="16"/>
                <c:pt idx="0">
                  <c:v>4.383561643835616</c:v>
                </c:pt>
                <c:pt idx="1">
                  <c:v>5.742009132420091</c:v>
                </c:pt>
                <c:pt idx="2">
                  <c:v>7.808219178082192</c:v>
                </c:pt>
                <c:pt idx="3">
                  <c:v>9.668949771689498</c:v>
                </c:pt>
                <c:pt idx="4">
                  <c:v>9.942922374429223</c:v>
                </c:pt>
                <c:pt idx="5">
                  <c:v>9.828767123287671</c:v>
                </c:pt>
                <c:pt idx="6">
                  <c:v>11.03881278538813</c:v>
                </c:pt>
                <c:pt idx="7">
                  <c:v>12.2716894977169</c:v>
                </c:pt>
                <c:pt idx="8">
                  <c:v>12.12328767123288</c:v>
                </c:pt>
                <c:pt idx="9">
                  <c:v>12.44292237442922</c:v>
                </c:pt>
                <c:pt idx="10">
                  <c:v>13.65296803652968</c:v>
                </c:pt>
                <c:pt idx="11">
                  <c:v>13.88127853881279</c:v>
                </c:pt>
                <c:pt idx="12">
                  <c:v>14.24657534246575</c:v>
                </c:pt>
                <c:pt idx="13">
                  <c:v>11.74657534246575</c:v>
                </c:pt>
                <c:pt idx="14">
                  <c:v>10.70776255707763</c:v>
                </c:pt>
                <c:pt idx="15">
                  <c:v>11.0958904109589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'negative_price'!$O$3:$O$18</c:f>
              <c:numCache>
                <c:formatCode>General</c:formatCode>
                <c:ptCount val="16"/>
                <c:pt idx="0">
                  <c:v>4.257990867579909</c:v>
                </c:pt>
                <c:pt idx="1">
                  <c:v>5.47945205479452</c:v>
                </c:pt>
                <c:pt idx="2">
                  <c:v>7.557077625570777</c:v>
                </c:pt>
                <c:pt idx="3">
                  <c:v>9.988584474885846</c:v>
                </c:pt>
                <c:pt idx="4">
                  <c:v>10.62785388127854</c:v>
                </c:pt>
                <c:pt idx="5">
                  <c:v>10.29680365296804</c:v>
                </c:pt>
                <c:pt idx="6">
                  <c:v>11.3013698630137</c:v>
                </c:pt>
                <c:pt idx="7">
                  <c:v>12.67123287671233</c:v>
                </c:pt>
                <c:pt idx="8">
                  <c:v>12.71689497716895</c:v>
                </c:pt>
                <c:pt idx="9">
                  <c:v>12.8310502283105</c:v>
                </c:pt>
                <c:pt idx="10">
                  <c:v>14.20091324200913</c:v>
                </c:pt>
                <c:pt idx="11">
                  <c:v>14.76027397260274</c:v>
                </c:pt>
                <c:pt idx="12">
                  <c:v>15.11415525114155</c:v>
                </c:pt>
                <c:pt idx="13">
                  <c:v>14.85159817351598</c:v>
                </c:pt>
                <c:pt idx="14">
                  <c:v>15.23972602739726</c:v>
                </c:pt>
                <c:pt idx="15">
                  <c:v>15.67351598173516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'negative_price'!$P$3:$P$18</c:f>
              <c:numCache>
                <c:formatCode>General</c:formatCode>
                <c:ptCount val="16"/>
                <c:pt idx="0">
                  <c:v>3.310502283105023</c:v>
                </c:pt>
                <c:pt idx="1">
                  <c:v>4.863013698630137</c:v>
                </c:pt>
                <c:pt idx="2">
                  <c:v>6.757990867579909</c:v>
                </c:pt>
                <c:pt idx="3">
                  <c:v>8.675799086757991</c:v>
                </c:pt>
                <c:pt idx="4">
                  <c:v>9.326484018264839</c:v>
                </c:pt>
                <c:pt idx="5">
                  <c:v>9.817351598173515</c:v>
                </c:pt>
                <c:pt idx="6">
                  <c:v>11.06164383561644</c:v>
                </c:pt>
                <c:pt idx="7">
                  <c:v>12.52283105022831</c:v>
                </c:pt>
                <c:pt idx="8">
                  <c:v>12.9337899543379</c:v>
                </c:pt>
                <c:pt idx="9">
                  <c:v>13.6986301369863</c:v>
                </c:pt>
                <c:pt idx="10">
                  <c:v>14.98858447488584</c:v>
                </c:pt>
                <c:pt idx="11">
                  <c:v>15.7648401826484</c:v>
                </c:pt>
                <c:pt idx="12">
                  <c:v>16.10730593607306</c:v>
                </c:pt>
                <c:pt idx="13">
                  <c:v>16.76940639269407</c:v>
                </c:pt>
                <c:pt idx="14">
                  <c:v>17.28310502283105</c:v>
                </c:pt>
                <c:pt idx="15">
                  <c:v>17.5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'negative_price'!$Q$3:$Q$18</c:f>
              <c:numCache>
                <c:formatCode>General</c:formatCode>
                <c:ptCount val="16"/>
                <c:pt idx="0">
                  <c:v>3.230593607305936</c:v>
                </c:pt>
                <c:pt idx="1">
                  <c:v>4.760273972602739</c:v>
                </c:pt>
                <c:pt idx="2">
                  <c:v>7.009132420091325</c:v>
                </c:pt>
                <c:pt idx="3">
                  <c:v>9.554794520547945</c:v>
                </c:pt>
                <c:pt idx="4">
                  <c:v>10.77625570776256</c:v>
                </c:pt>
                <c:pt idx="5">
                  <c:v>11.50684931506849</c:v>
                </c:pt>
                <c:pt idx="6">
                  <c:v>13.09360730593607</c:v>
                </c:pt>
                <c:pt idx="7">
                  <c:v>14.65753424657534</c:v>
                </c:pt>
                <c:pt idx="8">
                  <c:v>15.7648401826484</c:v>
                </c:pt>
                <c:pt idx="9">
                  <c:v>17.21461187214612</c:v>
                </c:pt>
                <c:pt idx="10">
                  <c:v>19.15525114155251</c:v>
                </c:pt>
                <c:pt idx="11">
                  <c:v>20.14840182648402</c:v>
                </c:pt>
                <c:pt idx="12">
                  <c:v>21.05022831050228</c:v>
                </c:pt>
                <c:pt idx="13">
                  <c:v>20.7648401826484</c:v>
                </c:pt>
                <c:pt idx="14">
                  <c:v>20.79908675799087</c:v>
                </c:pt>
                <c:pt idx="15">
                  <c:v>20.47945205479452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'negative_price'!$R$3:$R$18</c:f>
              <c:numCache>
                <c:formatCode>General</c:formatCode>
                <c:ptCount val="16"/>
                <c:pt idx="0">
                  <c:v>2.237442922374429</c:v>
                </c:pt>
                <c:pt idx="1">
                  <c:v>2.591324200913242</c:v>
                </c:pt>
                <c:pt idx="2">
                  <c:v>3.824200913242009</c:v>
                </c:pt>
                <c:pt idx="3">
                  <c:v>4.06392694063927</c:v>
                </c:pt>
                <c:pt idx="4">
                  <c:v>9.600456621004566</c:v>
                </c:pt>
                <c:pt idx="5">
                  <c:v>9.155251141552512</c:v>
                </c:pt>
                <c:pt idx="6">
                  <c:v>10.95890410958904</c:v>
                </c:pt>
                <c:pt idx="7">
                  <c:v>11.17579908675799</c:v>
                </c:pt>
                <c:pt idx="8">
                  <c:v>13.12785388127854</c:v>
                </c:pt>
                <c:pt idx="9">
                  <c:v>16.1986301369863</c:v>
                </c:pt>
                <c:pt idx="10">
                  <c:v>19.32648401826484</c:v>
                </c:pt>
                <c:pt idx="11">
                  <c:v>19.73744292237443</c:v>
                </c:pt>
                <c:pt idx="12">
                  <c:v>20.63926940639269</c:v>
                </c:pt>
                <c:pt idx="13">
                  <c:v>19.1324200913242</c:v>
                </c:pt>
                <c:pt idx="14">
                  <c:v>15.77625570776256</c:v>
                </c:pt>
                <c:pt idx="15">
                  <c:v>14.04109589041096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PL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'generation_capacity_PL'!$L$2:$L$2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'generation_capacity_PL'!$L$3:$L$18</c:f>
              <c:numCache>
                <c:formatCode>General</c:formatCode>
                <c:ptCount val="16"/>
                <c:pt idx="0">
                  <c:v>0.6679022999999999</c:v>
                </c:pt>
                <c:pt idx="1">
                  <c:v>0.6679022999999999</c:v>
                </c:pt>
                <c:pt idx="2">
                  <c:v>0.6679022999999999</c:v>
                </c:pt>
                <c:pt idx="3">
                  <c:v>0.6679022999999999</c:v>
                </c:pt>
                <c:pt idx="4">
                  <c:v>0.6679022999999999</c:v>
                </c:pt>
                <c:pt idx="5">
                  <c:v>0.6679022999999999</c:v>
                </c:pt>
                <c:pt idx="6">
                  <c:v>0.6679022999999999</c:v>
                </c:pt>
                <c:pt idx="7">
                  <c:v>0.6679022999999999</c:v>
                </c:pt>
                <c:pt idx="8">
                  <c:v>0.6679022999999999</c:v>
                </c:pt>
                <c:pt idx="9">
                  <c:v>0.6679022999999999</c:v>
                </c:pt>
                <c:pt idx="10">
                  <c:v>0.6679022999999999</c:v>
                </c:pt>
                <c:pt idx="11">
                  <c:v>0.6679022999999999</c:v>
                </c:pt>
                <c:pt idx="12">
                  <c:v>0.6679022999999999</c:v>
                </c:pt>
                <c:pt idx="13">
                  <c:v>0.6679022999999999</c:v>
                </c:pt>
                <c:pt idx="14">
                  <c:v>0.6679022999999999</c:v>
                </c:pt>
                <c:pt idx="15">
                  <c:v>0.6679022999999999</c:v>
                </c:pt>
              </c:numCache>
            </c:numRef>
          </c:val>
        </c:ser>
        <c:ser>
          <c:idx val="1"/>
          <c:order val="1"/>
          <c:tx>
            <c:strRef>
              <c:f>'generation_capacity_PL'!$K$2:$K$2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2.6</c:v>
                </c:pt>
                <c:pt idx="13">
                  <c:v>7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2"/>
          <c:order val="2"/>
          <c:tx>
            <c:strRef>
              <c:f>'generation_capacity_PL'!$J$2:$J$2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'generation_capacity_PL'!$J$3:$J$18</c:f>
              <c:numCache>
                <c:formatCode>General</c:formatCode>
                <c:ptCount val="16"/>
                <c:pt idx="0">
                  <c:v>13.134706</c:v>
                </c:pt>
                <c:pt idx="1">
                  <c:v>14.14443</c:v>
                </c:pt>
                <c:pt idx="2">
                  <c:v>14.14443</c:v>
                </c:pt>
                <c:pt idx="3">
                  <c:v>13.89119</c:v>
                </c:pt>
                <c:pt idx="4">
                  <c:v>13.63795</c:v>
                </c:pt>
                <c:pt idx="5">
                  <c:v>13.498724</c:v>
                </c:pt>
                <c:pt idx="6">
                  <c:v>13.359116</c:v>
                </c:pt>
                <c:pt idx="7">
                  <c:v>13.21989</c:v>
                </c:pt>
                <c:pt idx="8">
                  <c:v>13.080664</c:v>
                </c:pt>
                <c:pt idx="9">
                  <c:v>12.9414375</c:v>
                </c:pt>
                <c:pt idx="10">
                  <c:v>12.80183</c:v>
                </c:pt>
                <c:pt idx="11">
                  <c:v>12.662604</c:v>
                </c:pt>
                <c:pt idx="12">
                  <c:v>12.523378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'generation_capacity_PL'!$I$2:$I$2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'generation_capacity_PL'!$I$3:$I$18</c:f>
              <c:numCache>
                <c:formatCode>General</c:formatCode>
                <c:ptCount val="16"/>
                <c:pt idx="0">
                  <c:v>6.9139907</c:v>
                </c:pt>
                <c:pt idx="1">
                  <c:v>7.4455</c:v>
                </c:pt>
                <c:pt idx="2">
                  <c:v>7.0365</c:v>
                </c:pt>
                <c:pt idx="3">
                  <c:v>7.0365</c:v>
                </c:pt>
                <c:pt idx="4">
                  <c:v>7.0365</c:v>
                </c:pt>
                <c:pt idx="5">
                  <c:v>7.0365</c:v>
                </c:pt>
                <c:pt idx="6">
                  <c:v>7.0365</c:v>
                </c:pt>
                <c:pt idx="7">
                  <c:v>7.0365</c:v>
                </c:pt>
                <c:pt idx="8">
                  <c:v>7.0365</c:v>
                </c:pt>
                <c:pt idx="9">
                  <c:v>7.0365</c:v>
                </c:pt>
                <c:pt idx="10">
                  <c:v>7.0365</c:v>
                </c:pt>
                <c:pt idx="11">
                  <c:v>7.0365</c:v>
                </c:pt>
                <c:pt idx="12">
                  <c:v>7.0365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'generation_capacity_PL'!$H$2:$H$2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'generation_capacity_PL'!$H$3:$H$18</c:f>
              <c:numCache>
                <c:formatCode>General</c:formatCode>
                <c:ptCount val="1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3.5685076</c:v>
                </c:pt>
                <c:pt idx="4">
                  <c:v>3.7370154</c:v>
                </c:pt>
                <c:pt idx="5">
                  <c:v>3.905523</c:v>
                </c:pt>
                <c:pt idx="6">
                  <c:v>4.0744924</c:v>
                </c:pt>
                <c:pt idx="7">
                  <c:v>4.243</c:v>
                </c:pt>
                <c:pt idx="8">
                  <c:v>4.243</c:v>
                </c:pt>
                <c:pt idx="9">
                  <c:v>4.243</c:v>
                </c:pt>
                <c:pt idx="10">
                  <c:v>4.243</c:v>
                </c:pt>
                <c:pt idx="11">
                  <c:v>4.243</c:v>
                </c:pt>
                <c:pt idx="12">
                  <c:v>4.243</c:v>
                </c:pt>
                <c:pt idx="13">
                  <c:v>14.72867</c:v>
                </c:pt>
                <c:pt idx="14">
                  <c:v>12.575054</c:v>
                </c:pt>
                <c:pt idx="15">
                  <c:v>11.655171</c:v>
                </c:pt>
              </c:numCache>
            </c:numRef>
          </c:val>
        </c:ser>
        <c:ser>
          <c:idx val="5"/>
          <c:order val="5"/>
          <c:tx>
            <c:strRef>
              <c:f>'generation_capacity_PL'!$G$2:$G$2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'generation_capacity_PL'!$G$3:$G$18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</c:ser>
        <c:ser>
          <c:idx val="6"/>
          <c:order val="6"/>
          <c:tx>
            <c:strRef>
              <c:f>'generation_capacity_PL'!$F$2:$F$2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1.1793538</c:v>
                </c:pt>
                <c:pt idx="4">
                  <c:v>2.3587075</c:v>
                </c:pt>
                <c:pt idx="5">
                  <c:v>3.5380613</c:v>
                </c:pt>
                <c:pt idx="6">
                  <c:v>4.720645999999999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val>
        </c:ser>
        <c:ser>
          <c:idx val="7"/>
          <c:order val="7"/>
          <c:tx>
            <c:strRef>
              <c:f>'generation_capacity_PL'!$E$2:$E$2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'generation_capacity_PL'!$E$3:$E$18</c:f>
              <c:numCache>
                <c:formatCode>General</c:formatCode>
                <c:ptCount val="16"/>
                <c:pt idx="0">
                  <c:v>6.411</c:v>
                </c:pt>
                <c:pt idx="1">
                  <c:v>6.643</c:v>
                </c:pt>
                <c:pt idx="2">
                  <c:v>6.871</c:v>
                </c:pt>
                <c:pt idx="3">
                  <c:v>7.095</c:v>
                </c:pt>
                <c:pt idx="4">
                  <c:v>7.087</c:v>
                </c:pt>
                <c:pt idx="5">
                  <c:v>7.078</c:v>
                </c:pt>
                <c:pt idx="6">
                  <c:v>7.039000000000001</c:v>
                </c:pt>
                <c:pt idx="7">
                  <c:v>6.978</c:v>
                </c:pt>
                <c:pt idx="8">
                  <c:v>6.889</c:v>
                </c:pt>
                <c:pt idx="9">
                  <c:v>6.735</c:v>
                </c:pt>
                <c:pt idx="10">
                  <c:v>6.524</c:v>
                </c:pt>
                <c:pt idx="11">
                  <c:v>6.261</c:v>
                </c:pt>
                <c:pt idx="12">
                  <c:v>5.931</c:v>
                </c:pt>
                <c:pt idx="13">
                  <c:v>3.466</c:v>
                </c:pt>
                <c:pt idx="14">
                  <c:v>1.829</c:v>
                </c:pt>
                <c:pt idx="15">
                  <c:v>0.498</c:v>
                </c:pt>
              </c:numCache>
            </c:numRef>
          </c:val>
        </c:ser>
        <c:ser>
          <c:idx val="8"/>
          <c:order val="8"/>
          <c:tx>
            <c:strRef>
              <c:f>'generation_capacity_PL'!$D$2:$D$2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'generation_capacity_PL'!$D$3:$D$18</c:f>
              <c:numCache>
                <c:formatCode>General</c:formatCode>
                <c:ptCount val="16"/>
                <c:pt idx="0">
                  <c:v>3.089</c:v>
                </c:pt>
                <c:pt idx="1">
                  <c:v>3.657</c:v>
                </c:pt>
                <c:pt idx="2">
                  <c:v>4.129</c:v>
                </c:pt>
                <c:pt idx="3">
                  <c:v>4.505</c:v>
                </c:pt>
                <c:pt idx="4">
                  <c:v>5.113</c:v>
                </c:pt>
                <c:pt idx="5">
                  <c:v>5.522</c:v>
                </c:pt>
                <c:pt idx="6">
                  <c:v>6.061</c:v>
                </c:pt>
                <c:pt idx="7">
                  <c:v>6.622</c:v>
                </c:pt>
                <c:pt idx="8">
                  <c:v>7.111</c:v>
                </c:pt>
                <c:pt idx="9">
                  <c:v>7.965</c:v>
                </c:pt>
                <c:pt idx="10">
                  <c:v>8.776</c:v>
                </c:pt>
                <c:pt idx="11">
                  <c:v>9.739000000000001</c:v>
                </c:pt>
                <c:pt idx="12">
                  <c:v>10.669</c:v>
                </c:pt>
                <c:pt idx="13">
                  <c:v>16.434</c:v>
                </c:pt>
                <c:pt idx="14">
                  <c:v>20.671</c:v>
                </c:pt>
                <c:pt idx="15">
                  <c:v>23.402</c:v>
                </c:pt>
              </c:numCache>
            </c:numRef>
          </c:val>
        </c:ser>
        <c:ser>
          <c:idx val="9"/>
          <c:order val="9"/>
          <c:tx>
            <c:strRef>
              <c:f>'generation_capacity_PL'!$C$2:$C$2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'generation_capacity_PL'!$C$3:$C$18</c:f>
              <c:numCache>
                <c:formatCode>General</c:formatCode>
                <c:ptCount val="16"/>
                <c:pt idx="0">
                  <c:v>16.8</c:v>
                </c:pt>
                <c:pt idx="1">
                  <c:v>20.4</c:v>
                </c:pt>
                <c:pt idx="2">
                  <c:v>23.5</c:v>
                </c:pt>
                <c:pt idx="3">
                  <c:v>26.3</c:v>
                </c:pt>
                <c:pt idx="4">
                  <c:v>29</c:v>
                </c:pt>
                <c:pt idx="5">
                  <c:v>31.5</c:v>
                </c:pt>
                <c:pt idx="6">
                  <c:v>33.9</c:v>
                </c:pt>
                <c:pt idx="7">
                  <c:v>36.2</c:v>
                </c:pt>
                <c:pt idx="8">
                  <c:v>38.3</c:v>
                </c:pt>
                <c:pt idx="9">
                  <c:v>40.1</c:v>
                </c:pt>
                <c:pt idx="10">
                  <c:v>41.7</c:v>
                </c:pt>
                <c:pt idx="11">
                  <c:v>43.1</c:v>
                </c:pt>
                <c:pt idx="12">
                  <c:v>44.3</c:v>
                </c:pt>
                <c:pt idx="13">
                  <c:v>49.7</c:v>
                </c:pt>
                <c:pt idx="14">
                  <c:v>53.1</c:v>
                </c:pt>
                <c:pt idx="15">
                  <c:v>55.2</c:v>
                </c:pt>
              </c:numCache>
            </c:numRef>
          </c:val>
        </c:ser>
        <c:ser>
          <c:idx val="10"/>
          <c:order val="10"/>
          <c:tx>
            <c:strRef>
              <c:f>'generation_capacity_PL'!$B$2:$B$2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'generation_capacity_PL'!$B$3:$B$18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overlap val="100"/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'balance_NL'!$B$3:$B$18</c:f>
              <c:numCache>
                <c:formatCode>General</c:formatCode>
                <c:ptCount val="16"/>
                <c:pt idx="0">
                  <c:v>105.13177</c:v>
                </c:pt>
                <c:pt idx="1">
                  <c:v>109.754176</c:v>
                </c:pt>
                <c:pt idx="2">
                  <c:v>115.419384</c:v>
                </c:pt>
                <c:pt idx="3">
                  <c:v>121.91945</c:v>
                </c:pt>
                <c:pt idx="4">
                  <c:v>126.516504</c:v>
                </c:pt>
                <c:pt idx="5">
                  <c:v>132.602104</c:v>
                </c:pt>
                <c:pt idx="6">
                  <c:v>141.79805</c:v>
                </c:pt>
                <c:pt idx="7">
                  <c:v>151.5453</c:v>
                </c:pt>
                <c:pt idx="8">
                  <c:v>156.68838</c:v>
                </c:pt>
                <c:pt idx="9">
                  <c:v>162.28003</c:v>
                </c:pt>
                <c:pt idx="10">
                  <c:v>167.15306</c:v>
                </c:pt>
                <c:pt idx="11">
                  <c:v>173.31278</c:v>
                </c:pt>
                <c:pt idx="12">
                  <c:v>179.21648</c:v>
                </c:pt>
                <c:pt idx="13">
                  <c:v>210.12539</c:v>
                </c:pt>
                <c:pt idx="14">
                  <c:v>236.14733</c:v>
                </c:pt>
                <c:pt idx="15">
                  <c:v>255.88699</c:v>
                </c:pt>
              </c:numCache>
            </c:numRef>
          </c:val>
        </c:ser>
        <c:marker val="1"/>
        <c:axId val="52000001"/>
        <c:axId val="52000002"/>
      </c:lineChart>
      <c:barChart>
        <c:barDir val="col"/>
        <c:grouping val="stacked"/>
        <c:ser>
          <c:idx val="1"/>
          <c:order val="1"/>
          <c:tx>
            <c:strRef>
              <c:f>'balance_NL'!$O$2:$O$2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'balance_NL'!$O$3:$O$18</c:f>
              <c:numCache>
                <c:formatCode>General</c:formatCode>
                <c:ptCount val="16"/>
                <c:pt idx="0">
                  <c:v>9.865549999999999</c:v>
                </c:pt>
                <c:pt idx="1">
                  <c:v>9.871245</c:v>
                </c:pt>
                <c:pt idx="2">
                  <c:v>9.859209</c:v>
                </c:pt>
                <c:pt idx="3">
                  <c:v>9.860192</c:v>
                </c:pt>
                <c:pt idx="4">
                  <c:v>9.782840999999999</c:v>
                </c:pt>
                <c:pt idx="5">
                  <c:v>9.713771999999999</c:v>
                </c:pt>
                <c:pt idx="6">
                  <c:v>9.636787999999999</c:v>
                </c:pt>
                <c:pt idx="7">
                  <c:v>9.562094999999999</c:v>
                </c:pt>
                <c:pt idx="8">
                  <c:v>9.339414</c:v>
                </c:pt>
                <c:pt idx="9">
                  <c:v>9.098694999999999</c:v>
                </c:pt>
                <c:pt idx="10">
                  <c:v>9.048962999999999</c:v>
                </c:pt>
                <c:pt idx="11">
                  <c:v>9.067103999999999</c:v>
                </c:pt>
                <c:pt idx="12">
                  <c:v>9.069965</c:v>
                </c:pt>
                <c:pt idx="13">
                  <c:v>9.264457</c:v>
                </c:pt>
                <c:pt idx="14">
                  <c:v>9.588676999999999</c:v>
                </c:pt>
                <c:pt idx="15">
                  <c:v>9.860394999999999</c:v>
                </c:pt>
              </c:numCache>
            </c:numRef>
          </c:val>
        </c:ser>
        <c:ser>
          <c:idx val="2"/>
          <c:order val="2"/>
          <c:tx>
            <c:strRef>
              <c:f>'balance_NL'!$N$2:$N$2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'balance_NL'!$N$3:$N$18</c:f>
              <c:numCache>
                <c:formatCode>General</c:formatCode>
                <c:ptCount val="16"/>
                <c:pt idx="0">
                  <c:v>14.688754</c:v>
                </c:pt>
                <c:pt idx="1">
                  <c:v>14.674478</c:v>
                </c:pt>
                <c:pt idx="2">
                  <c:v>14.696572</c:v>
                </c:pt>
                <c:pt idx="3">
                  <c:v>13.121904</c:v>
                </c:pt>
                <c:pt idx="4">
                  <c:v>11.813811</c:v>
                </c:pt>
                <c:pt idx="5">
                  <c:v>11.520877</c:v>
                </c:pt>
                <c:pt idx="6">
                  <c:v>8.926390999999999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'balance_NL'!$M$2:$M$2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1.4061932</c:v>
                </c:pt>
                <c:pt idx="8">
                  <c:v>2.2363548</c:v>
                </c:pt>
                <c:pt idx="9">
                  <c:v>2.0737764</c:v>
                </c:pt>
                <c:pt idx="10">
                  <c:v>1.9997018</c:v>
                </c:pt>
                <c:pt idx="11">
                  <c:v>1.9875995</c:v>
                </c:pt>
                <c:pt idx="12">
                  <c:v>2.0066178</c:v>
                </c:pt>
                <c:pt idx="13">
                  <c:v>2.1359775</c:v>
                </c:pt>
                <c:pt idx="14">
                  <c:v>2.2744828</c:v>
                </c:pt>
                <c:pt idx="15">
                  <c:v>2.3763882</c:v>
                </c:pt>
              </c:numCache>
            </c:numRef>
          </c:val>
        </c:ser>
        <c:ser>
          <c:idx val="4"/>
          <c:order val="4"/>
          <c:tx>
            <c:strRef>
              <c:f>'balance_NL'!$L$2:$L$2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'balance_NL'!$L$3:$L$18</c:f>
              <c:numCache>
                <c:formatCode>General</c:formatCode>
                <c:ptCount val="16"/>
                <c:pt idx="0">
                  <c:v>32.173452</c:v>
                </c:pt>
                <c:pt idx="1">
                  <c:v>34.245744</c:v>
                </c:pt>
                <c:pt idx="2">
                  <c:v>25.398418</c:v>
                </c:pt>
                <c:pt idx="3">
                  <c:v>37.664356</c:v>
                </c:pt>
                <c:pt idx="4">
                  <c:v>37.286344</c:v>
                </c:pt>
                <c:pt idx="5">
                  <c:v>34.45078</c:v>
                </c:pt>
                <c:pt idx="6">
                  <c:v>32.948068</c:v>
                </c:pt>
                <c:pt idx="7">
                  <c:v>31.60793</c:v>
                </c:pt>
                <c:pt idx="8">
                  <c:v>29.766376</c:v>
                </c:pt>
                <c:pt idx="9">
                  <c:v>27.654672</c:v>
                </c:pt>
                <c:pt idx="10">
                  <c:v>27.360748</c:v>
                </c:pt>
                <c:pt idx="11">
                  <c:v>27.215074</c:v>
                </c:pt>
                <c:pt idx="12">
                  <c:v>27.624238</c:v>
                </c:pt>
                <c:pt idx="13">
                  <c:v>28.690584</c:v>
                </c:pt>
                <c:pt idx="14">
                  <c:v>34.136232</c:v>
                </c:pt>
                <c:pt idx="15">
                  <c:v>38.797748</c:v>
                </c:pt>
              </c:numCache>
            </c:numRef>
          </c:val>
        </c:ser>
        <c:ser>
          <c:idx val="5"/>
          <c:order val="5"/>
          <c:tx>
            <c:strRef>
              <c:f>'balance_NL'!$K$2:$K$2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'balance_NL'!$K$3:$K$18</c:f>
              <c:numCache>
                <c:formatCode>General</c:formatCode>
                <c:ptCount val="16"/>
                <c:pt idx="0">
                  <c:v>0.1338924</c:v>
                </c:pt>
                <c:pt idx="1">
                  <c:v>0.37778406</c:v>
                </c:pt>
                <c:pt idx="2">
                  <c:v>0.3295319</c:v>
                </c:pt>
                <c:pt idx="3">
                  <c:v>1.02980056</c:v>
                </c:pt>
                <c:pt idx="4">
                  <c:v>2.0295945</c:v>
                </c:pt>
                <c:pt idx="5">
                  <c:v>2.3806582</c:v>
                </c:pt>
                <c:pt idx="6">
                  <c:v>3.1782248</c:v>
                </c:pt>
                <c:pt idx="7">
                  <c:v>3.5024308</c:v>
                </c:pt>
                <c:pt idx="8">
                  <c:v>3.4474168</c:v>
                </c:pt>
                <c:pt idx="9">
                  <c:v>3.19465</c:v>
                </c:pt>
                <c:pt idx="10">
                  <c:v>3.290844799999999</c:v>
                </c:pt>
                <c:pt idx="11">
                  <c:v>4.2854735</c:v>
                </c:pt>
                <c:pt idx="12">
                  <c:v>4.567239</c:v>
                </c:pt>
                <c:pt idx="13">
                  <c:v>4.766488</c:v>
                </c:pt>
                <c:pt idx="14">
                  <c:v>4.3781025</c:v>
                </c:pt>
                <c:pt idx="15">
                  <c:v>4.058502799999999</c:v>
                </c:pt>
              </c:numCache>
            </c:numRef>
          </c:val>
        </c:ser>
        <c:ser>
          <c:idx val="6"/>
          <c:order val="6"/>
          <c:tx>
            <c:strRef>
              <c:f>'balance_NL'!$J$2:$J$2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'balance_NL'!$J$3:$J$18</c:f>
              <c:numCache>
                <c:formatCode>General</c:formatCode>
                <c:ptCount val="16"/>
                <c:pt idx="0">
                  <c:v>13.633928</c:v>
                </c:pt>
                <c:pt idx="1">
                  <c:v>13.633928</c:v>
                </c:pt>
                <c:pt idx="2">
                  <c:v>13.633928</c:v>
                </c:pt>
                <c:pt idx="3">
                  <c:v>13.633928</c:v>
                </c:pt>
                <c:pt idx="4">
                  <c:v>13.633928</c:v>
                </c:pt>
                <c:pt idx="5">
                  <c:v>13.633928</c:v>
                </c:pt>
                <c:pt idx="6">
                  <c:v>13.633928</c:v>
                </c:pt>
                <c:pt idx="7">
                  <c:v>13.633928</c:v>
                </c:pt>
                <c:pt idx="8">
                  <c:v>13.633928</c:v>
                </c:pt>
                <c:pt idx="9">
                  <c:v>13.633928</c:v>
                </c:pt>
                <c:pt idx="10">
                  <c:v>13.633928</c:v>
                </c:pt>
                <c:pt idx="11">
                  <c:v>13.633928</c:v>
                </c:pt>
                <c:pt idx="12">
                  <c:v>13.633928</c:v>
                </c:pt>
                <c:pt idx="13">
                  <c:v>13.633928</c:v>
                </c:pt>
                <c:pt idx="14">
                  <c:v>13.633928</c:v>
                </c:pt>
                <c:pt idx="15">
                  <c:v>13.633928</c:v>
                </c:pt>
              </c:numCache>
            </c:numRef>
          </c:val>
        </c:ser>
        <c:ser>
          <c:idx val="7"/>
          <c:order val="7"/>
          <c:tx>
            <c:strRef>
              <c:f>'balance_NL'!$I$2:$I$2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'balance_NL'!$I$3:$I$18</c:f>
              <c:numCache>
                <c:formatCode>General</c:formatCode>
                <c:ptCount val="16"/>
                <c:pt idx="0">
                  <c:v>0.00036428644</c:v>
                </c:pt>
                <c:pt idx="1">
                  <c:v>6.0507975</c:v>
                </c:pt>
                <c:pt idx="2">
                  <c:v>6.0507975</c:v>
                </c:pt>
                <c:pt idx="3">
                  <c:v>8.819374</c:v>
                </c:pt>
                <c:pt idx="4">
                  <c:v>8.819374</c:v>
                </c:pt>
                <c:pt idx="5">
                  <c:v>18.87368</c:v>
                </c:pt>
                <c:pt idx="6">
                  <c:v>26.159408</c:v>
                </c:pt>
                <c:pt idx="7">
                  <c:v>33.445138</c:v>
                </c:pt>
                <c:pt idx="8">
                  <c:v>48.016596</c:v>
                </c:pt>
                <c:pt idx="9">
                  <c:v>62.543512</c:v>
                </c:pt>
                <c:pt idx="10">
                  <c:v>65.08655999999999</c:v>
                </c:pt>
                <c:pt idx="11">
                  <c:v>65.116936</c:v>
                </c:pt>
                <c:pt idx="12">
                  <c:v>65.13306799999999</c:v>
                </c:pt>
                <c:pt idx="13">
                  <c:v>65.13805599999999</c:v>
                </c:pt>
                <c:pt idx="14">
                  <c:v>65.13805599999999</c:v>
                </c:pt>
                <c:pt idx="15">
                  <c:v>65.13805599999999</c:v>
                </c:pt>
              </c:numCache>
            </c:numRef>
          </c:val>
        </c:ser>
        <c:ser>
          <c:idx val="8"/>
          <c:order val="8"/>
          <c:tx>
            <c:strRef>
              <c:f>'balance_NL'!$H$2:$H$2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'balance_NL'!$H$3:$H$18</c:f>
              <c:numCache>
                <c:formatCode>General</c:formatCode>
                <c:ptCount val="16"/>
                <c:pt idx="0">
                  <c:v>13.468861</c:v>
                </c:pt>
                <c:pt idx="1">
                  <c:v>13.568493</c:v>
                </c:pt>
                <c:pt idx="2">
                  <c:v>13.651546</c:v>
                </c:pt>
                <c:pt idx="3">
                  <c:v>13.696624</c:v>
                </c:pt>
                <c:pt idx="4">
                  <c:v>13.563762</c:v>
                </c:pt>
                <c:pt idx="5">
                  <c:v>13.401959</c:v>
                </c:pt>
                <c:pt idx="6">
                  <c:v>13.19683</c:v>
                </c:pt>
                <c:pt idx="7">
                  <c:v>12.953248</c:v>
                </c:pt>
                <c:pt idx="8">
                  <c:v>12.539996</c:v>
                </c:pt>
                <c:pt idx="9">
                  <c:v>11.707307</c:v>
                </c:pt>
                <c:pt idx="10">
                  <c:v>11.354026</c:v>
                </c:pt>
                <c:pt idx="11">
                  <c:v>11.162456</c:v>
                </c:pt>
                <c:pt idx="12">
                  <c:v>10.967615</c:v>
                </c:pt>
                <c:pt idx="13">
                  <c:v>9.183823</c:v>
                </c:pt>
                <c:pt idx="14">
                  <c:v>5.2219415</c:v>
                </c:pt>
                <c:pt idx="15">
                  <c:v>0.34164453</c:v>
                </c:pt>
              </c:numCache>
            </c:numRef>
          </c:val>
        </c:ser>
        <c:ser>
          <c:idx val="9"/>
          <c:order val="9"/>
          <c:tx>
            <c:strRef>
              <c:f>'balance_NL'!$G$2:$G$2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'balance_NL'!$G$3:$G$18</c:f>
              <c:numCache>
                <c:formatCode>General</c:formatCode>
                <c:ptCount val="16"/>
                <c:pt idx="0">
                  <c:v>2.3968208</c:v>
                </c:pt>
                <c:pt idx="1">
                  <c:v>3.1452575</c:v>
                </c:pt>
                <c:pt idx="2">
                  <c:v>3.627865</c:v>
                </c:pt>
                <c:pt idx="3">
                  <c:v>3.863723</c:v>
                </c:pt>
                <c:pt idx="4">
                  <c:v>4.3173175</c:v>
                </c:pt>
                <c:pt idx="5">
                  <c:v>5.0765945</c:v>
                </c:pt>
                <c:pt idx="6">
                  <c:v>5.890135</c:v>
                </c:pt>
                <c:pt idx="7">
                  <c:v>6.4798145</c:v>
                </c:pt>
                <c:pt idx="8">
                  <c:v>7.1755365</c:v>
                </c:pt>
                <c:pt idx="9">
                  <c:v>7.4643685</c:v>
                </c:pt>
                <c:pt idx="10">
                  <c:v>8.081474499999999</c:v>
                </c:pt>
                <c:pt idx="11">
                  <c:v>8.825270999999999</c:v>
                </c:pt>
                <c:pt idx="12">
                  <c:v>9.569716999999999</c:v>
                </c:pt>
                <c:pt idx="13">
                  <c:v>14.20642</c:v>
                </c:pt>
                <c:pt idx="14">
                  <c:v>19.799638</c:v>
                </c:pt>
                <c:pt idx="15">
                  <c:v>26.664994</c:v>
                </c:pt>
              </c:numCache>
            </c:numRef>
          </c:val>
        </c:ser>
        <c:ser>
          <c:idx val="10"/>
          <c:order val="10"/>
          <c:tx>
            <c:strRef>
              <c:f>'balance_NL'!$F$2:$F$2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'balance_NL'!$F$3:$F$18</c:f>
              <c:numCache>
                <c:formatCode>General</c:formatCode>
                <c:ptCount val="16"/>
                <c:pt idx="0">
                  <c:v>18.145904</c:v>
                </c:pt>
                <c:pt idx="1">
                  <c:v>20.204254</c:v>
                </c:pt>
                <c:pt idx="2">
                  <c:v>21.899368</c:v>
                </c:pt>
                <c:pt idx="3">
                  <c:v>23.515534</c:v>
                </c:pt>
                <c:pt idx="4">
                  <c:v>24.368968</c:v>
                </c:pt>
                <c:pt idx="5">
                  <c:v>25.279492</c:v>
                </c:pt>
                <c:pt idx="6">
                  <c:v>26.404116</c:v>
                </c:pt>
                <c:pt idx="7">
                  <c:v>27.783054</c:v>
                </c:pt>
                <c:pt idx="8">
                  <c:v>27.798906</c:v>
                </c:pt>
                <c:pt idx="9">
                  <c:v>27.529484</c:v>
                </c:pt>
                <c:pt idx="10">
                  <c:v>28.206454</c:v>
                </c:pt>
                <c:pt idx="11">
                  <c:v>29.355342</c:v>
                </c:pt>
                <c:pt idx="12">
                  <c:v>30.331318</c:v>
                </c:pt>
                <c:pt idx="13">
                  <c:v>37.495396</c:v>
                </c:pt>
                <c:pt idx="14">
                  <c:v>44.191584</c:v>
                </c:pt>
                <c:pt idx="15">
                  <c:v>49.352944</c:v>
                </c:pt>
              </c:numCache>
            </c:numRef>
          </c:val>
        </c:ser>
        <c:ser>
          <c:idx val="11"/>
          <c:order val="11"/>
          <c:tx>
            <c:strRef>
              <c:f>'balance_NL'!$E$2:$E$2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'balance_NL'!$D$3:$D$18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'balance_NL'!$E$3:$E$18</c:f>
              <c:numCache>
                <c:formatCode>General</c:formatCode>
                <c:ptCount val="16"/>
                <c:pt idx="0">
                  <c:v>0.1789446</c:v>
                </c:pt>
                <c:pt idx="1">
                  <c:v>0.2742341</c:v>
                </c:pt>
                <c:pt idx="2">
                  <c:v>0.36015244</c:v>
                </c:pt>
                <c:pt idx="3">
                  <c:v>0.5492288000000001</c:v>
                </c:pt>
                <c:pt idx="4">
                  <c:v>0.6320118</c:v>
                </c:pt>
                <c:pt idx="5">
                  <c:v>0.92033906</c:v>
                </c:pt>
                <c:pt idx="6">
                  <c:v>1.2679988</c:v>
                </c:pt>
                <c:pt idx="7">
                  <c:v>1.6885185</c:v>
                </c:pt>
                <c:pt idx="8">
                  <c:v>2.0511614</c:v>
                </c:pt>
                <c:pt idx="9">
                  <c:v>3.0444502</c:v>
                </c:pt>
                <c:pt idx="10">
                  <c:v>3.6038082</c:v>
                </c:pt>
                <c:pt idx="11">
                  <c:v>3.9891908</c:v>
                </c:pt>
                <c:pt idx="12">
                  <c:v>4.1726512</c:v>
                </c:pt>
                <c:pt idx="13">
                  <c:v>9.508224</c:v>
                </c:pt>
                <c:pt idx="14">
                  <c:v>17.13469</c:v>
                </c:pt>
                <c:pt idx="15">
                  <c:v>22.906546</c:v>
                </c:pt>
              </c:numCache>
            </c:numRef>
          </c:val>
        </c:ser>
        <c:overlap val="100"/>
        <c:axId val="52000001"/>
        <c:axId val="52000002"/>
      </c:barChart>
      <c:cat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'balance_NO125'!$B$3:$B$18</c:f>
              <c:numCache>
                <c:formatCode>General</c:formatCode>
                <c:ptCount val="16"/>
                <c:pt idx="0">
                  <c:v>99.42183</c:v>
                </c:pt>
                <c:pt idx="1">
                  <c:v>102.815384</c:v>
                </c:pt>
                <c:pt idx="2">
                  <c:v>105.59348</c:v>
                </c:pt>
                <c:pt idx="3">
                  <c:v>107.14993</c:v>
                </c:pt>
                <c:pt idx="4">
                  <c:v>108.6906</c:v>
                </c:pt>
                <c:pt idx="5">
                  <c:v>110.30788</c:v>
                </c:pt>
                <c:pt idx="6">
                  <c:v>111.85979</c:v>
                </c:pt>
                <c:pt idx="7">
                  <c:v>113.225736</c:v>
                </c:pt>
                <c:pt idx="8">
                  <c:v>113.18337</c:v>
                </c:pt>
                <c:pt idx="9">
                  <c:v>113.27971</c:v>
                </c:pt>
                <c:pt idx="10">
                  <c:v>113.40647</c:v>
                </c:pt>
                <c:pt idx="11">
                  <c:v>113.39597</c:v>
                </c:pt>
                <c:pt idx="12">
                  <c:v>113.31945</c:v>
                </c:pt>
                <c:pt idx="13">
                  <c:v>113.97445</c:v>
                </c:pt>
                <c:pt idx="14">
                  <c:v>113.98116</c:v>
                </c:pt>
                <c:pt idx="15">
                  <c:v>113.991416</c:v>
                </c:pt>
              </c:numCache>
            </c:numRef>
          </c:val>
        </c:ser>
        <c:marker val="1"/>
        <c:axId val="52010001"/>
        <c:axId val="52010002"/>
      </c:lineChart>
      <c:barChart>
        <c:barDir val="col"/>
        <c:grouping val="stacked"/>
        <c:ser>
          <c:idx val="1"/>
          <c:order val="1"/>
          <c:tx>
            <c:strRef>
              <c:f>'balance_NO125'!$L$2:$L$2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'balance_NO125'!$L$3:$L$18</c:f>
              <c:numCache>
                <c:formatCode>General</c:formatCode>
                <c:ptCount val="16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  <c:pt idx="13">
                  <c:v>9.430712</c:v>
                </c:pt>
                <c:pt idx="14">
                  <c:v>9.430712</c:v>
                </c:pt>
                <c:pt idx="15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'balance_NO125'!$K$2:$K$2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'balance_NO125'!$K$3:$K$18</c:f>
              <c:numCache>
                <c:formatCode>General</c:formatCode>
                <c:ptCount val="16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  <c:pt idx="13">
                  <c:v>1.314</c:v>
                </c:pt>
                <c:pt idx="14">
                  <c:v>1.314</c:v>
                </c:pt>
                <c:pt idx="15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'balance_NO125'!$J$3:$J$18</c:f>
              <c:numCache>
                <c:formatCode>General</c:formatCode>
                <c:ptCount val="16"/>
                <c:pt idx="0">
                  <c:v>89.196696</c:v>
                </c:pt>
                <c:pt idx="1">
                  <c:v>88.80763999999999</c:v>
                </c:pt>
                <c:pt idx="2">
                  <c:v>88.86848999999999</c:v>
                </c:pt>
                <c:pt idx="3">
                  <c:v>88.46723999999999</c:v>
                </c:pt>
                <c:pt idx="4">
                  <c:v>88.42999999999999</c:v>
                </c:pt>
                <c:pt idx="5">
                  <c:v>88.925944</c:v>
                </c:pt>
                <c:pt idx="6">
                  <c:v>88.914616</c:v>
                </c:pt>
                <c:pt idx="7">
                  <c:v>89.18853</c:v>
                </c:pt>
                <c:pt idx="8">
                  <c:v>88.84397</c:v>
                </c:pt>
                <c:pt idx="9">
                  <c:v>88.25215</c:v>
                </c:pt>
                <c:pt idx="10">
                  <c:v>87.408096</c:v>
                </c:pt>
                <c:pt idx="11">
                  <c:v>87.20407</c:v>
                </c:pt>
                <c:pt idx="12">
                  <c:v>86.992784</c:v>
                </c:pt>
                <c:pt idx="13">
                  <c:v>81.84511999999999</c:v>
                </c:pt>
                <c:pt idx="14">
                  <c:v>81.5994</c:v>
                </c:pt>
                <c:pt idx="15">
                  <c:v>80.81018999999999</c:v>
                </c:pt>
              </c:numCache>
            </c:numRef>
          </c:val>
        </c:ser>
        <c:ser>
          <c:idx val="4"/>
          <c:order val="4"/>
          <c:tx>
            <c:strRef>
              <c:f>'balance_NO125'!$I$2:$I$2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'balance_NO125'!$I$3:$I$18</c:f>
              <c:numCache>
                <c:formatCode>General</c:formatCode>
                <c:ptCount val="16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  <c:pt idx="13">
                  <c:v>0.4232212</c:v>
                </c:pt>
                <c:pt idx="14">
                  <c:v>0.36653978</c:v>
                </c:pt>
                <c:pt idx="15">
                  <c:v>0.16626547</c:v>
                </c:pt>
              </c:numCache>
            </c:numRef>
          </c:val>
        </c:ser>
        <c:ser>
          <c:idx val="5"/>
          <c:order val="5"/>
          <c:tx>
            <c:strRef>
              <c:f>'balance_NO125'!$H$2:$H$2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  <c:pt idx="13">
                  <c:v>1.2580575</c:v>
                </c:pt>
                <c:pt idx="14">
                  <c:v>1.7606461</c:v>
                </c:pt>
                <c:pt idx="15">
                  <c:v>2.4289892</c:v>
                </c:pt>
              </c:numCache>
            </c:numRef>
          </c:val>
        </c:ser>
        <c:ser>
          <c:idx val="6"/>
          <c:order val="6"/>
          <c:tx>
            <c:strRef>
              <c:f>'balance_NO125'!$G$2:$G$2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'balance_NO125'!$G$3:$G$18</c:f>
              <c:numCache>
                <c:formatCode>General</c:formatCode>
                <c:ptCount val="16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  <c:pt idx="13">
                  <c:v>4.7719745</c:v>
                </c:pt>
                <c:pt idx="14">
                  <c:v>2.3531525</c:v>
                </c:pt>
                <c:pt idx="15">
                  <c:v>0.35570912</c:v>
                </c:pt>
              </c:numCache>
            </c:numRef>
          </c:val>
        </c:ser>
        <c:ser>
          <c:idx val="7"/>
          <c:order val="7"/>
          <c:tx>
            <c:strRef>
              <c:f>'balance_NO125'!$F$2:$F$2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13.596469</c:v>
                </c:pt>
                <c:pt idx="14">
                  <c:v>16.122137</c:v>
                </c:pt>
                <c:pt idx="15">
                  <c:v>18.227642</c:v>
                </c:pt>
              </c:numCache>
            </c:numRef>
          </c:val>
        </c:ser>
        <c:ser>
          <c:idx val="8"/>
          <c:order val="8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'balance_NO125'!$E$3:$E$18</c:f>
              <c:numCache>
                <c:formatCode>General</c:formatCode>
                <c:ptCount val="16"/>
                <c:pt idx="0">
                  <c:v>0.3187746</c:v>
                </c:pt>
                <c:pt idx="1">
                  <c:v>0.42493584</c:v>
                </c:pt>
                <c:pt idx="2">
                  <c:v>0.5914982</c:v>
                </c:pt>
                <c:pt idx="3">
                  <c:v>0.95152856</c:v>
                </c:pt>
                <c:pt idx="4">
                  <c:v>1.3109462</c:v>
                </c:pt>
                <c:pt idx="5">
                  <c:v>1.6706275</c:v>
                </c:pt>
                <c:pt idx="6">
                  <c:v>2.0307129</c:v>
                </c:pt>
                <c:pt idx="7">
                  <c:v>2.3897822</c:v>
                </c:pt>
                <c:pt idx="8">
                  <c:v>2.7465222</c:v>
                </c:pt>
                <c:pt idx="9">
                  <c:v>3.1025925</c:v>
                </c:pt>
                <c:pt idx="10">
                  <c:v>3.4586052</c:v>
                </c:pt>
                <c:pt idx="11">
                  <c:v>3.8141128</c:v>
                </c:pt>
                <c:pt idx="12">
                  <c:v>4.168301</c:v>
                </c:pt>
                <c:pt idx="13">
                  <c:v>5.6897585</c:v>
                </c:pt>
                <c:pt idx="14">
                  <c:v>7.27112</c:v>
                </c:pt>
                <c:pt idx="15">
                  <c:v>8.761637</c:v>
                </c:pt>
              </c:numCache>
            </c:numRef>
          </c:val>
        </c:ser>
        <c:overlap val="100"/>
        <c:axId val="52010001"/>
        <c:axId val="52010002"/>
      </c:barChart>
      <c:cat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'balance_NO125'!$B$3:$B$18</c:f>
              <c:numCache>
                <c:formatCode>General</c:formatCode>
                <c:ptCount val="16"/>
                <c:pt idx="0">
                  <c:v>99.42183</c:v>
                </c:pt>
                <c:pt idx="1">
                  <c:v>102.815384</c:v>
                </c:pt>
                <c:pt idx="2">
                  <c:v>105.59348</c:v>
                </c:pt>
                <c:pt idx="3">
                  <c:v>107.14993</c:v>
                </c:pt>
                <c:pt idx="4">
                  <c:v>108.6906</c:v>
                </c:pt>
                <c:pt idx="5">
                  <c:v>110.30788</c:v>
                </c:pt>
                <c:pt idx="6">
                  <c:v>111.85979</c:v>
                </c:pt>
                <c:pt idx="7">
                  <c:v>113.225736</c:v>
                </c:pt>
                <c:pt idx="8">
                  <c:v>113.18337</c:v>
                </c:pt>
                <c:pt idx="9">
                  <c:v>113.27971</c:v>
                </c:pt>
                <c:pt idx="10">
                  <c:v>113.40647</c:v>
                </c:pt>
                <c:pt idx="11">
                  <c:v>113.39597</c:v>
                </c:pt>
                <c:pt idx="12">
                  <c:v>113.31945</c:v>
                </c:pt>
                <c:pt idx="13">
                  <c:v>113.97445</c:v>
                </c:pt>
                <c:pt idx="14">
                  <c:v>113.98116</c:v>
                </c:pt>
                <c:pt idx="15">
                  <c:v>113.991416</c:v>
                </c:pt>
              </c:numCache>
            </c:numRef>
          </c:val>
        </c:ser>
        <c:marker val="1"/>
        <c:axId val="52020001"/>
        <c:axId val="52020002"/>
      </c:lineChart>
      <c:barChart>
        <c:barDir val="col"/>
        <c:grouping val="stacked"/>
        <c:ser>
          <c:idx val="1"/>
          <c:order val="1"/>
          <c:tx>
            <c:strRef>
              <c:f>'balance_NO125'!$L$2:$L$2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'balance_NO125'!$L$3:$L$18</c:f>
              <c:numCache>
                <c:formatCode>General</c:formatCode>
                <c:ptCount val="16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  <c:pt idx="13">
                  <c:v>9.430712</c:v>
                </c:pt>
                <c:pt idx="14">
                  <c:v>9.430712</c:v>
                </c:pt>
                <c:pt idx="15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'balance_NO125'!$K$2:$K$2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'balance_NO125'!$K$3:$K$18</c:f>
              <c:numCache>
                <c:formatCode>General</c:formatCode>
                <c:ptCount val="16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  <c:pt idx="13">
                  <c:v>1.314</c:v>
                </c:pt>
                <c:pt idx="14">
                  <c:v>1.314</c:v>
                </c:pt>
                <c:pt idx="15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'balance_NO125'!$J$3:$J$18</c:f>
              <c:numCache>
                <c:formatCode>General</c:formatCode>
                <c:ptCount val="16"/>
                <c:pt idx="0">
                  <c:v>89.196696</c:v>
                </c:pt>
                <c:pt idx="1">
                  <c:v>88.80763999999999</c:v>
                </c:pt>
                <c:pt idx="2">
                  <c:v>88.86848999999999</c:v>
                </c:pt>
                <c:pt idx="3">
                  <c:v>88.46723999999999</c:v>
                </c:pt>
                <c:pt idx="4">
                  <c:v>88.42999999999999</c:v>
                </c:pt>
                <c:pt idx="5">
                  <c:v>88.925944</c:v>
                </c:pt>
                <c:pt idx="6">
                  <c:v>88.914616</c:v>
                </c:pt>
                <c:pt idx="7">
                  <c:v>89.18853</c:v>
                </c:pt>
                <c:pt idx="8">
                  <c:v>88.84397</c:v>
                </c:pt>
                <c:pt idx="9">
                  <c:v>88.25215</c:v>
                </c:pt>
                <c:pt idx="10">
                  <c:v>87.408096</c:v>
                </c:pt>
                <c:pt idx="11">
                  <c:v>87.20407</c:v>
                </c:pt>
                <c:pt idx="12">
                  <c:v>86.992784</c:v>
                </c:pt>
                <c:pt idx="13">
                  <c:v>81.84511999999999</c:v>
                </c:pt>
                <c:pt idx="14">
                  <c:v>81.5994</c:v>
                </c:pt>
                <c:pt idx="15">
                  <c:v>80.81018999999999</c:v>
                </c:pt>
              </c:numCache>
            </c:numRef>
          </c:val>
        </c:ser>
        <c:ser>
          <c:idx val="4"/>
          <c:order val="4"/>
          <c:tx>
            <c:strRef>
              <c:f>'balance_NO125'!$I$2:$I$2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'balance_NO125'!$I$3:$I$18</c:f>
              <c:numCache>
                <c:formatCode>General</c:formatCode>
                <c:ptCount val="16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  <c:pt idx="13">
                  <c:v>0.4232212</c:v>
                </c:pt>
                <c:pt idx="14">
                  <c:v>0.36653978</c:v>
                </c:pt>
                <c:pt idx="15">
                  <c:v>0.16626547</c:v>
                </c:pt>
              </c:numCache>
            </c:numRef>
          </c:val>
        </c:ser>
        <c:ser>
          <c:idx val="5"/>
          <c:order val="5"/>
          <c:tx>
            <c:strRef>
              <c:f>'balance_NO125'!$H$2:$H$2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  <c:pt idx="13">
                  <c:v>1.2580575</c:v>
                </c:pt>
                <c:pt idx="14">
                  <c:v>1.7606461</c:v>
                </c:pt>
                <c:pt idx="15">
                  <c:v>2.4289892</c:v>
                </c:pt>
              </c:numCache>
            </c:numRef>
          </c:val>
        </c:ser>
        <c:ser>
          <c:idx val="6"/>
          <c:order val="6"/>
          <c:tx>
            <c:strRef>
              <c:f>'balance_NO125'!$G$2:$G$2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'balance_NO125'!$G$3:$G$18</c:f>
              <c:numCache>
                <c:formatCode>General</c:formatCode>
                <c:ptCount val="16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  <c:pt idx="13">
                  <c:v>4.7719745</c:v>
                </c:pt>
                <c:pt idx="14">
                  <c:v>2.3531525</c:v>
                </c:pt>
                <c:pt idx="15">
                  <c:v>0.35570912</c:v>
                </c:pt>
              </c:numCache>
            </c:numRef>
          </c:val>
        </c:ser>
        <c:ser>
          <c:idx val="7"/>
          <c:order val="7"/>
          <c:tx>
            <c:strRef>
              <c:f>'balance_NO125'!$F$2:$F$2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13.596469</c:v>
                </c:pt>
                <c:pt idx="14">
                  <c:v>16.122137</c:v>
                </c:pt>
                <c:pt idx="15">
                  <c:v>18.227642</c:v>
                </c:pt>
              </c:numCache>
            </c:numRef>
          </c:val>
        </c:ser>
        <c:ser>
          <c:idx val="8"/>
          <c:order val="8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'balance_NO125'!$E$3:$E$18</c:f>
              <c:numCache>
                <c:formatCode>General</c:formatCode>
                <c:ptCount val="16"/>
                <c:pt idx="0">
                  <c:v>0.3187746</c:v>
                </c:pt>
                <c:pt idx="1">
                  <c:v>0.42493584</c:v>
                </c:pt>
                <c:pt idx="2">
                  <c:v>0.5914982</c:v>
                </c:pt>
                <c:pt idx="3">
                  <c:v>0.95152856</c:v>
                </c:pt>
                <c:pt idx="4">
                  <c:v>1.3109462</c:v>
                </c:pt>
                <c:pt idx="5">
                  <c:v>1.6706275</c:v>
                </c:pt>
                <c:pt idx="6">
                  <c:v>2.0307129</c:v>
                </c:pt>
                <c:pt idx="7">
                  <c:v>2.3897822</c:v>
                </c:pt>
                <c:pt idx="8">
                  <c:v>2.7465222</c:v>
                </c:pt>
                <c:pt idx="9">
                  <c:v>3.1025925</c:v>
                </c:pt>
                <c:pt idx="10">
                  <c:v>3.4586052</c:v>
                </c:pt>
                <c:pt idx="11">
                  <c:v>3.8141128</c:v>
                </c:pt>
                <c:pt idx="12">
                  <c:v>4.168301</c:v>
                </c:pt>
                <c:pt idx="13">
                  <c:v>5.6897585</c:v>
                </c:pt>
                <c:pt idx="14">
                  <c:v>7.27112</c:v>
                </c:pt>
                <c:pt idx="15">
                  <c:v>8.761637</c:v>
                </c:pt>
              </c:numCache>
            </c:numRef>
          </c:val>
        </c:ser>
        <c:overlap val="100"/>
        <c:axId val="52020001"/>
        <c:axId val="52020002"/>
      </c:barChart>
      <c:cat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2"/>
        <c:crosses val="autoZero"/>
        <c:auto val="1"/>
        <c:lblAlgn val="ctr"/>
        <c:lblOffset val="100"/>
      </c:catAx>
      <c:valAx>
        <c:axId val="52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'balance_NO125'!$B$3:$B$18</c:f>
              <c:numCache>
                <c:formatCode>General</c:formatCode>
                <c:ptCount val="16"/>
                <c:pt idx="0">
                  <c:v>99.42183</c:v>
                </c:pt>
                <c:pt idx="1">
                  <c:v>102.815384</c:v>
                </c:pt>
                <c:pt idx="2">
                  <c:v>105.59348</c:v>
                </c:pt>
                <c:pt idx="3">
                  <c:v>107.14993</c:v>
                </c:pt>
                <c:pt idx="4">
                  <c:v>108.6906</c:v>
                </c:pt>
                <c:pt idx="5">
                  <c:v>110.30788</c:v>
                </c:pt>
                <c:pt idx="6">
                  <c:v>111.85979</c:v>
                </c:pt>
                <c:pt idx="7">
                  <c:v>113.225736</c:v>
                </c:pt>
                <c:pt idx="8">
                  <c:v>113.18337</c:v>
                </c:pt>
                <c:pt idx="9">
                  <c:v>113.27971</c:v>
                </c:pt>
                <c:pt idx="10">
                  <c:v>113.40647</c:v>
                </c:pt>
                <c:pt idx="11">
                  <c:v>113.39597</c:v>
                </c:pt>
                <c:pt idx="12">
                  <c:v>113.31945</c:v>
                </c:pt>
                <c:pt idx="13">
                  <c:v>113.97445</c:v>
                </c:pt>
                <c:pt idx="14">
                  <c:v>113.98116</c:v>
                </c:pt>
                <c:pt idx="15">
                  <c:v>113.991416</c:v>
                </c:pt>
              </c:numCache>
            </c:numRef>
          </c:val>
        </c:ser>
        <c:marker val="1"/>
        <c:axId val="52030001"/>
        <c:axId val="52030002"/>
      </c:lineChart>
      <c:barChart>
        <c:barDir val="col"/>
        <c:grouping val="stacked"/>
        <c:ser>
          <c:idx val="1"/>
          <c:order val="1"/>
          <c:tx>
            <c:strRef>
              <c:f>'balance_NO125'!$L$2:$L$2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'balance_NO125'!$L$3:$L$18</c:f>
              <c:numCache>
                <c:formatCode>General</c:formatCode>
                <c:ptCount val="16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  <c:pt idx="13">
                  <c:v>9.430712</c:v>
                </c:pt>
                <c:pt idx="14">
                  <c:v>9.430712</c:v>
                </c:pt>
                <c:pt idx="15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'balance_NO125'!$K$2:$K$2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'balance_NO125'!$K$3:$K$18</c:f>
              <c:numCache>
                <c:formatCode>General</c:formatCode>
                <c:ptCount val="16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  <c:pt idx="13">
                  <c:v>1.314</c:v>
                </c:pt>
                <c:pt idx="14">
                  <c:v>1.314</c:v>
                </c:pt>
                <c:pt idx="15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'balance_NO125'!$J$3:$J$18</c:f>
              <c:numCache>
                <c:formatCode>General</c:formatCode>
                <c:ptCount val="16"/>
                <c:pt idx="0">
                  <c:v>89.196696</c:v>
                </c:pt>
                <c:pt idx="1">
                  <c:v>88.80763999999999</c:v>
                </c:pt>
                <c:pt idx="2">
                  <c:v>88.86848999999999</c:v>
                </c:pt>
                <c:pt idx="3">
                  <c:v>88.46723999999999</c:v>
                </c:pt>
                <c:pt idx="4">
                  <c:v>88.42999999999999</c:v>
                </c:pt>
                <c:pt idx="5">
                  <c:v>88.925944</c:v>
                </c:pt>
                <c:pt idx="6">
                  <c:v>88.914616</c:v>
                </c:pt>
                <c:pt idx="7">
                  <c:v>89.18853</c:v>
                </c:pt>
                <c:pt idx="8">
                  <c:v>88.84397</c:v>
                </c:pt>
                <c:pt idx="9">
                  <c:v>88.25215</c:v>
                </c:pt>
                <c:pt idx="10">
                  <c:v>87.408096</c:v>
                </c:pt>
                <c:pt idx="11">
                  <c:v>87.20407</c:v>
                </c:pt>
                <c:pt idx="12">
                  <c:v>86.992784</c:v>
                </c:pt>
                <c:pt idx="13">
                  <c:v>81.84511999999999</c:v>
                </c:pt>
                <c:pt idx="14">
                  <c:v>81.5994</c:v>
                </c:pt>
                <c:pt idx="15">
                  <c:v>80.81018999999999</c:v>
                </c:pt>
              </c:numCache>
            </c:numRef>
          </c:val>
        </c:ser>
        <c:ser>
          <c:idx val="4"/>
          <c:order val="4"/>
          <c:tx>
            <c:strRef>
              <c:f>'balance_NO125'!$I$2:$I$2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'balance_NO125'!$I$3:$I$18</c:f>
              <c:numCache>
                <c:formatCode>General</c:formatCode>
                <c:ptCount val="16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  <c:pt idx="13">
                  <c:v>0.4232212</c:v>
                </c:pt>
                <c:pt idx="14">
                  <c:v>0.36653978</c:v>
                </c:pt>
                <c:pt idx="15">
                  <c:v>0.16626547</c:v>
                </c:pt>
              </c:numCache>
            </c:numRef>
          </c:val>
        </c:ser>
        <c:ser>
          <c:idx val="5"/>
          <c:order val="5"/>
          <c:tx>
            <c:strRef>
              <c:f>'balance_NO125'!$H$2:$H$2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  <c:pt idx="13">
                  <c:v>1.2580575</c:v>
                </c:pt>
                <c:pt idx="14">
                  <c:v>1.7606461</c:v>
                </c:pt>
                <c:pt idx="15">
                  <c:v>2.4289892</c:v>
                </c:pt>
              </c:numCache>
            </c:numRef>
          </c:val>
        </c:ser>
        <c:ser>
          <c:idx val="6"/>
          <c:order val="6"/>
          <c:tx>
            <c:strRef>
              <c:f>'balance_NO125'!$G$2:$G$2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'balance_NO125'!$G$3:$G$18</c:f>
              <c:numCache>
                <c:formatCode>General</c:formatCode>
                <c:ptCount val="16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  <c:pt idx="13">
                  <c:v>4.7719745</c:v>
                </c:pt>
                <c:pt idx="14">
                  <c:v>2.3531525</c:v>
                </c:pt>
                <c:pt idx="15">
                  <c:v>0.35570912</c:v>
                </c:pt>
              </c:numCache>
            </c:numRef>
          </c:val>
        </c:ser>
        <c:ser>
          <c:idx val="7"/>
          <c:order val="7"/>
          <c:tx>
            <c:strRef>
              <c:f>'balance_NO125'!$F$2:$F$2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13.596469</c:v>
                </c:pt>
                <c:pt idx="14">
                  <c:v>16.122137</c:v>
                </c:pt>
                <c:pt idx="15">
                  <c:v>18.227642</c:v>
                </c:pt>
              </c:numCache>
            </c:numRef>
          </c:val>
        </c:ser>
        <c:ser>
          <c:idx val="8"/>
          <c:order val="8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'balance_NO125'!$E$3:$E$18</c:f>
              <c:numCache>
                <c:formatCode>General</c:formatCode>
                <c:ptCount val="16"/>
                <c:pt idx="0">
                  <c:v>0.3187746</c:v>
                </c:pt>
                <c:pt idx="1">
                  <c:v>0.42493584</c:v>
                </c:pt>
                <c:pt idx="2">
                  <c:v>0.5914982</c:v>
                </c:pt>
                <c:pt idx="3">
                  <c:v>0.95152856</c:v>
                </c:pt>
                <c:pt idx="4">
                  <c:v>1.3109462</c:v>
                </c:pt>
                <c:pt idx="5">
                  <c:v>1.6706275</c:v>
                </c:pt>
                <c:pt idx="6">
                  <c:v>2.0307129</c:v>
                </c:pt>
                <c:pt idx="7">
                  <c:v>2.3897822</c:v>
                </c:pt>
                <c:pt idx="8">
                  <c:v>2.7465222</c:v>
                </c:pt>
                <c:pt idx="9">
                  <c:v>3.1025925</c:v>
                </c:pt>
                <c:pt idx="10">
                  <c:v>3.4586052</c:v>
                </c:pt>
                <c:pt idx="11">
                  <c:v>3.8141128</c:v>
                </c:pt>
                <c:pt idx="12">
                  <c:v>4.168301</c:v>
                </c:pt>
                <c:pt idx="13">
                  <c:v>5.6897585</c:v>
                </c:pt>
                <c:pt idx="14">
                  <c:v>7.27112</c:v>
                </c:pt>
                <c:pt idx="15">
                  <c:v>8.761637</c:v>
                </c:pt>
              </c:numCache>
            </c:numRef>
          </c:val>
        </c:ser>
        <c:overlap val="100"/>
        <c:axId val="52030001"/>
        <c:axId val="52030002"/>
      </c:barChart>
      <c:cat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'balance_NO125'!$B$3:$B$18</c:f>
              <c:numCache>
                <c:formatCode>General</c:formatCode>
                <c:ptCount val="16"/>
                <c:pt idx="0">
                  <c:v>99.42183</c:v>
                </c:pt>
                <c:pt idx="1">
                  <c:v>102.815384</c:v>
                </c:pt>
                <c:pt idx="2">
                  <c:v>105.59348</c:v>
                </c:pt>
                <c:pt idx="3">
                  <c:v>107.14993</c:v>
                </c:pt>
                <c:pt idx="4">
                  <c:v>108.6906</c:v>
                </c:pt>
                <c:pt idx="5">
                  <c:v>110.30788</c:v>
                </c:pt>
                <c:pt idx="6">
                  <c:v>111.85979</c:v>
                </c:pt>
                <c:pt idx="7">
                  <c:v>113.225736</c:v>
                </c:pt>
                <c:pt idx="8">
                  <c:v>113.18337</c:v>
                </c:pt>
                <c:pt idx="9">
                  <c:v>113.27971</c:v>
                </c:pt>
                <c:pt idx="10">
                  <c:v>113.40647</c:v>
                </c:pt>
                <c:pt idx="11">
                  <c:v>113.39597</c:v>
                </c:pt>
                <c:pt idx="12">
                  <c:v>113.31945</c:v>
                </c:pt>
                <c:pt idx="13">
                  <c:v>113.97445</c:v>
                </c:pt>
                <c:pt idx="14">
                  <c:v>113.98116</c:v>
                </c:pt>
                <c:pt idx="15">
                  <c:v>113.991416</c:v>
                </c:pt>
              </c:numCache>
            </c:numRef>
          </c:val>
        </c:ser>
        <c:marker val="1"/>
        <c:axId val="52040001"/>
        <c:axId val="52040002"/>
      </c:lineChart>
      <c:barChart>
        <c:barDir val="col"/>
        <c:grouping val="stacked"/>
        <c:ser>
          <c:idx val="1"/>
          <c:order val="1"/>
          <c:tx>
            <c:strRef>
              <c:f>'balance_NO125'!$L$2:$L$2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'balance_NO125'!$L$3:$L$18</c:f>
              <c:numCache>
                <c:formatCode>General</c:formatCode>
                <c:ptCount val="16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  <c:pt idx="13">
                  <c:v>9.430712</c:v>
                </c:pt>
                <c:pt idx="14">
                  <c:v>9.430712</c:v>
                </c:pt>
                <c:pt idx="15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'balance_NO125'!$K$2:$K$2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'balance_NO125'!$K$3:$K$18</c:f>
              <c:numCache>
                <c:formatCode>General</c:formatCode>
                <c:ptCount val="16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  <c:pt idx="13">
                  <c:v>1.314</c:v>
                </c:pt>
                <c:pt idx="14">
                  <c:v>1.314</c:v>
                </c:pt>
                <c:pt idx="15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'balance_NO125'!$J$3:$J$18</c:f>
              <c:numCache>
                <c:formatCode>General</c:formatCode>
                <c:ptCount val="16"/>
                <c:pt idx="0">
                  <c:v>89.196696</c:v>
                </c:pt>
                <c:pt idx="1">
                  <c:v>88.80763999999999</c:v>
                </c:pt>
                <c:pt idx="2">
                  <c:v>88.86848999999999</c:v>
                </c:pt>
                <c:pt idx="3">
                  <c:v>88.46723999999999</c:v>
                </c:pt>
                <c:pt idx="4">
                  <c:v>88.42999999999999</c:v>
                </c:pt>
                <c:pt idx="5">
                  <c:v>88.925944</c:v>
                </c:pt>
                <c:pt idx="6">
                  <c:v>88.914616</c:v>
                </c:pt>
                <c:pt idx="7">
                  <c:v>89.18853</c:v>
                </c:pt>
                <c:pt idx="8">
                  <c:v>88.84397</c:v>
                </c:pt>
                <c:pt idx="9">
                  <c:v>88.25215</c:v>
                </c:pt>
                <c:pt idx="10">
                  <c:v>87.408096</c:v>
                </c:pt>
                <c:pt idx="11">
                  <c:v>87.20407</c:v>
                </c:pt>
                <c:pt idx="12">
                  <c:v>86.992784</c:v>
                </c:pt>
                <c:pt idx="13">
                  <c:v>81.84511999999999</c:v>
                </c:pt>
                <c:pt idx="14">
                  <c:v>81.5994</c:v>
                </c:pt>
                <c:pt idx="15">
                  <c:v>80.81018999999999</c:v>
                </c:pt>
              </c:numCache>
            </c:numRef>
          </c:val>
        </c:ser>
        <c:ser>
          <c:idx val="4"/>
          <c:order val="4"/>
          <c:tx>
            <c:strRef>
              <c:f>'balance_NO125'!$I$2:$I$2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'balance_NO125'!$I$3:$I$18</c:f>
              <c:numCache>
                <c:formatCode>General</c:formatCode>
                <c:ptCount val="16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  <c:pt idx="13">
                  <c:v>0.4232212</c:v>
                </c:pt>
                <c:pt idx="14">
                  <c:v>0.36653978</c:v>
                </c:pt>
                <c:pt idx="15">
                  <c:v>0.16626547</c:v>
                </c:pt>
              </c:numCache>
            </c:numRef>
          </c:val>
        </c:ser>
        <c:ser>
          <c:idx val="5"/>
          <c:order val="5"/>
          <c:tx>
            <c:strRef>
              <c:f>'balance_NO125'!$H$2:$H$2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  <c:pt idx="13">
                  <c:v>1.2580575</c:v>
                </c:pt>
                <c:pt idx="14">
                  <c:v>1.7606461</c:v>
                </c:pt>
                <c:pt idx="15">
                  <c:v>2.4289892</c:v>
                </c:pt>
              </c:numCache>
            </c:numRef>
          </c:val>
        </c:ser>
        <c:ser>
          <c:idx val="6"/>
          <c:order val="6"/>
          <c:tx>
            <c:strRef>
              <c:f>'balance_NO125'!$G$2:$G$2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'balance_NO125'!$G$3:$G$18</c:f>
              <c:numCache>
                <c:formatCode>General</c:formatCode>
                <c:ptCount val="16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  <c:pt idx="13">
                  <c:v>4.7719745</c:v>
                </c:pt>
                <c:pt idx="14">
                  <c:v>2.3531525</c:v>
                </c:pt>
                <c:pt idx="15">
                  <c:v>0.35570912</c:v>
                </c:pt>
              </c:numCache>
            </c:numRef>
          </c:val>
        </c:ser>
        <c:ser>
          <c:idx val="7"/>
          <c:order val="7"/>
          <c:tx>
            <c:strRef>
              <c:f>'balance_NO125'!$F$2:$F$2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13.596469</c:v>
                </c:pt>
                <c:pt idx="14">
                  <c:v>16.122137</c:v>
                </c:pt>
                <c:pt idx="15">
                  <c:v>18.227642</c:v>
                </c:pt>
              </c:numCache>
            </c:numRef>
          </c:val>
        </c:ser>
        <c:ser>
          <c:idx val="8"/>
          <c:order val="8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'balance_NO125'!$E$3:$E$18</c:f>
              <c:numCache>
                <c:formatCode>General</c:formatCode>
                <c:ptCount val="16"/>
                <c:pt idx="0">
                  <c:v>0.3187746</c:v>
                </c:pt>
                <c:pt idx="1">
                  <c:v>0.42493584</c:v>
                </c:pt>
                <c:pt idx="2">
                  <c:v>0.5914982</c:v>
                </c:pt>
                <c:pt idx="3">
                  <c:v>0.95152856</c:v>
                </c:pt>
                <c:pt idx="4">
                  <c:v>1.3109462</c:v>
                </c:pt>
                <c:pt idx="5">
                  <c:v>1.6706275</c:v>
                </c:pt>
                <c:pt idx="6">
                  <c:v>2.0307129</c:v>
                </c:pt>
                <c:pt idx="7">
                  <c:v>2.3897822</c:v>
                </c:pt>
                <c:pt idx="8">
                  <c:v>2.7465222</c:v>
                </c:pt>
                <c:pt idx="9">
                  <c:v>3.1025925</c:v>
                </c:pt>
                <c:pt idx="10">
                  <c:v>3.4586052</c:v>
                </c:pt>
                <c:pt idx="11">
                  <c:v>3.8141128</c:v>
                </c:pt>
                <c:pt idx="12">
                  <c:v>4.168301</c:v>
                </c:pt>
                <c:pt idx="13">
                  <c:v>5.6897585</c:v>
                </c:pt>
                <c:pt idx="14">
                  <c:v>7.27112</c:v>
                </c:pt>
                <c:pt idx="15">
                  <c:v>8.761637</c:v>
                </c:pt>
              </c:numCache>
            </c:numRef>
          </c:val>
        </c:ser>
        <c:overlap val="100"/>
        <c:axId val="52040001"/>
        <c:axId val="52040002"/>
      </c:barChart>
      <c:cat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'balance_NO125'!$B$3:$B$18</c:f>
              <c:numCache>
                <c:formatCode>General</c:formatCode>
                <c:ptCount val="16"/>
                <c:pt idx="0">
                  <c:v>99.42183</c:v>
                </c:pt>
                <c:pt idx="1">
                  <c:v>102.815384</c:v>
                </c:pt>
                <c:pt idx="2">
                  <c:v>105.59348</c:v>
                </c:pt>
                <c:pt idx="3">
                  <c:v>107.14993</c:v>
                </c:pt>
                <c:pt idx="4">
                  <c:v>108.6906</c:v>
                </c:pt>
                <c:pt idx="5">
                  <c:v>110.30788</c:v>
                </c:pt>
                <c:pt idx="6">
                  <c:v>111.85979</c:v>
                </c:pt>
                <c:pt idx="7">
                  <c:v>113.225736</c:v>
                </c:pt>
                <c:pt idx="8">
                  <c:v>113.18337</c:v>
                </c:pt>
                <c:pt idx="9">
                  <c:v>113.27971</c:v>
                </c:pt>
                <c:pt idx="10">
                  <c:v>113.40647</c:v>
                </c:pt>
                <c:pt idx="11">
                  <c:v>113.39597</c:v>
                </c:pt>
                <c:pt idx="12">
                  <c:v>113.31945</c:v>
                </c:pt>
                <c:pt idx="13">
                  <c:v>113.97445</c:v>
                </c:pt>
                <c:pt idx="14">
                  <c:v>113.98116</c:v>
                </c:pt>
                <c:pt idx="15">
                  <c:v>113.991416</c:v>
                </c:pt>
              </c:numCache>
            </c:numRef>
          </c:val>
        </c:ser>
        <c:marker val="1"/>
        <c:axId val="52050001"/>
        <c:axId val="52050002"/>
      </c:lineChart>
      <c:barChart>
        <c:barDir val="col"/>
        <c:grouping val="stacked"/>
        <c:ser>
          <c:idx val="1"/>
          <c:order val="1"/>
          <c:tx>
            <c:strRef>
              <c:f>'balance_NO125'!$L$2:$L$2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'balance_NO125'!$L$3:$L$18</c:f>
              <c:numCache>
                <c:formatCode>General</c:formatCode>
                <c:ptCount val="16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  <c:pt idx="13">
                  <c:v>9.430712</c:v>
                </c:pt>
                <c:pt idx="14">
                  <c:v>9.430712</c:v>
                </c:pt>
                <c:pt idx="15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'balance_NO125'!$K$2:$K$2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'balance_NO125'!$K$3:$K$18</c:f>
              <c:numCache>
                <c:formatCode>General</c:formatCode>
                <c:ptCount val="16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  <c:pt idx="13">
                  <c:v>1.314</c:v>
                </c:pt>
                <c:pt idx="14">
                  <c:v>1.314</c:v>
                </c:pt>
                <c:pt idx="15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'balance_NO125'!$J$3:$J$18</c:f>
              <c:numCache>
                <c:formatCode>General</c:formatCode>
                <c:ptCount val="16"/>
                <c:pt idx="0">
                  <c:v>89.196696</c:v>
                </c:pt>
                <c:pt idx="1">
                  <c:v>88.80763999999999</c:v>
                </c:pt>
                <c:pt idx="2">
                  <c:v>88.86848999999999</c:v>
                </c:pt>
                <c:pt idx="3">
                  <c:v>88.46723999999999</c:v>
                </c:pt>
                <c:pt idx="4">
                  <c:v>88.42999999999999</c:v>
                </c:pt>
                <c:pt idx="5">
                  <c:v>88.925944</c:v>
                </c:pt>
                <c:pt idx="6">
                  <c:v>88.914616</c:v>
                </c:pt>
                <c:pt idx="7">
                  <c:v>89.18853</c:v>
                </c:pt>
                <c:pt idx="8">
                  <c:v>88.84397</c:v>
                </c:pt>
                <c:pt idx="9">
                  <c:v>88.25215</c:v>
                </c:pt>
                <c:pt idx="10">
                  <c:v>87.408096</c:v>
                </c:pt>
                <c:pt idx="11">
                  <c:v>87.20407</c:v>
                </c:pt>
                <c:pt idx="12">
                  <c:v>86.992784</c:v>
                </c:pt>
                <c:pt idx="13">
                  <c:v>81.84511999999999</c:v>
                </c:pt>
                <c:pt idx="14">
                  <c:v>81.5994</c:v>
                </c:pt>
                <c:pt idx="15">
                  <c:v>80.81018999999999</c:v>
                </c:pt>
              </c:numCache>
            </c:numRef>
          </c:val>
        </c:ser>
        <c:ser>
          <c:idx val="4"/>
          <c:order val="4"/>
          <c:tx>
            <c:strRef>
              <c:f>'balance_NO125'!$I$2:$I$2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'balance_NO125'!$I$3:$I$18</c:f>
              <c:numCache>
                <c:formatCode>General</c:formatCode>
                <c:ptCount val="16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  <c:pt idx="13">
                  <c:v>0.4232212</c:v>
                </c:pt>
                <c:pt idx="14">
                  <c:v>0.36653978</c:v>
                </c:pt>
                <c:pt idx="15">
                  <c:v>0.16626547</c:v>
                </c:pt>
              </c:numCache>
            </c:numRef>
          </c:val>
        </c:ser>
        <c:ser>
          <c:idx val="5"/>
          <c:order val="5"/>
          <c:tx>
            <c:strRef>
              <c:f>'balance_NO125'!$H$2:$H$2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  <c:pt idx="13">
                  <c:v>1.2580575</c:v>
                </c:pt>
                <c:pt idx="14">
                  <c:v>1.7606461</c:v>
                </c:pt>
                <c:pt idx="15">
                  <c:v>2.4289892</c:v>
                </c:pt>
              </c:numCache>
            </c:numRef>
          </c:val>
        </c:ser>
        <c:ser>
          <c:idx val="6"/>
          <c:order val="6"/>
          <c:tx>
            <c:strRef>
              <c:f>'balance_NO125'!$G$2:$G$2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'balance_NO125'!$G$3:$G$18</c:f>
              <c:numCache>
                <c:formatCode>General</c:formatCode>
                <c:ptCount val="16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  <c:pt idx="13">
                  <c:v>4.7719745</c:v>
                </c:pt>
                <c:pt idx="14">
                  <c:v>2.3531525</c:v>
                </c:pt>
                <c:pt idx="15">
                  <c:v>0.35570912</c:v>
                </c:pt>
              </c:numCache>
            </c:numRef>
          </c:val>
        </c:ser>
        <c:ser>
          <c:idx val="7"/>
          <c:order val="7"/>
          <c:tx>
            <c:strRef>
              <c:f>'balance_NO125'!$F$2:$F$2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13.596469</c:v>
                </c:pt>
                <c:pt idx="14">
                  <c:v>16.122137</c:v>
                </c:pt>
                <c:pt idx="15">
                  <c:v>18.227642</c:v>
                </c:pt>
              </c:numCache>
            </c:numRef>
          </c:val>
        </c:ser>
        <c:ser>
          <c:idx val="8"/>
          <c:order val="8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'balance_NO125'!$E$3:$E$18</c:f>
              <c:numCache>
                <c:formatCode>General</c:formatCode>
                <c:ptCount val="16"/>
                <c:pt idx="0">
                  <c:v>0.3187746</c:v>
                </c:pt>
                <c:pt idx="1">
                  <c:v>0.42493584</c:v>
                </c:pt>
                <c:pt idx="2">
                  <c:v>0.5914982</c:v>
                </c:pt>
                <c:pt idx="3">
                  <c:v>0.95152856</c:v>
                </c:pt>
                <c:pt idx="4">
                  <c:v>1.3109462</c:v>
                </c:pt>
                <c:pt idx="5">
                  <c:v>1.6706275</c:v>
                </c:pt>
                <c:pt idx="6">
                  <c:v>2.0307129</c:v>
                </c:pt>
                <c:pt idx="7">
                  <c:v>2.3897822</c:v>
                </c:pt>
                <c:pt idx="8">
                  <c:v>2.7465222</c:v>
                </c:pt>
                <c:pt idx="9">
                  <c:v>3.1025925</c:v>
                </c:pt>
                <c:pt idx="10">
                  <c:v>3.4586052</c:v>
                </c:pt>
                <c:pt idx="11">
                  <c:v>3.8141128</c:v>
                </c:pt>
                <c:pt idx="12">
                  <c:v>4.168301</c:v>
                </c:pt>
                <c:pt idx="13">
                  <c:v>5.6897585</c:v>
                </c:pt>
                <c:pt idx="14">
                  <c:v>7.27112</c:v>
                </c:pt>
                <c:pt idx="15">
                  <c:v>8.761637</c:v>
                </c:pt>
              </c:numCache>
            </c:numRef>
          </c:val>
        </c:ser>
        <c:overlap val="100"/>
        <c:axId val="52050001"/>
        <c:axId val="52050002"/>
      </c:barChart>
      <c:cat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2"/>
        <c:crosses val="autoZero"/>
        <c:auto val="1"/>
        <c:lblAlgn val="ctr"/>
        <c:lblOffset val="100"/>
      </c:catAx>
      <c:valAx>
        <c:axId val="52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NO125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'balance_NO125'!$B$2:$B$2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'balance_NO125'!$B$3:$B$18</c:f>
              <c:numCache>
                <c:formatCode>General</c:formatCode>
                <c:ptCount val="16"/>
                <c:pt idx="0">
                  <c:v>99.42183</c:v>
                </c:pt>
                <c:pt idx="1">
                  <c:v>102.815384</c:v>
                </c:pt>
                <c:pt idx="2">
                  <c:v>105.59348</c:v>
                </c:pt>
                <c:pt idx="3">
                  <c:v>107.14993</c:v>
                </c:pt>
                <c:pt idx="4">
                  <c:v>108.6906</c:v>
                </c:pt>
                <c:pt idx="5">
                  <c:v>110.30788</c:v>
                </c:pt>
                <c:pt idx="6">
                  <c:v>111.85979</c:v>
                </c:pt>
                <c:pt idx="7">
                  <c:v>113.225736</c:v>
                </c:pt>
                <c:pt idx="8">
                  <c:v>113.18337</c:v>
                </c:pt>
                <c:pt idx="9">
                  <c:v>113.27971</c:v>
                </c:pt>
                <c:pt idx="10">
                  <c:v>113.40647</c:v>
                </c:pt>
                <c:pt idx="11">
                  <c:v>113.39597</c:v>
                </c:pt>
                <c:pt idx="12">
                  <c:v>113.31945</c:v>
                </c:pt>
                <c:pt idx="13">
                  <c:v>113.97445</c:v>
                </c:pt>
                <c:pt idx="14">
                  <c:v>113.98116</c:v>
                </c:pt>
                <c:pt idx="15">
                  <c:v>113.991416</c:v>
                </c:pt>
              </c:numCache>
            </c:numRef>
          </c:val>
        </c:ser>
        <c:marker val="1"/>
        <c:axId val="52060001"/>
        <c:axId val="52060002"/>
      </c:lineChart>
      <c:barChart>
        <c:barDir val="col"/>
        <c:grouping val="stacked"/>
        <c:ser>
          <c:idx val="1"/>
          <c:order val="1"/>
          <c:tx>
            <c:strRef>
              <c:f>'balance_NO125'!$L$2:$L$2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'balance_NO125'!$L$3:$L$18</c:f>
              <c:numCache>
                <c:formatCode>General</c:formatCode>
                <c:ptCount val="16"/>
                <c:pt idx="0">
                  <c:v>9.430712</c:v>
                </c:pt>
                <c:pt idx="1">
                  <c:v>9.430712</c:v>
                </c:pt>
                <c:pt idx="2">
                  <c:v>9.430712</c:v>
                </c:pt>
                <c:pt idx="3">
                  <c:v>9.430712</c:v>
                </c:pt>
                <c:pt idx="4">
                  <c:v>9.430712</c:v>
                </c:pt>
                <c:pt idx="5">
                  <c:v>9.430712</c:v>
                </c:pt>
                <c:pt idx="6">
                  <c:v>9.430712</c:v>
                </c:pt>
                <c:pt idx="7">
                  <c:v>9.430712</c:v>
                </c:pt>
                <c:pt idx="8">
                  <c:v>9.430712</c:v>
                </c:pt>
                <c:pt idx="9">
                  <c:v>9.430712</c:v>
                </c:pt>
                <c:pt idx="10">
                  <c:v>9.430712</c:v>
                </c:pt>
                <c:pt idx="11">
                  <c:v>9.430712</c:v>
                </c:pt>
                <c:pt idx="12">
                  <c:v>9.430712</c:v>
                </c:pt>
                <c:pt idx="13">
                  <c:v>9.430712</c:v>
                </c:pt>
                <c:pt idx="14">
                  <c:v>9.430712</c:v>
                </c:pt>
                <c:pt idx="15">
                  <c:v>9.430712</c:v>
                </c:pt>
              </c:numCache>
            </c:numRef>
          </c:val>
        </c:ser>
        <c:ser>
          <c:idx val="2"/>
          <c:order val="2"/>
          <c:tx>
            <c:strRef>
              <c:f>'balance_NO125'!$K$2:$K$2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'balance_NO125'!$K$3:$K$18</c:f>
              <c:numCache>
                <c:formatCode>General</c:formatCode>
                <c:ptCount val="16"/>
                <c:pt idx="0">
                  <c:v>1.314</c:v>
                </c:pt>
                <c:pt idx="1">
                  <c:v>1.314</c:v>
                </c:pt>
                <c:pt idx="2">
                  <c:v>1.314</c:v>
                </c:pt>
                <c:pt idx="3">
                  <c:v>1.314</c:v>
                </c:pt>
                <c:pt idx="4">
                  <c:v>1.314</c:v>
                </c:pt>
                <c:pt idx="5">
                  <c:v>1.314</c:v>
                </c:pt>
                <c:pt idx="6">
                  <c:v>1.314</c:v>
                </c:pt>
                <c:pt idx="7">
                  <c:v>1.314</c:v>
                </c:pt>
                <c:pt idx="8">
                  <c:v>1.314</c:v>
                </c:pt>
                <c:pt idx="9">
                  <c:v>1.314</c:v>
                </c:pt>
                <c:pt idx="10">
                  <c:v>1.314</c:v>
                </c:pt>
                <c:pt idx="11">
                  <c:v>1.314</c:v>
                </c:pt>
                <c:pt idx="12">
                  <c:v>1.314</c:v>
                </c:pt>
                <c:pt idx="13">
                  <c:v>1.314</c:v>
                </c:pt>
                <c:pt idx="14">
                  <c:v>1.314</c:v>
                </c:pt>
                <c:pt idx="15">
                  <c:v>1.314</c:v>
                </c:pt>
              </c:numCache>
            </c:numRef>
          </c:val>
        </c:ser>
        <c:ser>
          <c:idx val="3"/>
          <c:order val="3"/>
          <c:tx>
            <c:strRef>
              <c:f>'balance_NO125'!$J$2:$J$2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'balance_NO125'!$J$3:$J$18</c:f>
              <c:numCache>
                <c:formatCode>General</c:formatCode>
                <c:ptCount val="16"/>
                <c:pt idx="0">
                  <c:v>89.196696</c:v>
                </c:pt>
                <c:pt idx="1">
                  <c:v>88.80763999999999</c:v>
                </c:pt>
                <c:pt idx="2">
                  <c:v>88.86848999999999</c:v>
                </c:pt>
                <c:pt idx="3">
                  <c:v>88.46723999999999</c:v>
                </c:pt>
                <c:pt idx="4">
                  <c:v>88.42999999999999</c:v>
                </c:pt>
                <c:pt idx="5">
                  <c:v>88.925944</c:v>
                </c:pt>
                <c:pt idx="6">
                  <c:v>88.914616</c:v>
                </c:pt>
                <c:pt idx="7">
                  <c:v>89.18853</c:v>
                </c:pt>
                <c:pt idx="8">
                  <c:v>88.84397</c:v>
                </c:pt>
                <c:pt idx="9">
                  <c:v>88.25215</c:v>
                </c:pt>
                <c:pt idx="10">
                  <c:v>87.408096</c:v>
                </c:pt>
                <c:pt idx="11">
                  <c:v>87.20407</c:v>
                </c:pt>
                <c:pt idx="12">
                  <c:v>86.992784</c:v>
                </c:pt>
                <c:pt idx="13">
                  <c:v>81.84511999999999</c:v>
                </c:pt>
                <c:pt idx="14">
                  <c:v>81.5994</c:v>
                </c:pt>
                <c:pt idx="15">
                  <c:v>80.81018999999999</c:v>
                </c:pt>
              </c:numCache>
            </c:numRef>
          </c:val>
        </c:ser>
        <c:ser>
          <c:idx val="4"/>
          <c:order val="4"/>
          <c:tx>
            <c:strRef>
              <c:f>'balance_NO125'!$I$2:$I$2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'balance_NO125'!$I$3:$I$18</c:f>
              <c:numCache>
                <c:formatCode>General</c:formatCode>
                <c:ptCount val="16"/>
                <c:pt idx="0">
                  <c:v>0.18138052</c:v>
                </c:pt>
                <c:pt idx="1">
                  <c:v>0.26451325</c:v>
                </c:pt>
                <c:pt idx="2">
                  <c:v>0.347646</c:v>
                </c:pt>
                <c:pt idx="3">
                  <c:v>0.4307787199999999</c:v>
                </c:pt>
                <c:pt idx="4">
                  <c:v>0.4307787199999999</c:v>
                </c:pt>
                <c:pt idx="5">
                  <c:v>0.4307787199999999</c:v>
                </c:pt>
                <c:pt idx="6">
                  <c:v>0.4307787199999999</c:v>
                </c:pt>
                <c:pt idx="7">
                  <c:v>0.4307787199999999</c:v>
                </c:pt>
                <c:pt idx="8">
                  <c:v>0.4307787199999999</c:v>
                </c:pt>
                <c:pt idx="9">
                  <c:v>0.4307787199999999</c:v>
                </c:pt>
                <c:pt idx="10">
                  <c:v>0.42699997</c:v>
                </c:pt>
                <c:pt idx="11">
                  <c:v>0.42699997</c:v>
                </c:pt>
                <c:pt idx="12">
                  <c:v>0.4232212</c:v>
                </c:pt>
                <c:pt idx="13">
                  <c:v>0.4232212</c:v>
                </c:pt>
                <c:pt idx="14">
                  <c:v>0.36653978</c:v>
                </c:pt>
                <c:pt idx="15">
                  <c:v>0.16626547</c:v>
                </c:pt>
              </c:numCache>
            </c:numRef>
          </c:val>
        </c:ser>
        <c:ser>
          <c:idx val="5"/>
          <c:order val="5"/>
          <c:tx>
            <c:strRef>
              <c:f>'balance_NO125'!$H$2:$H$2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0.02592246</c:v>
                </c:pt>
                <c:pt idx="6">
                  <c:v>0.20103544</c:v>
                </c:pt>
                <c:pt idx="7">
                  <c:v>0.37566997</c:v>
                </c:pt>
                <c:pt idx="8">
                  <c:v>0.46298722</c:v>
                </c:pt>
                <c:pt idx="9">
                  <c:v>0.5503045</c:v>
                </c:pt>
                <c:pt idx="10">
                  <c:v>0.64222925</c:v>
                </c:pt>
                <c:pt idx="11">
                  <c:v>0.7295465</c:v>
                </c:pt>
                <c:pt idx="12">
                  <c:v>0.821232</c:v>
                </c:pt>
                <c:pt idx="13">
                  <c:v>1.2580575</c:v>
                </c:pt>
                <c:pt idx="14">
                  <c:v>1.7606461</c:v>
                </c:pt>
                <c:pt idx="15">
                  <c:v>2.4289892</c:v>
                </c:pt>
              </c:numCache>
            </c:numRef>
          </c:val>
        </c:ser>
        <c:ser>
          <c:idx val="6"/>
          <c:order val="6"/>
          <c:tx>
            <c:strRef>
              <c:f>'balance_NO125'!$G$2:$G$2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'balance_NO125'!$G$3:$G$18</c:f>
              <c:numCache>
                <c:formatCode>General</c:formatCode>
                <c:ptCount val="16"/>
                <c:pt idx="0">
                  <c:v>5.0264435</c:v>
                </c:pt>
                <c:pt idx="1">
                  <c:v>5.2015615</c:v>
                </c:pt>
                <c:pt idx="2">
                  <c:v>5.376679999999999</c:v>
                </c:pt>
                <c:pt idx="3">
                  <c:v>5.557271</c:v>
                </c:pt>
                <c:pt idx="4">
                  <c:v>5.5545345</c:v>
                </c:pt>
                <c:pt idx="5">
                  <c:v>5.5545345</c:v>
                </c:pt>
                <c:pt idx="6">
                  <c:v>5.5545345</c:v>
                </c:pt>
                <c:pt idx="7">
                  <c:v>5.5545345</c:v>
                </c:pt>
                <c:pt idx="8">
                  <c:v>5.5545345</c:v>
                </c:pt>
                <c:pt idx="9">
                  <c:v>5.551798499999999</c:v>
                </c:pt>
                <c:pt idx="10">
                  <c:v>5.551798499999999</c:v>
                </c:pt>
                <c:pt idx="11">
                  <c:v>5.524436</c:v>
                </c:pt>
                <c:pt idx="12">
                  <c:v>5.458767</c:v>
                </c:pt>
                <c:pt idx="13">
                  <c:v>4.7719745</c:v>
                </c:pt>
                <c:pt idx="14">
                  <c:v>2.3531525</c:v>
                </c:pt>
                <c:pt idx="15">
                  <c:v>0.35570912</c:v>
                </c:pt>
              </c:numCache>
            </c:numRef>
          </c:val>
        </c:ser>
        <c:ser>
          <c:idx val="7"/>
          <c:order val="7"/>
          <c:tx>
            <c:strRef>
              <c:f>'balance_NO125'!$F$2:$F$2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13.596469</c:v>
                </c:pt>
                <c:pt idx="14">
                  <c:v>16.122137</c:v>
                </c:pt>
                <c:pt idx="15">
                  <c:v>18.227642</c:v>
                </c:pt>
              </c:numCache>
            </c:numRef>
          </c:val>
        </c:ser>
        <c:ser>
          <c:idx val="8"/>
          <c:order val="8"/>
          <c:tx>
            <c:strRef>
              <c:f>'balance_NO125'!$E$2:$E$2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'balance_NO125'!$D$3:$D$18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'balance_NO125'!$E$3:$E$18</c:f>
              <c:numCache>
                <c:formatCode>General</c:formatCode>
                <c:ptCount val="16"/>
                <c:pt idx="0">
                  <c:v>0.3187746</c:v>
                </c:pt>
                <c:pt idx="1">
                  <c:v>0.42493584</c:v>
                </c:pt>
                <c:pt idx="2">
                  <c:v>0.5914982</c:v>
                </c:pt>
                <c:pt idx="3">
                  <c:v>0.95152856</c:v>
                </c:pt>
                <c:pt idx="4">
                  <c:v>1.3109462</c:v>
                </c:pt>
                <c:pt idx="5">
                  <c:v>1.6706275</c:v>
                </c:pt>
                <c:pt idx="6">
                  <c:v>2.0307129</c:v>
                </c:pt>
                <c:pt idx="7">
                  <c:v>2.3897822</c:v>
                </c:pt>
                <c:pt idx="8">
                  <c:v>2.7465222</c:v>
                </c:pt>
                <c:pt idx="9">
                  <c:v>3.1025925</c:v>
                </c:pt>
                <c:pt idx="10">
                  <c:v>3.4586052</c:v>
                </c:pt>
                <c:pt idx="11">
                  <c:v>3.8141128</c:v>
                </c:pt>
                <c:pt idx="12">
                  <c:v>4.168301</c:v>
                </c:pt>
                <c:pt idx="13">
                  <c:v>5.6897585</c:v>
                </c:pt>
                <c:pt idx="14">
                  <c:v>7.27112</c:v>
                </c:pt>
                <c:pt idx="15">
                  <c:v>8.761637</c:v>
                </c:pt>
              </c:numCache>
            </c:numRef>
          </c:val>
        </c:ser>
        <c:overlap val="100"/>
        <c:axId val="52060001"/>
        <c:axId val="52060002"/>
      </c:barChart>
      <c:cat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'balance_NO3'!$B$3:$B$18</c:f>
              <c:numCache>
                <c:formatCode>General</c:formatCode>
                <c:ptCount val="16"/>
                <c:pt idx="0">
                  <c:v>29.668576</c:v>
                </c:pt>
                <c:pt idx="1">
                  <c:v>30.332516</c:v>
                </c:pt>
                <c:pt idx="2">
                  <c:v>31.308364</c:v>
                </c:pt>
                <c:pt idx="3">
                  <c:v>31.295906</c:v>
                </c:pt>
                <c:pt idx="4">
                  <c:v>31.281262</c:v>
                </c:pt>
                <c:pt idx="5">
                  <c:v>31.578582</c:v>
                </c:pt>
                <c:pt idx="6">
                  <c:v>31.876648</c:v>
                </c:pt>
                <c:pt idx="7">
                  <c:v>32.133346</c:v>
                </c:pt>
                <c:pt idx="8">
                  <c:v>32.119802</c:v>
                </c:pt>
                <c:pt idx="9">
                  <c:v>32.135628</c:v>
                </c:pt>
                <c:pt idx="10">
                  <c:v>32.172054</c:v>
                </c:pt>
                <c:pt idx="11">
                  <c:v>32.170934</c:v>
                </c:pt>
                <c:pt idx="12">
                  <c:v>32.152788</c:v>
                </c:pt>
                <c:pt idx="13">
                  <c:v>32.348456</c:v>
                </c:pt>
                <c:pt idx="14">
                  <c:v>32.348732</c:v>
                </c:pt>
                <c:pt idx="15">
                  <c:v>32.349052</c:v>
                </c:pt>
              </c:numCache>
            </c:numRef>
          </c:val>
        </c:ser>
        <c:marker val="1"/>
        <c:axId val="52070001"/>
        <c:axId val="5207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'balance_NO3'!$J$3:$J$18</c:f>
              <c:numCache>
                <c:formatCode>General</c:formatCode>
                <c:ptCount val="16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  <c:pt idx="13">
                  <c:v>1.0992751</c:v>
                </c:pt>
                <c:pt idx="14">
                  <c:v>1.0992751</c:v>
                </c:pt>
                <c:pt idx="15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'balance_NO3'!$I$3:$I$18</c:f>
              <c:numCache>
                <c:formatCode>General</c:formatCode>
                <c:ptCount val="16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  <c:pt idx="13">
                  <c:v>0.32412</c:v>
                </c:pt>
                <c:pt idx="14">
                  <c:v>0.32412</c:v>
                </c:pt>
                <c:pt idx="15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'balance_NO3'!$H$3:$H$18</c:f>
              <c:numCache>
                <c:formatCode>General</c:formatCode>
                <c:ptCount val="16"/>
                <c:pt idx="0">
                  <c:v>18.16653</c:v>
                </c:pt>
                <c:pt idx="1">
                  <c:v>18.03768</c:v>
                </c:pt>
                <c:pt idx="2">
                  <c:v>18.029618</c:v>
                </c:pt>
                <c:pt idx="3">
                  <c:v>17.954444</c:v>
                </c:pt>
                <c:pt idx="4">
                  <c:v>17.975592</c:v>
                </c:pt>
                <c:pt idx="5">
                  <c:v>18.116568</c:v>
                </c:pt>
                <c:pt idx="6">
                  <c:v>18.153144</c:v>
                </c:pt>
                <c:pt idx="7">
                  <c:v>18.22553</c:v>
                </c:pt>
                <c:pt idx="8">
                  <c:v>18.188482</c:v>
                </c:pt>
                <c:pt idx="9">
                  <c:v>18.114128</c:v>
                </c:pt>
                <c:pt idx="10">
                  <c:v>17.980478</c:v>
                </c:pt>
                <c:pt idx="11">
                  <c:v>17.959944</c:v>
                </c:pt>
                <c:pt idx="12">
                  <c:v>17.939484</c:v>
                </c:pt>
                <c:pt idx="13">
                  <c:v>17.150732</c:v>
                </c:pt>
                <c:pt idx="14">
                  <c:v>17.167522</c:v>
                </c:pt>
                <c:pt idx="15">
                  <c:v>17.103636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'balance_NO3'!$G$3:$G$18</c:f>
              <c:numCache>
                <c:formatCode>General</c:formatCode>
                <c:ptCount val="16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  <c:pt idx="13">
                  <c:v>0.30870084</c:v>
                </c:pt>
                <c:pt idx="14">
                  <c:v>0.30870084</c:v>
                </c:pt>
                <c:pt idx="15">
                  <c:v>0.15435042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'balance_NO3'!$F$3:$F$18</c:f>
              <c:numCache>
                <c:formatCode>General</c:formatCode>
                <c:ptCount val="16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  <c:pt idx="13">
                  <c:v>4.5116455</c:v>
                </c:pt>
                <c:pt idx="14">
                  <c:v>4.814551499999999</c:v>
                </c:pt>
                <c:pt idx="15">
                  <c:v>4.840695999999999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'balance_NO3'!$E$3:$E$18</c:f>
              <c:numCache>
                <c:formatCode>General</c:formatCode>
                <c:ptCount val="16"/>
                <c:pt idx="0">
                  <c:v>0.11898298</c:v>
                </c:pt>
                <c:pt idx="1">
                  <c:v>0.14871494</c:v>
                </c:pt>
                <c:pt idx="2">
                  <c:v>0.2230341</c:v>
                </c:pt>
                <c:pt idx="3">
                  <c:v>0.28412625</c:v>
                </c:pt>
                <c:pt idx="4">
                  <c:v>0.34487178</c:v>
                </c:pt>
                <c:pt idx="5">
                  <c:v>0.40597216</c:v>
                </c:pt>
                <c:pt idx="6">
                  <c:v>0.4670753</c:v>
                </c:pt>
                <c:pt idx="7">
                  <c:v>0.52807956</c:v>
                </c:pt>
                <c:pt idx="8">
                  <c:v>0.5890564</c:v>
                </c:pt>
                <c:pt idx="9">
                  <c:v>0.6500259399999999</c:v>
                </c:pt>
                <c:pt idx="10">
                  <c:v>0.7110090999999999</c:v>
                </c:pt>
                <c:pt idx="11">
                  <c:v>0.7719348</c:v>
                </c:pt>
                <c:pt idx="12">
                  <c:v>0.83286456</c:v>
                </c:pt>
                <c:pt idx="13">
                  <c:v>1.1289078</c:v>
                </c:pt>
                <c:pt idx="14">
                  <c:v>1.4252515</c:v>
                </c:pt>
                <c:pt idx="15">
                  <c:v>1.7150738</c:v>
                </c:pt>
              </c:numCache>
            </c:numRef>
          </c:val>
        </c:ser>
        <c:overlap val="100"/>
        <c:axId val="52070001"/>
        <c:axId val="52070002"/>
      </c:barChart>
      <c:cat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'balance_NO3'!$B$3:$B$18</c:f>
              <c:numCache>
                <c:formatCode>General</c:formatCode>
                <c:ptCount val="16"/>
                <c:pt idx="0">
                  <c:v>29.668576</c:v>
                </c:pt>
                <c:pt idx="1">
                  <c:v>30.332516</c:v>
                </c:pt>
                <c:pt idx="2">
                  <c:v>31.308364</c:v>
                </c:pt>
                <c:pt idx="3">
                  <c:v>31.295906</c:v>
                </c:pt>
                <c:pt idx="4">
                  <c:v>31.281262</c:v>
                </c:pt>
                <c:pt idx="5">
                  <c:v>31.578582</c:v>
                </c:pt>
                <c:pt idx="6">
                  <c:v>31.876648</c:v>
                </c:pt>
                <c:pt idx="7">
                  <c:v>32.133346</c:v>
                </c:pt>
                <c:pt idx="8">
                  <c:v>32.119802</c:v>
                </c:pt>
                <c:pt idx="9">
                  <c:v>32.135628</c:v>
                </c:pt>
                <c:pt idx="10">
                  <c:v>32.172054</c:v>
                </c:pt>
                <c:pt idx="11">
                  <c:v>32.170934</c:v>
                </c:pt>
                <c:pt idx="12">
                  <c:v>32.152788</c:v>
                </c:pt>
                <c:pt idx="13">
                  <c:v>32.348456</c:v>
                </c:pt>
                <c:pt idx="14">
                  <c:v>32.348732</c:v>
                </c:pt>
                <c:pt idx="15">
                  <c:v>32.349052</c:v>
                </c:pt>
              </c:numCache>
            </c:numRef>
          </c:val>
        </c:ser>
        <c:marker val="1"/>
        <c:axId val="52080001"/>
        <c:axId val="5208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'balance_NO3'!$J$3:$J$18</c:f>
              <c:numCache>
                <c:formatCode>General</c:formatCode>
                <c:ptCount val="16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  <c:pt idx="13">
                  <c:v>1.0992751</c:v>
                </c:pt>
                <c:pt idx="14">
                  <c:v>1.0992751</c:v>
                </c:pt>
                <c:pt idx="15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'balance_NO3'!$I$3:$I$18</c:f>
              <c:numCache>
                <c:formatCode>General</c:formatCode>
                <c:ptCount val="16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  <c:pt idx="13">
                  <c:v>0.32412</c:v>
                </c:pt>
                <c:pt idx="14">
                  <c:v>0.32412</c:v>
                </c:pt>
                <c:pt idx="15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'balance_NO3'!$H$3:$H$18</c:f>
              <c:numCache>
                <c:formatCode>General</c:formatCode>
                <c:ptCount val="16"/>
                <c:pt idx="0">
                  <c:v>18.16653</c:v>
                </c:pt>
                <c:pt idx="1">
                  <c:v>18.03768</c:v>
                </c:pt>
                <c:pt idx="2">
                  <c:v>18.029618</c:v>
                </c:pt>
                <c:pt idx="3">
                  <c:v>17.954444</c:v>
                </c:pt>
                <c:pt idx="4">
                  <c:v>17.975592</c:v>
                </c:pt>
                <c:pt idx="5">
                  <c:v>18.116568</c:v>
                </c:pt>
                <c:pt idx="6">
                  <c:v>18.153144</c:v>
                </c:pt>
                <c:pt idx="7">
                  <c:v>18.22553</c:v>
                </c:pt>
                <c:pt idx="8">
                  <c:v>18.188482</c:v>
                </c:pt>
                <c:pt idx="9">
                  <c:v>18.114128</c:v>
                </c:pt>
                <c:pt idx="10">
                  <c:v>17.980478</c:v>
                </c:pt>
                <c:pt idx="11">
                  <c:v>17.959944</c:v>
                </c:pt>
                <c:pt idx="12">
                  <c:v>17.939484</c:v>
                </c:pt>
                <c:pt idx="13">
                  <c:v>17.150732</c:v>
                </c:pt>
                <c:pt idx="14">
                  <c:v>17.167522</c:v>
                </c:pt>
                <c:pt idx="15">
                  <c:v>17.103636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'balance_NO3'!$G$3:$G$18</c:f>
              <c:numCache>
                <c:formatCode>General</c:formatCode>
                <c:ptCount val="16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  <c:pt idx="13">
                  <c:v>0.30870084</c:v>
                </c:pt>
                <c:pt idx="14">
                  <c:v>0.30870084</c:v>
                </c:pt>
                <c:pt idx="15">
                  <c:v>0.15435042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'balance_NO3'!$F$3:$F$18</c:f>
              <c:numCache>
                <c:formatCode>General</c:formatCode>
                <c:ptCount val="16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  <c:pt idx="13">
                  <c:v>4.5116455</c:v>
                </c:pt>
                <c:pt idx="14">
                  <c:v>4.814551499999999</c:v>
                </c:pt>
                <c:pt idx="15">
                  <c:v>4.840695999999999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'balance_NO3'!$E$3:$E$18</c:f>
              <c:numCache>
                <c:formatCode>General</c:formatCode>
                <c:ptCount val="16"/>
                <c:pt idx="0">
                  <c:v>0.11898298</c:v>
                </c:pt>
                <c:pt idx="1">
                  <c:v>0.14871494</c:v>
                </c:pt>
                <c:pt idx="2">
                  <c:v>0.2230341</c:v>
                </c:pt>
                <c:pt idx="3">
                  <c:v>0.28412625</c:v>
                </c:pt>
                <c:pt idx="4">
                  <c:v>0.34487178</c:v>
                </c:pt>
                <c:pt idx="5">
                  <c:v>0.40597216</c:v>
                </c:pt>
                <c:pt idx="6">
                  <c:v>0.4670753</c:v>
                </c:pt>
                <c:pt idx="7">
                  <c:v>0.52807956</c:v>
                </c:pt>
                <c:pt idx="8">
                  <c:v>0.5890564</c:v>
                </c:pt>
                <c:pt idx="9">
                  <c:v>0.6500259399999999</c:v>
                </c:pt>
                <c:pt idx="10">
                  <c:v>0.7110090999999999</c:v>
                </c:pt>
                <c:pt idx="11">
                  <c:v>0.7719348</c:v>
                </c:pt>
                <c:pt idx="12">
                  <c:v>0.83286456</c:v>
                </c:pt>
                <c:pt idx="13">
                  <c:v>1.1289078</c:v>
                </c:pt>
                <c:pt idx="14">
                  <c:v>1.4252515</c:v>
                </c:pt>
                <c:pt idx="15">
                  <c:v>1.7150738</c:v>
                </c:pt>
              </c:numCache>
            </c:numRef>
          </c:val>
        </c:ser>
        <c:overlap val="100"/>
        <c:axId val="52080001"/>
        <c:axId val="52080002"/>
      </c:barChart>
      <c:cat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2"/>
        <c:crosses val="autoZero"/>
        <c:auto val="1"/>
        <c:lblAlgn val="ctr"/>
        <c:lblOffset val="100"/>
      </c:catAx>
      <c:valAx>
        <c:axId val="52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'balance_NO3'!$B$3:$B$18</c:f>
              <c:numCache>
                <c:formatCode>General</c:formatCode>
                <c:ptCount val="16"/>
                <c:pt idx="0">
                  <c:v>29.668576</c:v>
                </c:pt>
                <c:pt idx="1">
                  <c:v>30.332516</c:v>
                </c:pt>
                <c:pt idx="2">
                  <c:v>31.308364</c:v>
                </c:pt>
                <c:pt idx="3">
                  <c:v>31.295906</c:v>
                </c:pt>
                <c:pt idx="4">
                  <c:v>31.281262</c:v>
                </c:pt>
                <c:pt idx="5">
                  <c:v>31.578582</c:v>
                </c:pt>
                <c:pt idx="6">
                  <c:v>31.876648</c:v>
                </c:pt>
                <c:pt idx="7">
                  <c:v>32.133346</c:v>
                </c:pt>
                <c:pt idx="8">
                  <c:v>32.119802</c:v>
                </c:pt>
                <c:pt idx="9">
                  <c:v>32.135628</c:v>
                </c:pt>
                <c:pt idx="10">
                  <c:v>32.172054</c:v>
                </c:pt>
                <c:pt idx="11">
                  <c:v>32.170934</c:v>
                </c:pt>
                <c:pt idx="12">
                  <c:v>32.152788</c:v>
                </c:pt>
                <c:pt idx="13">
                  <c:v>32.348456</c:v>
                </c:pt>
                <c:pt idx="14">
                  <c:v>32.348732</c:v>
                </c:pt>
                <c:pt idx="15">
                  <c:v>32.349052</c:v>
                </c:pt>
              </c:numCache>
            </c:numRef>
          </c:val>
        </c:ser>
        <c:marker val="1"/>
        <c:axId val="52090001"/>
        <c:axId val="5209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'balance_NO3'!$J$3:$J$18</c:f>
              <c:numCache>
                <c:formatCode>General</c:formatCode>
                <c:ptCount val="16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  <c:pt idx="13">
                  <c:v>1.0992751</c:v>
                </c:pt>
                <c:pt idx="14">
                  <c:v>1.0992751</c:v>
                </c:pt>
                <c:pt idx="15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'balance_NO3'!$I$3:$I$18</c:f>
              <c:numCache>
                <c:formatCode>General</c:formatCode>
                <c:ptCount val="16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  <c:pt idx="13">
                  <c:v>0.32412</c:v>
                </c:pt>
                <c:pt idx="14">
                  <c:v>0.32412</c:v>
                </c:pt>
                <c:pt idx="15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'balance_NO3'!$H$3:$H$18</c:f>
              <c:numCache>
                <c:formatCode>General</c:formatCode>
                <c:ptCount val="16"/>
                <c:pt idx="0">
                  <c:v>18.16653</c:v>
                </c:pt>
                <c:pt idx="1">
                  <c:v>18.03768</c:v>
                </c:pt>
                <c:pt idx="2">
                  <c:v>18.029618</c:v>
                </c:pt>
                <c:pt idx="3">
                  <c:v>17.954444</c:v>
                </c:pt>
                <c:pt idx="4">
                  <c:v>17.975592</c:v>
                </c:pt>
                <c:pt idx="5">
                  <c:v>18.116568</c:v>
                </c:pt>
                <c:pt idx="6">
                  <c:v>18.153144</c:v>
                </c:pt>
                <c:pt idx="7">
                  <c:v>18.22553</c:v>
                </c:pt>
                <c:pt idx="8">
                  <c:v>18.188482</c:v>
                </c:pt>
                <c:pt idx="9">
                  <c:v>18.114128</c:v>
                </c:pt>
                <c:pt idx="10">
                  <c:v>17.980478</c:v>
                </c:pt>
                <c:pt idx="11">
                  <c:v>17.959944</c:v>
                </c:pt>
                <c:pt idx="12">
                  <c:v>17.939484</c:v>
                </c:pt>
                <c:pt idx="13">
                  <c:v>17.150732</c:v>
                </c:pt>
                <c:pt idx="14">
                  <c:v>17.167522</c:v>
                </c:pt>
                <c:pt idx="15">
                  <c:v>17.103636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'balance_NO3'!$G$3:$G$18</c:f>
              <c:numCache>
                <c:formatCode>General</c:formatCode>
                <c:ptCount val="16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  <c:pt idx="13">
                  <c:v>0.30870084</c:v>
                </c:pt>
                <c:pt idx="14">
                  <c:v>0.30870084</c:v>
                </c:pt>
                <c:pt idx="15">
                  <c:v>0.15435042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'balance_NO3'!$F$3:$F$18</c:f>
              <c:numCache>
                <c:formatCode>General</c:formatCode>
                <c:ptCount val="16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  <c:pt idx="13">
                  <c:v>4.5116455</c:v>
                </c:pt>
                <c:pt idx="14">
                  <c:v>4.814551499999999</c:v>
                </c:pt>
                <c:pt idx="15">
                  <c:v>4.840695999999999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'balance_NO3'!$E$3:$E$18</c:f>
              <c:numCache>
                <c:formatCode>General</c:formatCode>
                <c:ptCount val="16"/>
                <c:pt idx="0">
                  <c:v>0.11898298</c:v>
                </c:pt>
                <c:pt idx="1">
                  <c:v>0.14871494</c:v>
                </c:pt>
                <c:pt idx="2">
                  <c:v>0.2230341</c:v>
                </c:pt>
                <c:pt idx="3">
                  <c:v>0.28412625</c:v>
                </c:pt>
                <c:pt idx="4">
                  <c:v>0.34487178</c:v>
                </c:pt>
                <c:pt idx="5">
                  <c:v>0.40597216</c:v>
                </c:pt>
                <c:pt idx="6">
                  <c:v>0.4670753</c:v>
                </c:pt>
                <c:pt idx="7">
                  <c:v>0.52807956</c:v>
                </c:pt>
                <c:pt idx="8">
                  <c:v>0.5890564</c:v>
                </c:pt>
                <c:pt idx="9">
                  <c:v>0.6500259399999999</c:v>
                </c:pt>
                <c:pt idx="10">
                  <c:v>0.7110090999999999</c:v>
                </c:pt>
                <c:pt idx="11">
                  <c:v>0.7719348</c:v>
                </c:pt>
                <c:pt idx="12">
                  <c:v>0.83286456</c:v>
                </c:pt>
                <c:pt idx="13">
                  <c:v>1.1289078</c:v>
                </c:pt>
                <c:pt idx="14">
                  <c:v>1.4252515</c:v>
                </c:pt>
                <c:pt idx="15">
                  <c:v>1.7150738</c:v>
                </c:pt>
              </c:numCache>
            </c:numRef>
          </c:val>
        </c:ser>
        <c:overlap val="100"/>
        <c:axId val="52090001"/>
        <c:axId val="52090002"/>
      </c:barChart>
      <c:cat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2"/>
        <c:crosses val="autoZero"/>
        <c:auto val="1"/>
        <c:lblAlgn val="ctr"/>
        <c:lblOffset val="100"/>
      </c:catAx>
      <c:valAx>
        <c:axId val="52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'generation_capacity_SE1'!$H$2:$H$2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'generation_capacity_SE1'!$H$3:$H$18</c:f>
              <c:numCache>
                <c:formatCode>General</c:formatCode>
                <c:ptCount val="16"/>
                <c:pt idx="0">
                  <c:v>0.035363194</c:v>
                </c:pt>
                <c:pt idx="1">
                  <c:v>0.035363194</c:v>
                </c:pt>
                <c:pt idx="2">
                  <c:v>0.035363194</c:v>
                </c:pt>
                <c:pt idx="3">
                  <c:v>0.035363194</c:v>
                </c:pt>
                <c:pt idx="4">
                  <c:v>0.035363194</c:v>
                </c:pt>
                <c:pt idx="5">
                  <c:v>0.035363194</c:v>
                </c:pt>
                <c:pt idx="6">
                  <c:v>0.035363194</c:v>
                </c:pt>
                <c:pt idx="7">
                  <c:v>0.035363194</c:v>
                </c:pt>
                <c:pt idx="8">
                  <c:v>0.035363194</c:v>
                </c:pt>
                <c:pt idx="9">
                  <c:v>0.035363194</c:v>
                </c:pt>
                <c:pt idx="10">
                  <c:v>0.035363194</c:v>
                </c:pt>
                <c:pt idx="11">
                  <c:v>0.035363194</c:v>
                </c:pt>
                <c:pt idx="12">
                  <c:v>0.035363194</c:v>
                </c:pt>
                <c:pt idx="13">
                  <c:v>0.035363194</c:v>
                </c:pt>
                <c:pt idx="14">
                  <c:v>0.035363194</c:v>
                </c:pt>
                <c:pt idx="15">
                  <c:v>0.035363194</c:v>
                </c:pt>
              </c:numCache>
            </c:numRef>
          </c:val>
        </c:ser>
        <c:ser>
          <c:idx val="1"/>
          <c:order val="1"/>
          <c:tx>
            <c:strRef>
              <c:f>'generation_capacity_SE1'!$G$2:$G$2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'generation_capacity_SE1'!$G$3:$G$18</c:f>
              <c:numCache>
                <c:formatCode>General</c:formatCode>
                <c:ptCount val="16"/>
                <c:pt idx="0">
                  <c:v>4.56</c:v>
                </c:pt>
                <c:pt idx="1">
                  <c:v>4.56</c:v>
                </c:pt>
                <c:pt idx="2">
                  <c:v>4.56</c:v>
                </c:pt>
                <c:pt idx="3">
                  <c:v>4.56</c:v>
                </c:pt>
                <c:pt idx="4">
                  <c:v>4.56</c:v>
                </c:pt>
                <c:pt idx="5">
                  <c:v>4.56</c:v>
                </c:pt>
                <c:pt idx="6">
                  <c:v>4.56</c:v>
                </c:pt>
                <c:pt idx="7">
                  <c:v>4.56</c:v>
                </c:pt>
                <c:pt idx="8">
                  <c:v>4.56</c:v>
                </c:pt>
                <c:pt idx="9">
                  <c:v>4.56</c:v>
                </c:pt>
                <c:pt idx="10">
                  <c:v>4.56</c:v>
                </c:pt>
                <c:pt idx="11">
                  <c:v>4.56</c:v>
                </c:pt>
                <c:pt idx="12">
                  <c:v>4.56</c:v>
                </c:pt>
                <c:pt idx="13">
                  <c:v>4.56</c:v>
                </c:pt>
                <c:pt idx="14">
                  <c:v>4.56</c:v>
                </c:pt>
                <c:pt idx="15">
                  <c:v>4.56</c:v>
                </c:pt>
              </c:numCache>
            </c:numRef>
          </c:val>
        </c:ser>
        <c:ser>
          <c:idx val="2"/>
          <c:order val="2"/>
          <c:tx>
            <c:strRef>
              <c:f>'generation_capacity_SE1'!$F$2:$F$2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'generation_capacity_SE1'!$F$3:$F$18</c:f>
              <c:numCache>
                <c:formatCode>General</c:formatCode>
                <c:ptCount val="16"/>
                <c:pt idx="0">
                  <c:v>2.382</c:v>
                </c:pt>
                <c:pt idx="1">
                  <c:v>2.605</c:v>
                </c:pt>
                <c:pt idx="2">
                  <c:v>2.829</c:v>
                </c:pt>
                <c:pt idx="3">
                  <c:v>3.051</c:v>
                </c:pt>
                <c:pt idx="4">
                  <c:v>3.05</c:v>
                </c:pt>
                <c:pt idx="5">
                  <c:v>3.049</c:v>
                </c:pt>
                <c:pt idx="6">
                  <c:v>3.047</c:v>
                </c:pt>
                <c:pt idx="7">
                  <c:v>3.045</c:v>
                </c:pt>
                <c:pt idx="8">
                  <c:v>3.037</c:v>
                </c:pt>
                <c:pt idx="9">
                  <c:v>3.029</c:v>
                </c:pt>
                <c:pt idx="10">
                  <c:v>3.011</c:v>
                </c:pt>
                <c:pt idx="11">
                  <c:v>2.979</c:v>
                </c:pt>
                <c:pt idx="12">
                  <c:v>2.926</c:v>
                </c:pt>
                <c:pt idx="13">
                  <c:v>2.607</c:v>
                </c:pt>
                <c:pt idx="14">
                  <c:v>1.779</c:v>
                </c:pt>
                <c:pt idx="15">
                  <c:v>0.462</c:v>
                </c:pt>
              </c:numCache>
            </c:numRef>
          </c:val>
        </c:ser>
        <c:ser>
          <c:idx val="3"/>
          <c:order val="3"/>
          <c:tx>
            <c:strRef>
              <c:f>'generation_capacity_SE1'!$E$2:$E$2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'generation_capacity_SE1'!$E$3:$E$18</c:f>
              <c:numCache>
                <c:formatCode>General</c:formatCode>
                <c:ptCount val="16"/>
                <c:pt idx="0">
                  <c:v>0.49</c:v>
                </c:pt>
                <c:pt idx="1">
                  <c:v>0.395</c:v>
                </c:pt>
                <c:pt idx="2">
                  <c:v>0.239</c:v>
                </c:pt>
                <c:pt idx="3">
                  <c:v>0.266</c:v>
                </c:pt>
                <c:pt idx="4">
                  <c:v>0.332</c:v>
                </c:pt>
                <c:pt idx="5">
                  <c:v>0.424</c:v>
                </c:pt>
                <c:pt idx="6">
                  <c:v>0.749</c:v>
                </c:pt>
                <c:pt idx="7">
                  <c:v>1.074</c:v>
                </c:pt>
                <c:pt idx="8">
                  <c:v>1.396</c:v>
                </c:pt>
                <c:pt idx="9">
                  <c:v>1.728</c:v>
                </c:pt>
                <c:pt idx="10">
                  <c:v>2.063</c:v>
                </c:pt>
                <c:pt idx="11">
                  <c:v>2.39</c:v>
                </c:pt>
                <c:pt idx="12">
                  <c:v>2.768</c:v>
                </c:pt>
                <c:pt idx="13">
                  <c:v>2.768</c:v>
                </c:pt>
                <c:pt idx="14">
                  <c:v>5.5934873</c:v>
                </c:pt>
                <c:pt idx="15">
                  <c:v>7.161002000000001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'generation_capacity_SE1'!$D$2:$D$2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'generation_capacity_SE1'!$D$3:$D$18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'generation_capacity_SE1'!$C$2:$C$2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'generation_capacity_SE1'!$C$3:$C$18</c:f>
              <c:numCache>
                <c:formatCode>General</c:formatCode>
                <c:ptCount val="16"/>
                <c:pt idx="0">
                  <c:v>0.038</c:v>
                </c:pt>
                <c:pt idx="1">
                  <c:v>0.056</c:v>
                </c:pt>
                <c:pt idx="2">
                  <c:v>0.07100000000000001</c:v>
                </c:pt>
                <c:pt idx="3">
                  <c:v>0.081</c:v>
                </c:pt>
                <c:pt idx="4">
                  <c:v>0.092</c:v>
                </c:pt>
                <c:pt idx="5">
                  <c:v>0.102</c:v>
                </c:pt>
                <c:pt idx="6">
                  <c:v>0.162</c:v>
                </c:pt>
                <c:pt idx="7">
                  <c:v>0.173</c:v>
                </c:pt>
                <c:pt idx="8">
                  <c:v>0.183</c:v>
                </c:pt>
                <c:pt idx="9">
                  <c:v>0.193</c:v>
                </c:pt>
                <c:pt idx="10">
                  <c:v>0.204</c:v>
                </c:pt>
                <c:pt idx="11">
                  <c:v>0.214</c:v>
                </c:pt>
                <c:pt idx="12">
                  <c:v>0.224</c:v>
                </c:pt>
                <c:pt idx="13">
                  <c:v>0.276</c:v>
                </c:pt>
                <c:pt idx="14">
                  <c:v>0.328</c:v>
                </c:pt>
                <c:pt idx="15">
                  <c:v>0.379</c:v>
                </c:pt>
              </c:numCache>
            </c:numRef>
          </c:val>
        </c:ser>
        <c:ser>
          <c:idx val="6"/>
          <c:order val="6"/>
          <c:tx>
            <c:strRef>
              <c:f>'generation_capacity_SE1'!$B$2:$B$2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'generation_capacity_SE1'!$B$3:$B$18</c:f>
              <c:numCache>
                <c:formatCode>General</c:formatCode>
                <c:ptCount val="1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0.023</c:v>
                </c:pt>
                <c:pt idx="7">
                  <c:v>0.024</c:v>
                </c:pt>
                <c:pt idx="8">
                  <c:v>0.024</c:v>
                </c:pt>
                <c:pt idx="9">
                  <c:v>0.024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0.03</c:v>
                </c:pt>
              </c:numCache>
            </c:numRef>
          </c:val>
        </c:ser>
        <c:overlap val="100"/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'balance_NO3'!$B$3:$B$18</c:f>
              <c:numCache>
                <c:formatCode>General</c:formatCode>
                <c:ptCount val="16"/>
                <c:pt idx="0">
                  <c:v>29.668576</c:v>
                </c:pt>
                <c:pt idx="1">
                  <c:v>30.332516</c:v>
                </c:pt>
                <c:pt idx="2">
                  <c:v>31.308364</c:v>
                </c:pt>
                <c:pt idx="3">
                  <c:v>31.295906</c:v>
                </c:pt>
                <c:pt idx="4">
                  <c:v>31.281262</c:v>
                </c:pt>
                <c:pt idx="5">
                  <c:v>31.578582</c:v>
                </c:pt>
                <c:pt idx="6">
                  <c:v>31.876648</c:v>
                </c:pt>
                <c:pt idx="7">
                  <c:v>32.133346</c:v>
                </c:pt>
                <c:pt idx="8">
                  <c:v>32.119802</c:v>
                </c:pt>
                <c:pt idx="9">
                  <c:v>32.135628</c:v>
                </c:pt>
                <c:pt idx="10">
                  <c:v>32.172054</c:v>
                </c:pt>
                <c:pt idx="11">
                  <c:v>32.170934</c:v>
                </c:pt>
                <c:pt idx="12">
                  <c:v>32.152788</c:v>
                </c:pt>
                <c:pt idx="13">
                  <c:v>32.348456</c:v>
                </c:pt>
                <c:pt idx="14">
                  <c:v>32.348732</c:v>
                </c:pt>
                <c:pt idx="15">
                  <c:v>32.349052</c:v>
                </c:pt>
              </c:numCache>
            </c:numRef>
          </c:val>
        </c:ser>
        <c:marker val="1"/>
        <c:axId val="52100001"/>
        <c:axId val="5210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'balance_NO3'!$J$3:$J$18</c:f>
              <c:numCache>
                <c:formatCode>General</c:formatCode>
                <c:ptCount val="16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  <c:pt idx="13">
                  <c:v>1.0992751</c:v>
                </c:pt>
                <c:pt idx="14">
                  <c:v>1.0992751</c:v>
                </c:pt>
                <c:pt idx="15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'balance_NO3'!$I$3:$I$18</c:f>
              <c:numCache>
                <c:formatCode>General</c:formatCode>
                <c:ptCount val="16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  <c:pt idx="13">
                  <c:v>0.32412</c:v>
                </c:pt>
                <c:pt idx="14">
                  <c:v>0.32412</c:v>
                </c:pt>
                <c:pt idx="15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'balance_NO3'!$H$3:$H$18</c:f>
              <c:numCache>
                <c:formatCode>General</c:formatCode>
                <c:ptCount val="16"/>
                <c:pt idx="0">
                  <c:v>18.16653</c:v>
                </c:pt>
                <c:pt idx="1">
                  <c:v>18.03768</c:v>
                </c:pt>
                <c:pt idx="2">
                  <c:v>18.029618</c:v>
                </c:pt>
                <c:pt idx="3">
                  <c:v>17.954444</c:v>
                </c:pt>
                <c:pt idx="4">
                  <c:v>17.975592</c:v>
                </c:pt>
                <c:pt idx="5">
                  <c:v>18.116568</c:v>
                </c:pt>
                <c:pt idx="6">
                  <c:v>18.153144</c:v>
                </c:pt>
                <c:pt idx="7">
                  <c:v>18.22553</c:v>
                </c:pt>
                <c:pt idx="8">
                  <c:v>18.188482</c:v>
                </c:pt>
                <c:pt idx="9">
                  <c:v>18.114128</c:v>
                </c:pt>
                <c:pt idx="10">
                  <c:v>17.980478</c:v>
                </c:pt>
                <c:pt idx="11">
                  <c:v>17.959944</c:v>
                </c:pt>
                <c:pt idx="12">
                  <c:v>17.939484</c:v>
                </c:pt>
                <c:pt idx="13">
                  <c:v>17.150732</c:v>
                </c:pt>
                <c:pt idx="14">
                  <c:v>17.167522</c:v>
                </c:pt>
                <c:pt idx="15">
                  <c:v>17.103636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'balance_NO3'!$G$3:$G$18</c:f>
              <c:numCache>
                <c:formatCode>General</c:formatCode>
                <c:ptCount val="16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  <c:pt idx="13">
                  <c:v>0.30870084</c:v>
                </c:pt>
                <c:pt idx="14">
                  <c:v>0.30870084</c:v>
                </c:pt>
                <c:pt idx="15">
                  <c:v>0.15435042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'balance_NO3'!$F$3:$F$18</c:f>
              <c:numCache>
                <c:formatCode>General</c:formatCode>
                <c:ptCount val="16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  <c:pt idx="13">
                  <c:v>4.5116455</c:v>
                </c:pt>
                <c:pt idx="14">
                  <c:v>4.814551499999999</c:v>
                </c:pt>
                <c:pt idx="15">
                  <c:v>4.840695999999999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'balance_NO3'!$E$3:$E$18</c:f>
              <c:numCache>
                <c:formatCode>General</c:formatCode>
                <c:ptCount val="16"/>
                <c:pt idx="0">
                  <c:v>0.11898298</c:v>
                </c:pt>
                <c:pt idx="1">
                  <c:v>0.14871494</c:v>
                </c:pt>
                <c:pt idx="2">
                  <c:v>0.2230341</c:v>
                </c:pt>
                <c:pt idx="3">
                  <c:v>0.28412625</c:v>
                </c:pt>
                <c:pt idx="4">
                  <c:v>0.34487178</c:v>
                </c:pt>
                <c:pt idx="5">
                  <c:v>0.40597216</c:v>
                </c:pt>
                <c:pt idx="6">
                  <c:v>0.4670753</c:v>
                </c:pt>
                <c:pt idx="7">
                  <c:v>0.52807956</c:v>
                </c:pt>
                <c:pt idx="8">
                  <c:v>0.5890564</c:v>
                </c:pt>
                <c:pt idx="9">
                  <c:v>0.6500259399999999</c:v>
                </c:pt>
                <c:pt idx="10">
                  <c:v>0.7110090999999999</c:v>
                </c:pt>
                <c:pt idx="11">
                  <c:v>0.7719348</c:v>
                </c:pt>
                <c:pt idx="12">
                  <c:v>0.83286456</c:v>
                </c:pt>
                <c:pt idx="13">
                  <c:v>1.1289078</c:v>
                </c:pt>
                <c:pt idx="14">
                  <c:v>1.4252515</c:v>
                </c:pt>
                <c:pt idx="15">
                  <c:v>1.7150738</c:v>
                </c:pt>
              </c:numCache>
            </c:numRef>
          </c:val>
        </c:ser>
        <c:overlap val="100"/>
        <c:axId val="52100001"/>
        <c:axId val="52100002"/>
      </c:barChart>
      <c:cat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'balance_NO3'!$B$3:$B$18</c:f>
              <c:numCache>
                <c:formatCode>General</c:formatCode>
                <c:ptCount val="16"/>
                <c:pt idx="0">
                  <c:v>29.668576</c:v>
                </c:pt>
                <c:pt idx="1">
                  <c:v>30.332516</c:v>
                </c:pt>
                <c:pt idx="2">
                  <c:v>31.308364</c:v>
                </c:pt>
                <c:pt idx="3">
                  <c:v>31.295906</c:v>
                </c:pt>
                <c:pt idx="4">
                  <c:v>31.281262</c:v>
                </c:pt>
                <c:pt idx="5">
                  <c:v>31.578582</c:v>
                </c:pt>
                <c:pt idx="6">
                  <c:v>31.876648</c:v>
                </c:pt>
                <c:pt idx="7">
                  <c:v>32.133346</c:v>
                </c:pt>
                <c:pt idx="8">
                  <c:v>32.119802</c:v>
                </c:pt>
                <c:pt idx="9">
                  <c:v>32.135628</c:v>
                </c:pt>
                <c:pt idx="10">
                  <c:v>32.172054</c:v>
                </c:pt>
                <c:pt idx="11">
                  <c:v>32.170934</c:v>
                </c:pt>
                <c:pt idx="12">
                  <c:v>32.152788</c:v>
                </c:pt>
                <c:pt idx="13">
                  <c:v>32.348456</c:v>
                </c:pt>
                <c:pt idx="14">
                  <c:v>32.348732</c:v>
                </c:pt>
                <c:pt idx="15">
                  <c:v>32.349052</c:v>
                </c:pt>
              </c:numCache>
            </c:numRef>
          </c:val>
        </c:ser>
        <c:marker val="1"/>
        <c:axId val="52110001"/>
        <c:axId val="5211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'balance_NO3'!$J$3:$J$18</c:f>
              <c:numCache>
                <c:formatCode>General</c:formatCode>
                <c:ptCount val="16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  <c:pt idx="13">
                  <c:v>1.0992751</c:v>
                </c:pt>
                <c:pt idx="14">
                  <c:v>1.0992751</c:v>
                </c:pt>
                <c:pt idx="15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'balance_NO3'!$I$3:$I$18</c:f>
              <c:numCache>
                <c:formatCode>General</c:formatCode>
                <c:ptCount val="16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  <c:pt idx="13">
                  <c:v>0.32412</c:v>
                </c:pt>
                <c:pt idx="14">
                  <c:v>0.32412</c:v>
                </c:pt>
                <c:pt idx="15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'balance_NO3'!$H$3:$H$18</c:f>
              <c:numCache>
                <c:formatCode>General</c:formatCode>
                <c:ptCount val="16"/>
                <c:pt idx="0">
                  <c:v>18.16653</c:v>
                </c:pt>
                <c:pt idx="1">
                  <c:v>18.03768</c:v>
                </c:pt>
                <c:pt idx="2">
                  <c:v>18.029618</c:v>
                </c:pt>
                <c:pt idx="3">
                  <c:v>17.954444</c:v>
                </c:pt>
                <c:pt idx="4">
                  <c:v>17.975592</c:v>
                </c:pt>
                <c:pt idx="5">
                  <c:v>18.116568</c:v>
                </c:pt>
                <c:pt idx="6">
                  <c:v>18.153144</c:v>
                </c:pt>
                <c:pt idx="7">
                  <c:v>18.22553</c:v>
                </c:pt>
                <c:pt idx="8">
                  <c:v>18.188482</c:v>
                </c:pt>
                <c:pt idx="9">
                  <c:v>18.114128</c:v>
                </c:pt>
                <c:pt idx="10">
                  <c:v>17.980478</c:v>
                </c:pt>
                <c:pt idx="11">
                  <c:v>17.959944</c:v>
                </c:pt>
                <c:pt idx="12">
                  <c:v>17.939484</c:v>
                </c:pt>
                <c:pt idx="13">
                  <c:v>17.150732</c:v>
                </c:pt>
                <c:pt idx="14">
                  <c:v>17.167522</c:v>
                </c:pt>
                <c:pt idx="15">
                  <c:v>17.103636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'balance_NO3'!$G$3:$G$18</c:f>
              <c:numCache>
                <c:formatCode>General</c:formatCode>
                <c:ptCount val="16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  <c:pt idx="13">
                  <c:v>0.30870084</c:v>
                </c:pt>
                <c:pt idx="14">
                  <c:v>0.30870084</c:v>
                </c:pt>
                <c:pt idx="15">
                  <c:v>0.15435042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'balance_NO3'!$F$3:$F$18</c:f>
              <c:numCache>
                <c:formatCode>General</c:formatCode>
                <c:ptCount val="16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  <c:pt idx="13">
                  <c:v>4.5116455</c:v>
                </c:pt>
                <c:pt idx="14">
                  <c:v>4.814551499999999</c:v>
                </c:pt>
                <c:pt idx="15">
                  <c:v>4.840695999999999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'balance_NO3'!$E$3:$E$18</c:f>
              <c:numCache>
                <c:formatCode>General</c:formatCode>
                <c:ptCount val="16"/>
                <c:pt idx="0">
                  <c:v>0.11898298</c:v>
                </c:pt>
                <c:pt idx="1">
                  <c:v>0.14871494</c:v>
                </c:pt>
                <c:pt idx="2">
                  <c:v>0.2230341</c:v>
                </c:pt>
                <c:pt idx="3">
                  <c:v>0.28412625</c:v>
                </c:pt>
                <c:pt idx="4">
                  <c:v>0.34487178</c:v>
                </c:pt>
                <c:pt idx="5">
                  <c:v>0.40597216</c:v>
                </c:pt>
                <c:pt idx="6">
                  <c:v>0.4670753</c:v>
                </c:pt>
                <c:pt idx="7">
                  <c:v>0.52807956</c:v>
                </c:pt>
                <c:pt idx="8">
                  <c:v>0.5890564</c:v>
                </c:pt>
                <c:pt idx="9">
                  <c:v>0.6500259399999999</c:v>
                </c:pt>
                <c:pt idx="10">
                  <c:v>0.7110090999999999</c:v>
                </c:pt>
                <c:pt idx="11">
                  <c:v>0.7719348</c:v>
                </c:pt>
                <c:pt idx="12">
                  <c:v>0.83286456</c:v>
                </c:pt>
                <c:pt idx="13">
                  <c:v>1.1289078</c:v>
                </c:pt>
                <c:pt idx="14">
                  <c:v>1.4252515</c:v>
                </c:pt>
                <c:pt idx="15">
                  <c:v>1.7150738</c:v>
                </c:pt>
              </c:numCache>
            </c:numRef>
          </c:val>
        </c:ser>
        <c:overlap val="100"/>
        <c:axId val="52110001"/>
        <c:axId val="52110002"/>
      </c:barChart>
      <c:cat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NO3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'balance_NO3'!$B$3:$B$18</c:f>
              <c:numCache>
                <c:formatCode>General</c:formatCode>
                <c:ptCount val="16"/>
                <c:pt idx="0">
                  <c:v>29.668576</c:v>
                </c:pt>
                <c:pt idx="1">
                  <c:v>30.332516</c:v>
                </c:pt>
                <c:pt idx="2">
                  <c:v>31.308364</c:v>
                </c:pt>
                <c:pt idx="3">
                  <c:v>31.295906</c:v>
                </c:pt>
                <c:pt idx="4">
                  <c:v>31.281262</c:v>
                </c:pt>
                <c:pt idx="5">
                  <c:v>31.578582</c:v>
                </c:pt>
                <c:pt idx="6">
                  <c:v>31.876648</c:v>
                </c:pt>
                <c:pt idx="7">
                  <c:v>32.133346</c:v>
                </c:pt>
                <c:pt idx="8">
                  <c:v>32.119802</c:v>
                </c:pt>
                <c:pt idx="9">
                  <c:v>32.135628</c:v>
                </c:pt>
                <c:pt idx="10">
                  <c:v>32.172054</c:v>
                </c:pt>
                <c:pt idx="11">
                  <c:v>32.170934</c:v>
                </c:pt>
                <c:pt idx="12">
                  <c:v>32.152788</c:v>
                </c:pt>
                <c:pt idx="13">
                  <c:v>32.348456</c:v>
                </c:pt>
                <c:pt idx="14">
                  <c:v>32.348732</c:v>
                </c:pt>
                <c:pt idx="15">
                  <c:v>32.349052</c:v>
                </c:pt>
              </c:numCache>
            </c:numRef>
          </c:val>
        </c:ser>
        <c:marker val="1"/>
        <c:axId val="52120001"/>
        <c:axId val="52120002"/>
      </c:lineChart>
      <c:barChart>
        <c:barDir val="col"/>
        <c:grouping val="stacked"/>
        <c:ser>
          <c:idx val="1"/>
          <c:order val="1"/>
          <c:tx>
            <c:strRef>
              <c:f>'balance_NO3'!$J$2:$J$2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'balance_NO3'!$J$3:$J$18</c:f>
              <c:numCache>
                <c:formatCode>General</c:formatCode>
                <c:ptCount val="16"/>
                <c:pt idx="0">
                  <c:v>1.0992751</c:v>
                </c:pt>
                <c:pt idx="1">
                  <c:v>1.0992751</c:v>
                </c:pt>
                <c:pt idx="2">
                  <c:v>1.0992751</c:v>
                </c:pt>
                <c:pt idx="3">
                  <c:v>1.0992751</c:v>
                </c:pt>
                <c:pt idx="4">
                  <c:v>1.0992751</c:v>
                </c:pt>
                <c:pt idx="5">
                  <c:v>1.0992751</c:v>
                </c:pt>
                <c:pt idx="6">
                  <c:v>1.0992751</c:v>
                </c:pt>
                <c:pt idx="7">
                  <c:v>1.0992751</c:v>
                </c:pt>
                <c:pt idx="8">
                  <c:v>1.0992751</c:v>
                </c:pt>
                <c:pt idx="9">
                  <c:v>1.0992751</c:v>
                </c:pt>
                <c:pt idx="10">
                  <c:v>1.0992751</c:v>
                </c:pt>
                <c:pt idx="11">
                  <c:v>1.0992751</c:v>
                </c:pt>
                <c:pt idx="12">
                  <c:v>1.0992751</c:v>
                </c:pt>
                <c:pt idx="13">
                  <c:v>1.0992751</c:v>
                </c:pt>
                <c:pt idx="14">
                  <c:v>1.0992751</c:v>
                </c:pt>
                <c:pt idx="15">
                  <c:v>1.0992751</c:v>
                </c:pt>
              </c:numCache>
            </c:numRef>
          </c:val>
        </c:ser>
        <c:ser>
          <c:idx val="2"/>
          <c:order val="2"/>
          <c:tx>
            <c:strRef>
              <c:f>'balance_NO3'!$I$2:$I$2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'balance_NO3'!$I$3:$I$18</c:f>
              <c:numCache>
                <c:formatCode>General</c:formatCode>
                <c:ptCount val="16"/>
                <c:pt idx="0">
                  <c:v>0.32412</c:v>
                </c:pt>
                <c:pt idx="1">
                  <c:v>0.32412</c:v>
                </c:pt>
                <c:pt idx="2">
                  <c:v>0.32412</c:v>
                </c:pt>
                <c:pt idx="3">
                  <c:v>0.32412</c:v>
                </c:pt>
                <c:pt idx="4">
                  <c:v>0.32412</c:v>
                </c:pt>
                <c:pt idx="5">
                  <c:v>0.32412</c:v>
                </c:pt>
                <c:pt idx="6">
                  <c:v>0.32412</c:v>
                </c:pt>
                <c:pt idx="7">
                  <c:v>0.32412</c:v>
                </c:pt>
                <c:pt idx="8">
                  <c:v>0.32412</c:v>
                </c:pt>
                <c:pt idx="9">
                  <c:v>0.32412</c:v>
                </c:pt>
                <c:pt idx="10">
                  <c:v>0.32412</c:v>
                </c:pt>
                <c:pt idx="11">
                  <c:v>0.32412</c:v>
                </c:pt>
                <c:pt idx="12">
                  <c:v>0.32412</c:v>
                </c:pt>
                <c:pt idx="13">
                  <c:v>0.32412</c:v>
                </c:pt>
                <c:pt idx="14">
                  <c:v>0.32412</c:v>
                </c:pt>
                <c:pt idx="15">
                  <c:v>0.32412</c:v>
                </c:pt>
              </c:numCache>
            </c:numRef>
          </c:val>
        </c:ser>
        <c:ser>
          <c:idx val="3"/>
          <c:order val="3"/>
          <c:tx>
            <c:strRef>
              <c:f>'balance_NO3'!$H$2:$H$2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'balance_NO3'!$H$3:$H$18</c:f>
              <c:numCache>
                <c:formatCode>General</c:formatCode>
                <c:ptCount val="16"/>
                <c:pt idx="0">
                  <c:v>18.16653</c:v>
                </c:pt>
                <c:pt idx="1">
                  <c:v>18.03768</c:v>
                </c:pt>
                <c:pt idx="2">
                  <c:v>18.029618</c:v>
                </c:pt>
                <c:pt idx="3">
                  <c:v>17.954444</c:v>
                </c:pt>
                <c:pt idx="4">
                  <c:v>17.975592</c:v>
                </c:pt>
                <c:pt idx="5">
                  <c:v>18.116568</c:v>
                </c:pt>
                <c:pt idx="6">
                  <c:v>18.153144</c:v>
                </c:pt>
                <c:pt idx="7">
                  <c:v>18.22553</c:v>
                </c:pt>
                <c:pt idx="8">
                  <c:v>18.188482</c:v>
                </c:pt>
                <c:pt idx="9">
                  <c:v>18.114128</c:v>
                </c:pt>
                <c:pt idx="10">
                  <c:v>17.980478</c:v>
                </c:pt>
                <c:pt idx="11">
                  <c:v>17.959944</c:v>
                </c:pt>
                <c:pt idx="12">
                  <c:v>17.939484</c:v>
                </c:pt>
                <c:pt idx="13">
                  <c:v>17.150732</c:v>
                </c:pt>
                <c:pt idx="14">
                  <c:v>17.167522</c:v>
                </c:pt>
                <c:pt idx="15">
                  <c:v>17.103636</c:v>
                </c:pt>
              </c:numCache>
            </c:numRef>
          </c:val>
        </c:ser>
        <c:ser>
          <c:idx val="4"/>
          <c:order val="4"/>
          <c:tx>
            <c:strRef>
              <c:f>'balance_NO3'!$G$2:$G$2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'balance_NO3'!$G$3:$G$18</c:f>
              <c:numCache>
                <c:formatCode>General</c:formatCode>
                <c:ptCount val="16"/>
                <c:pt idx="0">
                  <c:v>0.07717521000000001</c:v>
                </c:pt>
                <c:pt idx="1">
                  <c:v>0.15435042</c:v>
                </c:pt>
                <c:pt idx="2">
                  <c:v>0.23152564</c:v>
                </c:pt>
                <c:pt idx="3">
                  <c:v>0.30870084</c:v>
                </c:pt>
                <c:pt idx="4">
                  <c:v>0.30870084</c:v>
                </c:pt>
                <c:pt idx="5">
                  <c:v>0.30870084</c:v>
                </c:pt>
                <c:pt idx="6">
                  <c:v>0.30870084</c:v>
                </c:pt>
                <c:pt idx="7">
                  <c:v>0.30870084</c:v>
                </c:pt>
                <c:pt idx="8">
                  <c:v>0.30870084</c:v>
                </c:pt>
                <c:pt idx="9">
                  <c:v>0.30870084</c:v>
                </c:pt>
                <c:pt idx="10">
                  <c:v>0.30870084</c:v>
                </c:pt>
                <c:pt idx="11">
                  <c:v>0.30870084</c:v>
                </c:pt>
                <c:pt idx="12">
                  <c:v>0.30870084</c:v>
                </c:pt>
                <c:pt idx="13">
                  <c:v>0.30870084</c:v>
                </c:pt>
                <c:pt idx="14">
                  <c:v>0.30870084</c:v>
                </c:pt>
                <c:pt idx="15">
                  <c:v>0.15435042</c:v>
                </c:pt>
              </c:numCache>
            </c:numRef>
          </c:val>
        </c:ser>
        <c:ser>
          <c:idx val="5"/>
          <c:order val="5"/>
          <c:tx>
            <c:strRef>
              <c:f>'balance_NO3'!$F$2:$F$2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'balance_NO3'!$F$3:$F$18</c:f>
              <c:numCache>
                <c:formatCode>General</c:formatCode>
                <c:ptCount val="16"/>
                <c:pt idx="0">
                  <c:v>0</c:v>
                </c:pt>
                <c:pt idx="1">
                  <c:v>0.9189233</c:v>
                </c:pt>
                <c:pt idx="2">
                  <c:v>0.9515303000000001</c:v>
                </c:pt>
                <c:pt idx="3">
                  <c:v>0.9782086999999999</c:v>
                </c:pt>
                <c:pt idx="4">
                  <c:v>1.0345298</c:v>
                </c:pt>
                <c:pt idx="5">
                  <c:v>1.147172</c:v>
                </c:pt>
                <c:pt idx="6">
                  <c:v>1.2775999</c:v>
                </c:pt>
                <c:pt idx="7">
                  <c:v>1.4376704</c:v>
                </c:pt>
                <c:pt idx="8">
                  <c:v>1.5799552</c:v>
                </c:pt>
                <c:pt idx="9">
                  <c:v>1.7192759</c:v>
                </c:pt>
                <c:pt idx="10">
                  <c:v>1.8437752</c:v>
                </c:pt>
                <c:pt idx="11">
                  <c:v>1.9149176</c:v>
                </c:pt>
                <c:pt idx="12">
                  <c:v>1.9771672</c:v>
                </c:pt>
                <c:pt idx="13">
                  <c:v>4.5116455</c:v>
                </c:pt>
                <c:pt idx="14">
                  <c:v>4.814551499999999</c:v>
                </c:pt>
                <c:pt idx="15">
                  <c:v>4.840695999999999</c:v>
                </c:pt>
              </c:numCache>
            </c:numRef>
          </c:val>
        </c:ser>
        <c:ser>
          <c:idx val="6"/>
          <c:order val="6"/>
          <c:tx>
            <c:strRef>
              <c:f>'balance_NO3'!$E$2:$E$2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'balance_NO3'!$D$3:$D$18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'balance_NO3'!$E$3:$E$18</c:f>
              <c:numCache>
                <c:formatCode>General</c:formatCode>
                <c:ptCount val="16"/>
                <c:pt idx="0">
                  <c:v>0.11898298</c:v>
                </c:pt>
                <c:pt idx="1">
                  <c:v>0.14871494</c:v>
                </c:pt>
                <c:pt idx="2">
                  <c:v>0.2230341</c:v>
                </c:pt>
                <c:pt idx="3">
                  <c:v>0.28412625</c:v>
                </c:pt>
                <c:pt idx="4">
                  <c:v>0.34487178</c:v>
                </c:pt>
                <c:pt idx="5">
                  <c:v>0.40597216</c:v>
                </c:pt>
                <c:pt idx="6">
                  <c:v>0.4670753</c:v>
                </c:pt>
                <c:pt idx="7">
                  <c:v>0.52807956</c:v>
                </c:pt>
                <c:pt idx="8">
                  <c:v>0.5890564</c:v>
                </c:pt>
                <c:pt idx="9">
                  <c:v>0.6500259399999999</c:v>
                </c:pt>
                <c:pt idx="10">
                  <c:v>0.7110090999999999</c:v>
                </c:pt>
                <c:pt idx="11">
                  <c:v>0.7719348</c:v>
                </c:pt>
                <c:pt idx="12">
                  <c:v>0.83286456</c:v>
                </c:pt>
                <c:pt idx="13">
                  <c:v>1.1289078</c:v>
                </c:pt>
                <c:pt idx="14">
                  <c:v>1.4252515</c:v>
                </c:pt>
                <c:pt idx="15">
                  <c:v>1.7150738</c:v>
                </c:pt>
              </c:numCache>
            </c:numRef>
          </c:val>
        </c:ser>
        <c:overlap val="100"/>
        <c:axId val="52120001"/>
        <c:axId val="52120002"/>
      </c:barChart>
      <c:cat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'balance_NO4'!$B$3:$B$18</c:f>
              <c:numCache>
                <c:formatCode>General</c:formatCode>
                <c:ptCount val="16"/>
                <c:pt idx="0">
                  <c:v>20.403734</c:v>
                </c:pt>
                <c:pt idx="1">
                  <c:v>21.232948</c:v>
                </c:pt>
                <c:pt idx="2">
                  <c:v>21.208876</c:v>
                </c:pt>
                <c:pt idx="3">
                  <c:v>22.209172</c:v>
                </c:pt>
                <c:pt idx="4">
                  <c:v>23.206914</c:v>
                </c:pt>
                <c:pt idx="5">
                  <c:v>24.184484</c:v>
                </c:pt>
                <c:pt idx="6">
                  <c:v>25.162562</c:v>
                </c:pt>
                <c:pt idx="7">
                  <c:v>26.102718</c:v>
                </c:pt>
                <c:pt idx="8">
                  <c:v>26.091264</c:v>
                </c:pt>
                <c:pt idx="9">
                  <c:v>26.103998</c:v>
                </c:pt>
                <c:pt idx="10">
                  <c:v>26.133852</c:v>
                </c:pt>
                <c:pt idx="11">
                  <c:v>26.132862</c:v>
                </c:pt>
                <c:pt idx="12">
                  <c:v>26.117852</c:v>
                </c:pt>
                <c:pt idx="13">
                  <c:v>26.286106</c:v>
                </c:pt>
                <c:pt idx="14">
                  <c:v>26.286296</c:v>
                </c:pt>
                <c:pt idx="15">
                  <c:v>26.286294</c:v>
                </c:pt>
              </c:numCache>
            </c:numRef>
          </c:val>
        </c:ser>
        <c:marker val="1"/>
        <c:axId val="52130001"/>
        <c:axId val="5213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'balance_NO4'!$I$3:$I$18</c:f>
              <c:numCache>
                <c:formatCode>General</c:formatCode>
                <c:ptCount val="16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  <c:pt idx="13">
                  <c:v>0.468786</c:v>
                </c:pt>
                <c:pt idx="14">
                  <c:v>0.468786</c:v>
                </c:pt>
                <c:pt idx="15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'balance_NO4'!$H$3:$H$18</c:f>
              <c:numCache>
                <c:formatCode>General</c:formatCode>
                <c:ptCount val="16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  <c:pt idx="13">
                  <c:v>1.84836</c:v>
                </c:pt>
                <c:pt idx="14">
                  <c:v>1.84836</c:v>
                </c:pt>
                <c:pt idx="15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'balance_NO4'!$G$3:$G$18</c:f>
              <c:numCache>
                <c:formatCode>General</c:formatCode>
                <c:ptCount val="16"/>
                <c:pt idx="0">
                  <c:v>24.58282</c:v>
                </c:pt>
                <c:pt idx="1">
                  <c:v>24.387948</c:v>
                </c:pt>
                <c:pt idx="2">
                  <c:v>24.34367</c:v>
                </c:pt>
                <c:pt idx="3">
                  <c:v>24.292648</c:v>
                </c:pt>
                <c:pt idx="4">
                  <c:v>24.375358</c:v>
                </c:pt>
                <c:pt idx="5">
                  <c:v>24.656072</c:v>
                </c:pt>
                <c:pt idx="6">
                  <c:v>24.725878</c:v>
                </c:pt>
                <c:pt idx="7">
                  <c:v>24.855138</c:v>
                </c:pt>
                <c:pt idx="8">
                  <c:v>24.794934</c:v>
                </c:pt>
                <c:pt idx="9">
                  <c:v>24.669352</c:v>
                </c:pt>
                <c:pt idx="10">
                  <c:v>24.443978</c:v>
                </c:pt>
                <c:pt idx="11">
                  <c:v>24.40842</c:v>
                </c:pt>
                <c:pt idx="12">
                  <c:v>24.36602</c:v>
                </c:pt>
                <c:pt idx="13">
                  <c:v>22.779654</c:v>
                </c:pt>
                <c:pt idx="14">
                  <c:v>22.800556</c:v>
                </c:pt>
                <c:pt idx="15">
                  <c:v>22.709324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'balance_NO4'!$F$3:$F$18</c:f>
              <c:numCache>
                <c:formatCode>General</c:formatCode>
                <c:ptCount val="16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  <c:pt idx="13">
                  <c:v>2.6119218</c:v>
                </c:pt>
                <c:pt idx="14">
                  <c:v>1.6066849</c:v>
                </c:pt>
                <c:pt idx="15">
                  <c:v>0.053650285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  <c:pt idx="13">
                  <c:v>7.604771</c:v>
                </c:pt>
                <c:pt idx="14">
                  <c:v>8.667983</c:v>
                </c:pt>
                <c:pt idx="15">
                  <c:v>10.107466</c:v>
                </c:pt>
              </c:numCache>
            </c:numRef>
          </c:val>
        </c:ser>
        <c:overlap val="100"/>
        <c:axId val="52130001"/>
        <c:axId val="52130002"/>
      </c:barChart>
      <c:cat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'balance_NO4'!$B$3:$B$18</c:f>
              <c:numCache>
                <c:formatCode>General</c:formatCode>
                <c:ptCount val="16"/>
                <c:pt idx="0">
                  <c:v>20.403734</c:v>
                </c:pt>
                <c:pt idx="1">
                  <c:v>21.232948</c:v>
                </c:pt>
                <c:pt idx="2">
                  <c:v>21.208876</c:v>
                </c:pt>
                <c:pt idx="3">
                  <c:v>22.209172</c:v>
                </c:pt>
                <c:pt idx="4">
                  <c:v>23.206914</c:v>
                </c:pt>
                <c:pt idx="5">
                  <c:v>24.184484</c:v>
                </c:pt>
                <c:pt idx="6">
                  <c:v>25.162562</c:v>
                </c:pt>
                <c:pt idx="7">
                  <c:v>26.102718</c:v>
                </c:pt>
                <c:pt idx="8">
                  <c:v>26.091264</c:v>
                </c:pt>
                <c:pt idx="9">
                  <c:v>26.103998</c:v>
                </c:pt>
                <c:pt idx="10">
                  <c:v>26.133852</c:v>
                </c:pt>
                <c:pt idx="11">
                  <c:v>26.132862</c:v>
                </c:pt>
                <c:pt idx="12">
                  <c:v>26.117852</c:v>
                </c:pt>
                <c:pt idx="13">
                  <c:v>26.286106</c:v>
                </c:pt>
                <c:pt idx="14">
                  <c:v>26.286296</c:v>
                </c:pt>
                <c:pt idx="15">
                  <c:v>26.286294</c:v>
                </c:pt>
              </c:numCache>
            </c:numRef>
          </c:val>
        </c:ser>
        <c:marker val="1"/>
        <c:axId val="52140001"/>
        <c:axId val="5214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'balance_NO4'!$I$3:$I$18</c:f>
              <c:numCache>
                <c:formatCode>General</c:formatCode>
                <c:ptCount val="16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  <c:pt idx="13">
                  <c:v>0.468786</c:v>
                </c:pt>
                <c:pt idx="14">
                  <c:v>0.468786</c:v>
                </c:pt>
                <c:pt idx="15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'balance_NO4'!$H$3:$H$18</c:f>
              <c:numCache>
                <c:formatCode>General</c:formatCode>
                <c:ptCount val="16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  <c:pt idx="13">
                  <c:v>1.84836</c:v>
                </c:pt>
                <c:pt idx="14">
                  <c:v>1.84836</c:v>
                </c:pt>
                <c:pt idx="15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'balance_NO4'!$G$3:$G$18</c:f>
              <c:numCache>
                <c:formatCode>General</c:formatCode>
                <c:ptCount val="16"/>
                <c:pt idx="0">
                  <c:v>24.58282</c:v>
                </c:pt>
                <c:pt idx="1">
                  <c:v>24.387948</c:v>
                </c:pt>
                <c:pt idx="2">
                  <c:v>24.34367</c:v>
                </c:pt>
                <c:pt idx="3">
                  <c:v>24.292648</c:v>
                </c:pt>
                <c:pt idx="4">
                  <c:v>24.375358</c:v>
                </c:pt>
                <c:pt idx="5">
                  <c:v>24.656072</c:v>
                </c:pt>
                <c:pt idx="6">
                  <c:v>24.725878</c:v>
                </c:pt>
                <c:pt idx="7">
                  <c:v>24.855138</c:v>
                </c:pt>
                <c:pt idx="8">
                  <c:v>24.794934</c:v>
                </c:pt>
                <c:pt idx="9">
                  <c:v>24.669352</c:v>
                </c:pt>
                <c:pt idx="10">
                  <c:v>24.443978</c:v>
                </c:pt>
                <c:pt idx="11">
                  <c:v>24.40842</c:v>
                </c:pt>
                <c:pt idx="12">
                  <c:v>24.36602</c:v>
                </c:pt>
                <c:pt idx="13">
                  <c:v>22.779654</c:v>
                </c:pt>
                <c:pt idx="14">
                  <c:v>22.800556</c:v>
                </c:pt>
                <c:pt idx="15">
                  <c:v>22.709324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'balance_NO4'!$F$3:$F$18</c:f>
              <c:numCache>
                <c:formatCode>General</c:formatCode>
                <c:ptCount val="16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  <c:pt idx="13">
                  <c:v>2.6119218</c:v>
                </c:pt>
                <c:pt idx="14">
                  <c:v>1.6066849</c:v>
                </c:pt>
                <c:pt idx="15">
                  <c:v>0.053650285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  <c:pt idx="13">
                  <c:v>7.604771</c:v>
                </c:pt>
                <c:pt idx="14">
                  <c:v>8.667983</c:v>
                </c:pt>
                <c:pt idx="15">
                  <c:v>10.107466</c:v>
                </c:pt>
              </c:numCache>
            </c:numRef>
          </c:val>
        </c:ser>
        <c:overlap val="100"/>
        <c:axId val="52140001"/>
        <c:axId val="52140002"/>
      </c:barChart>
      <c:cat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2"/>
        <c:crosses val="autoZero"/>
        <c:auto val="1"/>
        <c:lblAlgn val="ctr"/>
        <c:lblOffset val="100"/>
      </c:catAx>
      <c:valAx>
        <c:axId val="52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'balance_NO4'!$B$3:$B$18</c:f>
              <c:numCache>
                <c:formatCode>General</c:formatCode>
                <c:ptCount val="16"/>
                <c:pt idx="0">
                  <c:v>20.403734</c:v>
                </c:pt>
                <c:pt idx="1">
                  <c:v>21.232948</c:v>
                </c:pt>
                <c:pt idx="2">
                  <c:v>21.208876</c:v>
                </c:pt>
                <c:pt idx="3">
                  <c:v>22.209172</c:v>
                </c:pt>
                <c:pt idx="4">
                  <c:v>23.206914</c:v>
                </c:pt>
                <c:pt idx="5">
                  <c:v>24.184484</c:v>
                </c:pt>
                <c:pt idx="6">
                  <c:v>25.162562</c:v>
                </c:pt>
                <c:pt idx="7">
                  <c:v>26.102718</c:v>
                </c:pt>
                <c:pt idx="8">
                  <c:v>26.091264</c:v>
                </c:pt>
                <c:pt idx="9">
                  <c:v>26.103998</c:v>
                </c:pt>
                <c:pt idx="10">
                  <c:v>26.133852</c:v>
                </c:pt>
                <c:pt idx="11">
                  <c:v>26.132862</c:v>
                </c:pt>
                <c:pt idx="12">
                  <c:v>26.117852</c:v>
                </c:pt>
                <c:pt idx="13">
                  <c:v>26.286106</c:v>
                </c:pt>
                <c:pt idx="14">
                  <c:v>26.286296</c:v>
                </c:pt>
                <c:pt idx="15">
                  <c:v>26.286294</c:v>
                </c:pt>
              </c:numCache>
            </c:numRef>
          </c:val>
        </c:ser>
        <c:marker val="1"/>
        <c:axId val="52150001"/>
        <c:axId val="5215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'balance_NO4'!$I$3:$I$18</c:f>
              <c:numCache>
                <c:formatCode>General</c:formatCode>
                <c:ptCount val="16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  <c:pt idx="13">
                  <c:v>0.468786</c:v>
                </c:pt>
                <c:pt idx="14">
                  <c:v>0.468786</c:v>
                </c:pt>
                <c:pt idx="15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'balance_NO4'!$H$3:$H$18</c:f>
              <c:numCache>
                <c:formatCode>General</c:formatCode>
                <c:ptCount val="16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  <c:pt idx="13">
                  <c:v>1.84836</c:v>
                </c:pt>
                <c:pt idx="14">
                  <c:v>1.84836</c:v>
                </c:pt>
                <c:pt idx="15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'balance_NO4'!$G$3:$G$18</c:f>
              <c:numCache>
                <c:formatCode>General</c:formatCode>
                <c:ptCount val="16"/>
                <c:pt idx="0">
                  <c:v>24.58282</c:v>
                </c:pt>
                <c:pt idx="1">
                  <c:v>24.387948</c:v>
                </c:pt>
                <c:pt idx="2">
                  <c:v>24.34367</c:v>
                </c:pt>
                <c:pt idx="3">
                  <c:v>24.292648</c:v>
                </c:pt>
                <c:pt idx="4">
                  <c:v>24.375358</c:v>
                </c:pt>
                <c:pt idx="5">
                  <c:v>24.656072</c:v>
                </c:pt>
                <c:pt idx="6">
                  <c:v>24.725878</c:v>
                </c:pt>
                <c:pt idx="7">
                  <c:v>24.855138</c:v>
                </c:pt>
                <c:pt idx="8">
                  <c:v>24.794934</c:v>
                </c:pt>
                <c:pt idx="9">
                  <c:v>24.669352</c:v>
                </c:pt>
                <c:pt idx="10">
                  <c:v>24.443978</c:v>
                </c:pt>
                <c:pt idx="11">
                  <c:v>24.40842</c:v>
                </c:pt>
                <c:pt idx="12">
                  <c:v>24.36602</c:v>
                </c:pt>
                <c:pt idx="13">
                  <c:v>22.779654</c:v>
                </c:pt>
                <c:pt idx="14">
                  <c:v>22.800556</c:v>
                </c:pt>
                <c:pt idx="15">
                  <c:v>22.709324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'balance_NO4'!$F$3:$F$18</c:f>
              <c:numCache>
                <c:formatCode>General</c:formatCode>
                <c:ptCount val="16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  <c:pt idx="13">
                  <c:v>2.6119218</c:v>
                </c:pt>
                <c:pt idx="14">
                  <c:v>1.6066849</c:v>
                </c:pt>
                <c:pt idx="15">
                  <c:v>0.053650285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  <c:pt idx="13">
                  <c:v>7.604771</c:v>
                </c:pt>
                <c:pt idx="14">
                  <c:v>8.667983</c:v>
                </c:pt>
                <c:pt idx="15">
                  <c:v>10.107466</c:v>
                </c:pt>
              </c:numCache>
            </c:numRef>
          </c:val>
        </c:ser>
        <c:overlap val="100"/>
        <c:axId val="52150001"/>
        <c:axId val="52150002"/>
      </c:barChart>
      <c:cat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2"/>
        <c:crosses val="autoZero"/>
        <c:auto val="1"/>
        <c:lblAlgn val="ctr"/>
        <c:lblOffset val="100"/>
      </c:catAx>
      <c:valAx>
        <c:axId val="52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'balance_NO4'!$B$3:$B$18</c:f>
              <c:numCache>
                <c:formatCode>General</c:formatCode>
                <c:ptCount val="16"/>
                <c:pt idx="0">
                  <c:v>20.403734</c:v>
                </c:pt>
                <c:pt idx="1">
                  <c:v>21.232948</c:v>
                </c:pt>
                <c:pt idx="2">
                  <c:v>21.208876</c:v>
                </c:pt>
                <c:pt idx="3">
                  <c:v>22.209172</c:v>
                </c:pt>
                <c:pt idx="4">
                  <c:v>23.206914</c:v>
                </c:pt>
                <c:pt idx="5">
                  <c:v>24.184484</c:v>
                </c:pt>
                <c:pt idx="6">
                  <c:v>25.162562</c:v>
                </c:pt>
                <c:pt idx="7">
                  <c:v>26.102718</c:v>
                </c:pt>
                <c:pt idx="8">
                  <c:v>26.091264</c:v>
                </c:pt>
                <c:pt idx="9">
                  <c:v>26.103998</c:v>
                </c:pt>
                <c:pt idx="10">
                  <c:v>26.133852</c:v>
                </c:pt>
                <c:pt idx="11">
                  <c:v>26.132862</c:v>
                </c:pt>
                <c:pt idx="12">
                  <c:v>26.117852</c:v>
                </c:pt>
                <c:pt idx="13">
                  <c:v>26.286106</c:v>
                </c:pt>
                <c:pt idx="14">
                  <c:v>26.286296</c:v>
                </c:pt>
                <c:pt idx="15">
                  <c:v>26.286294</c:v>
                </c:pt>
              </c:numCache>
            </c:numRef>
          </c:val>
        </c:ser>
        <c:marker val="1"/>
        <c:axId val="52160001"/>
        <c:axId val="5216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'balance_NO4'!$I$3:$I$18</c:f>
              <c:numCache>
                <c:formatCode>General</c:formatCode>
                <c:ptCount val="16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  <c:pt idx="13">
                  <c:v>0.468786</c:v>
                </c:pt>
                <c:pt idx="14">
                  <c:v>0.468786</c:v>
                </c:pt>
                <c:pt idx="15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'balance_NO4'!$H$3:$H$18</c:f>
              <c:numCache>
                <c:formatCode>General</c:formatCode>
                <c:ptCount val="16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  <c:pt idx="13">
                  <c:v>1.84836</c:v>
                </c:pt>
                <c:pt idx="14">
                  <c:v>1.84836</c:v>
                </c:pt>
                <c:pt idx="15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'balance_NO4'!$G$3:$G$18</c:f>
              <c:numCache>
                <c:formatCode>General</c:formatCode>
                <c:ptCount val="16"/>
                <c:pt idx="0">
                  <c:v>24.58282</c:v>
                </c:pt>
                <c:pt idx="1">
                  <c:v>24.387948</c:v>
                </c:pt>
                <c:pt idx="2">
                  <c:v>24.34367</c:v>
                </c:pt>
                <c:pt idx="3">
                  <c:v>24.292648</c:v>
                </c:pt>
                <c:pt idx="4">
                  <c:v>24.375358</c:v>
                </c:pt>
                <c:pt idx="5">
                  <c:v>24.656072</c:v>
                </c:pt>
                <c:pt idx="6">
                  <c:v>24.725878</c:v>
                </c:pt>
                <c:pt idx="7">
                  <c:v>24.855138</c:v>
                </c:pt>
                <c:pt idx="8">
                  <c:v>24.794934</c:v>
                </c:pt>
                <c:pt idx="9">
                  <c:v>24.669352</c:v>
                </c:pt>
                <c:pt idx="10">
                  <c:v>24.443978</c:v>
                </c:pt>
                <c:pt idx="11">
                  <c:v>24.40842</c:v>
                </c:pt>
                <c:pt idx="12">
                  <c:v>24.36602</c:v>
                </c:pt>
                <c:pt idx="13">
                  <c:v>22.779654</c:v>
                </c:pt>
                <c:pt idx="14">
                  <c:v>22.800556</c:v>
                </c:pt>
                <c:pt idx="15">
                  <c:v>22.709324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'balance_NO4'!$F$3:$F$18</c:f>
              <c:numCache>
                <c:formatCode>General</c:formatCode>
                <c:ptCount val="16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  <c:pt idx="13">
                  <c:v>2.6119218</c:v>
                </c:pt>
                <c:pt idx="14">
                  <c:v>1.6066849</c:v>
                </c:pt>
                <c:pt idx="15">
                  <c:v>0.053650285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  <c:pt idx="13">
                  <c:v>7.604771</c:v>
                </c:pt>
                <c:pt idx="14">
                  <c:v>8.667983</c:v>
                </c:pt>
                <c:pt idx="15">
                  <c:v>10.107466</c:v>
                </c:pt>
              </c:numCache>
            </c:numRef>
          </c:val>
        </c:ser>
        <c:overlap val="100"/>
        <c:axId val="52160001"/>
        <c:axId val="52160002"/>
      </c:barChart>
      <c:cat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'balance_NO4'!$B$3:$B$18</c:f>
              <c:numCache>
                <c:formatCode>General</c:formatCode>
                <c:ptCount val="16"/>
                <c:pt idx="0">
                  <c:v>20.403734</c:v>
                </c:pt>
                <c:pt idx="1">
                  <c:v>21.232948</c:v>
                </c:pt>
                <c:pt idx="2">
                  <c:v>21.208876</c:v>
                </c:pt>
                <c:pt idx="3">
                  <c:v>22.209172</c:v>
                </c:pt>
                <c:pt idx="4">
                  <c:v>23.206914</c:v>
                </c:pt>
                <c:pt idx="5">
                  <c:v>24.184484</c:v>
                </c:pt>
                <c:pt idx="6">
                  <c:v>25.162562</c:v>
                </c:pt>
                <c:pt idx="7">
                  <c:v>26.102718</c:v>
                </c:pt>
                <c:pt idx="8">
                  <c:v>26.091264</c:v>
                </c:pt>
                <c:pt idx="9">
                  <c:v>26.103998</c:v>
                </c:pt>
                <c:pt idx="10">
                  <c:v>26.133852</c:v>
                </c:pt>
                <c:pt idx="11">
                  <c:v>26.132862</c:v>
                </c:pt>
                <c:pt idx="12">
                  <c:v>26.117852</c:v>
                </c:pt>
                <c:pt idx="13">
                  <c:v>26.286106</c:v>
                </c:pt>
                <c:pt idx="14">
                  <c:v>26.286296</c:v>
                </c:pt>
                <c:pt idx="15">
                  <c:v>26.286294</c:v>
                </c:pt>
              </c:numCache>
            </c:numRef>
          </c:val>
        </c:ser>
        <c:marker val="1"/>
        <c:axId val="52170001"/>
        <c:axId val="5217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'balance_NO4'!$I$3:$I$18</c:f>
              <c:numCache>
                <c:formatCode>General</c:formatCode>
                <c:ptCount val="16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  <c:pt idx="13">
                  <c:v>0.468786</c:v>
                </c:pt>
                <c:pt idx="14">
                  <c:v>0.468786</c:v>
                </c:pt>
                <c:pt idx="15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'balance_NO4'!$H$3:$H$18</c:f>
              <c:numCache>
                <c:formatCode>General</c:formatCode>
                <c:ptCount val="16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  <c:pt idx="13">
                  <c:v>1.84836</c:v>
                </c:pt>
                <c:pt idx="14">
                  <c:v>1.84836</c:v>
                </c:pt>
                <c:pt idx="15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'balance_NO4'!$G$3:$G$18</c:f>
              <c:numCache>
                <c:formatCode>General</c:formatCode>
                <c:ptCount val="16"/>
                <c:pt idx="0">
                  <c:v>24.58282</c:v>
                </c:pt>
                <c:pt idx="1">
                  <c:v>24.387948</c:v>
                </c:pt>
                <c:pt idx="2">
                  <c:v>24.34367</c:v>
                </c:pt>
                <c:pt idx="3">
                  <c:v>24.292648</c:v>
                </c:pt>
                <c:pt idx="4">
                  <c:v>24.375358</c:v>
                </c:pt>
                <c:pt idx="5">
                  <c:v>24.656072</c:v>
                </c:pt>
                <c:pt idx="6">
                  <c:v>24.725878</c:v>
                </c:pt>
                <c:pt idx="7">
                  <c:v>24.855138</c:v>
                </c:pt>
                <c:pt idx="8">
                  <c:v>24.794934</c:v>
                </c:pt>
                <c:pt idx="9">
                  <c:v>24.669352</c:v>
                </c:pt>
                <c:pt idx="10">
                  <c:v>24.443978</c:v>
                </c:pt>
                <c:pt idx="11">
                  <c:v>24.40842</c:v>
                </c:pt>
                <c:pt idx="12">
                  <c:v>24.36602</c:v>
                </c:pt>
                <c:pt idx="13">
                  <c:v>22.779654</c:v>
                </c:pt>
                <c:pt idx="14">
                  <c:v>22.800556</c:v>
                </c:pt>
                <c:pt idx="15">
                  <c:v>22.709324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'balance_NO4'!$F$3:$F$18</c:f>
              <c:numCache>
                <c:formatCode>General</c:formatCode>
                <c:ptCount val="16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  <c:pt idx="13">
                  <c:v>2.6119218</c:v>
                </c:pt>
                <c:pt idx="14">
                  <c:v>1.6066849</c:v>
                </c:pt>
                <c:pt idx="15">
                  <c:v>0.053650285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  <c:pt idx="13">
                  <c:v>7.604771</c:v>
                </c:pt>
                <c:pt idx="14">
                  <c:v>8.667983</c:v>
                </c:pt>
                <c:pt idx="15">
                  <c:v>10.107466</c:v>
                </c:pt>
              </c:numCache>
            </c:numRef>
          </c:val>
        </c:ser>
        <c:overlap val="100"/>
        <c:axId val="52170001"/>
        <c:axId val="52170002"/>
      </c:barChart>
      <c:cat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NO4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'balance_NO4'!$B$2:$B$2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'balance_NO4'!$B$3:$B$18</c:f>
              <c:numCache>
                <c:formatCode>General</c:formatCode>
                <c:ptCount val="16"/>
                <c:pt idx="0">
                  <c:v>20.403734</c:v>
                </c:pt>
                <c:pt idx="1">
                  <c:v>21.232948</c:v>
                </c:pt>
                <c:pt idx="2">
                  <c:v>21.208876</c:v>
                </c:pt>
                <c:pt idx="3">
                  <c:v>22.209172</c:v>
                </c:pt>
                <c:pt idx="4">
                  <c:v>23.206914</c:v>
                </c:pt>
                <c:pt idx="5">
                  <c:v>24.184484</c:v>
                </c:pt>
                <c:pt idx="6">
                  <c:v>25.162562</c:v>
                </c:pt>
                <c:pt idx="7">
                  <c:v>26.102718</c:v>
                </c:pt>
                <c:pt idx="8">
                  <c:v>26.091264</c:v>
                </c:pt>
                <c:pt idx="9">
                  <c:v>26.103998</c:v>
                </c:pt>
                <c:pt idx="10">
                  <c:v>26.133852</c:v>
                </c:pt>
                <c:pt idx="11">
                  <c:v>26.132862</c:v>
                </c:pt>
                <c:pt idx="12">
                  <c:v>26.117852</c:v>
                </c:pt>
                <c:pt idx="13">
                  <c:v>26.286106</c:v>
                </c:pt>
                <c:pt idx="14">
                  <c:v>26.286296</c:v>
                </c:pt>
                <c:pt idx="15">
                  <c:v>26.286294</c:v>
                </c:pt>
              </c:numCache>
            </c:numRef>
          </c:val>
        </c:ser>
        <c:marker val="1"/>
        <c:axId val="52180001"/>
        <c:axId val="52180002"/>
      </c:lineChart>
      <c:barChart>
        <c:barDir val="col"/>
        <c:grouping val="stacked"/>
        <c:ser>
          <c:idx val="1"/>
          <c:order val="1"/>
          <c:tx>
            <c:strRef>
              <c:f>'balance_NO4'!$I$2:$I$2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'balance_NO4'!$I$3:$I$18</c:f>
              <c:numCache>
                <c:formatCode>General</c:formatCode>
                <c:ptCount val="16"/>
                <c:pt idx="0">
                  <c:v>0.468786</c:v>
                </c:pt>
                <c:pt idx="1">
                  <c:v>0.468786</c:v>
                </c:pt>
                <c:pt idx="2">
                  <c:v>0.468786</c:v>
                </c:pt>
                <c:pt idx="3">
                  <c:v>0.468786</c:v>
                </c:pt>
                <c:pt idx="4">
                  <c:v>0.468786</c:v>
                </c:pt>
                <c:pt idx="5">
                  <c:v>0.468786</c:v>
                </c:pt>
                <c:pt idx="6">
                  <c:v>0.468786</c:v>
                </c:pt>
                <c:pt idx="7">
                  <c:v>0.468786</c:v>
                </c:pt>
                <c:pt idx="8">
                  <c:v>0.468786</c:v>
                </c:pt>
                <c:pt idx="9">
                  <c:v>0.468786</c:v>
                </c:pt>
                <c:pt idx="10">
                  <c:v>0.468786</c:v>
                </c:pt>
                <c:pt idx="11">
                  <c:v>0.468786</c:v>
                </c:pt>
                <c:pt idx="12">
                  <c:v>0.468786</c:v>
                </c:pt>
                <c:pt idx="13">
                  <c:v>0.468786</c:v>
                </c:pt>
                <c:pt idx="14">
                  <c:v>0.468786</c:v>
                </c:pt>
                <c:pt idx="15">
                  <c:v>0.468786</c:v>
                </c:pt>
              </c:numCache>
            </c:numRef>
          </c:val>
        </c:ser>
        <c:ser>
          <c:idx val="2"/>
          <c:order val="2"/>
          <c:tx>
            <c:strRef>
              <c:f>'balance_NO4'!$H$2:$H$2</c:f>
              <c:strCache>
                <c:ptCount val="1"/>
                <c:pt idx="0">
                  <c:v>Burning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'balance_NO4'!$H$3:$H$18</c:f>
              <c:numCache>
                <c:formatCode>General</c:formatCode>
                <c:ptCount val="16"/>
                <c:pt idx="0">
                  <c:v>1.84836</c:v>
                </c:pt>
                <c:pt idx="1">
                  <c:v>1.84836</c:v>
                </c:pt>
                <c:pt idx="2">
                  <c:v>1.84836</c:v>
                </c:pt>
                <c:pt idx="3">
                  <c:v>1.84836</c:v>
                </c:pt>
                <c:pt idx="4">
                  <c:v>1.84836</c:v>
                </c:pt>
                <c:pt idx="5">
                  <c:v>1.84836</c:v>
                </c:pt>
                <c:pt idx="6">
                  <c:v>1.84836</c:v>
                </c:pt>
                <c:pt idx="7">
                  <c:v>1.84836</c:v>
                </c:pt>
                <c:pt idx="8">
                  <c:v>1.84836</c:v>
                </c:pt>
                <c:pt idx="9">
                  <c:v>1.84836</c:v>
                </c:pt>
                <c:pt idx="10">
                  <c:v>1.84836</c:v>
                </c:pt>
                <c:pt idx="11">
                  <c:v>1.84836</c:v>
                </c:pt>
                <c:pt idx="12">
                  <c:v>1.84836</c:v>
                </c:pt>
                <c:pt idx="13">
                  <c:v>1.84836</c:v>
                </c:pt>
                <c:pt idx="14">
                  <c:v>1.84836</c:v>
                </c:pt>
                <c:pt idx="15">
                  <c:v>1.84836</c:v>
                </c:pt>
              </c:numCache>
            </c:numRef>
          </c:val>
        </c:ser>
        <c:ser>
          <c:idx val="3"/>
          <c:order val="3"/>
          <c:tx>
            <c:strRef>
              <c:f>'balance_NO4'!$G$2:$G$2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'balance_NO4'!$G$3:$G$18</c:f>
              <c:numCache>
                <c:formatCode>General</c:formatCode>
                <c:ptCount val="16"/>
                <c:pt idx="0">
                  <c:v>24.58282</c:v>
                </c:pt>
                <c:pt idx="1">
                  <c:v>24.387948</c:v>
                </c:pt>
                <c:pt idx="2">
                  <c:v>24.34367</c:v>
                </c:pt>
                <c:pt idx="3">
                  <c:v>24.292648</c:v>
                </c:pt>
                <c:pt idx="4">
                  <c:v>24.375358</c:v>
                </c:pt>
                <c:pt idx="5">
                  <c:v>24.656072</c:v>
                </c:pt>
                <c:pt idx="6">
                  <c:v>24.725878</c:v>
                </c:pt>
                <c:pt idx="7">
                  <c:v>24.855138</c:v>
                </c:pt>
                <c:pt idx="8">
                  <c:v>24.794934</c:v>
                </c:pt>
                <c:pt idx="9">
                  <c:v>24.669352</c:v>
                </c:pt>
                <c:pt idx="10">
                  <c:v>24.443978</c:v>
                </c:pt>
                <c:pt idx="11">
                  <c:v>24.40842</c:v>
                </c:pt>
                <c:pt idx="12">
                  <c:v>24.36602</c:v>
                </c:pt>
                <c:pt idx="13">
                  <c:v>22.779654</c:v>
                </c:pt>
                <c:pt idx="14">
                  <c:v>22.800556</c:v>
                </c:pt>
                <c:pt idx="15">
                  <c:v>22.709324</c:v>
                </c:pt>
              </c:numCache>
            </c:numRef>
          </c:val>
        </c:ser>
        <c:ser>
          <c:idx val="4"/>
          <c:order val="4"/>
          <c:tx>
            <c:strRef>
              <c:f>'balance_NO4'!$F$2:$F$2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'balance_NO4'!$F$3:$F$18</c:f>
              <c:numCache>
                <c:formatCode>General</c:formatCode>
                <c:ptCount val="16"/>
                <c:pt idx="0">
                  <c:v>2.993121</c:v>
                </c:pt>
                <c:pt idx="1">
                  <c:v>3.0185345</c:v>
                </c:pt>
                <c:pt idx="2">
                  <c:v>3.0467715</c:v>
                </c:pt>
                <c:pt idx="3">
                  <c:v>3.0721848</c:v>
                </c:pt>
                <c:pt idx="4">
                  <c:v>3.0721848</c:v>
                </c:pt>
                <c:pt idx="5">
                  <c:v>3.069361</c:v>
                </c:pt>
                <c:pt idx="6">
                  <c:v>3.049595</c:v>
                </c:pt>
                <c:pt idx="7">
                  <c:v>3.0270055</c:v>
                </c:pt>
                <c:pt idx="8">
                  <c:v>3.004416</c:v>
                </c:pt>
                <c:pt idx="9">
                  <c:v>2.98465</c:v>
                </c:pt>
                <c:pt idx="10">
                  <c:v>2.9620605</c:v>
                </c:pt>
                <c:pt idx="11">
                  <c:v>2.930999799999999</c:v>
                </c:pt>
                <c:pt idx="12">
                  <c:v>2.8942918</c:v>
                </c:pt>
                <c:pt idx="13">
                  <c:v>2.6119218</c:v>
                </c:pt>
                <c:pt idx="14">
                  <c:v>1.6066849</c:v>
                </c:pt>
                <c:pt idx="15">
                  <c:v>0.053650285</c:v>
                </c:pt>
              </c:numCache>
            </c:numRef>
          </c:val>
        </c:ser>
        <c:ser>
          <c:idx val="5"/>
          <c:order val="5"/>
          <c:tx>
            <c:strRef>
              <c:f>'balance_NO4'!$E$2:$E$2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'balance_NO4'!$D$3:$D$18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'balance_NO4'!$E$3:$E$18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0.09268377</c:v>
                </c:pt>
                <c:pt idx="7">
                  <c:v>0.25413292</c:v>
                </c:pt>
                <c:pt idx="8">
                  <c:v>0.41558206</c:v>
                </c:pt>
                <c:pt idx="9">
                  <c:v>0.5740414399999999</c:v>
                </c:pt>
                <c:pt idx="10">
                  <c:v>0.7384804</c:v>
                </c:pt>
                <c:pt idx="11">
                  <c:v>0.9088989399999999</c:v>
                </c:pt>
                <c:pt idx="12">
                  <c:v>1.0852971</c:v>
                </c:pt>
                <c:pt idx="13">
                  <c:v>7.604771</c:v>
                </c:pt>
                <c:pt idx="14">
                  <c:v>8.667983</c:v>
                </c:pt>
                <c:pt idx="15">
                  <c:v>10.107466</c:v>
                </c:pt>
              </c:numCache>
            </c:numRef>
          </c:val>
        </c:ser>
        <c:overlap val="100"/>
        <c:axId val="52180001"/>
        <c:axId val="52180002"/>
      </c:barChart>
      <c:cat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'balance_PL'!$B$3:$B$18</c:f>
              <c:numCache>
                <c:formatCode>General</c:formatCode>
                <c:ptCount val="16"/>
                <c:pt idx="0">
                  <c:v>181.34944</c:v>
                </c:pt>
                <c:pt idx="1">
                  <c:v>184.63979</c:v>
                </c:pt>
                <c:pt idx="2">
                  <c:v>186.85893</c:v>
                </c:pt>
                <c:pt idx="3">
                  <c:v>190.7189</c:v>
                </c:pt>
                <c:pt idx="4">
                  <c:v>194.38923</c:v>
                </c:pt>
                <c:pt idx="5">
                  <c:v>198.2476</c:v>
                </c:pt>
                <c:pt idx="6">
                  <c:v>201.9429</c:v>
                </c:pt>
                <c:pt idx="7">
                  <c:v>205.2764</c:v>
                </c:pt>
                <c:pt idx="8">
                  <c:v>205.11896</c:v>
                </c:pt>
                <c:pt idx="9">
                  <c:v>205.32299</c:v>
                </c:pt>
                <c:pt idx="10">
                  <c:v>205.55091</c:v>
                </c:pt>
                <c:pt idx="11">
                  <c:v>205.67776</c:v>
                </c:pt>
                <c:pt idx="12">
                  <c:v>205.73488</c:v>
                </c:pt>
                <c:pt idx="13">
                  <c:v>204.90754</c:v>
                </c:pt>
                <c:pt idx="14">
                  <c:v>204.78518</c:v>
                </c:pt>
                <c:pt idx="15">
                  <c:v>204.92533</c:v>
                </c:pt>
              </c:numCache>
            </c:numRef>
          </c:val>
        </c:ser>
        <c:marker val="1"/>
        <c:axId val="52190001"/>
        <c:axId val="5219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'balance_PL'!$O$3:$O$18</c:f>
              <c:numCache>
                <c:formatCode>General</c:formatCode>
                <c:ptCount val="16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  <c:pt idx="13">
                  <c:v>5.0616555</c:v>
                </c:pt>
                <c:pt idx="14">
                  <c:v>5.0616555</c:v>
                </c:pt>
                <c:pt idx="15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  <c:pt idx="13">
                  <c:v>55.188</c:v>
                </c:pt>
                <c:pt idx="14">
                  <c:v>59.9184</c:v>
                </c:pt>
                <c:pt idx="15">
                  <c:v>59.9184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'balance_PL'!$M$3:$M$18</c:f>
              <c:numCache>
                <c:formatCode>General</c:formatCode>
                <c:ptCount val="16"/>
                <c:pt idx="0">
                  <c:v>43.591824</c:v>
                </c:pt>
                <c:pt idx="1">
                  <c:v>40.6957</c:v>
                </c:pt>
                <c:pt idx="2">
                  <c:v>59.421208</c:v>
                </c:pt>
                <c:pt idx="3">
                  <c:v>39.999308</c:v>
                </c:pt>
                <c:pt idx="4">
                  <c:v>33.268898</c:v>
                </c:pt>
                <c:pt idx="5">
                  <c:v>31.593134</c:v>
                </c:pt>
                <c:pt idx="6">
                  <c:v>30.987006</c:v>
                </c:pt>
                <c:pt idx="7">
                  <c:v>32.9864</c:v>
                </c:pt>
                <c:pt idx="8">
                  <c:v>32.034966</c:v>
                </c:pt>
                <c:pt idx="9">
                  <c:v>30.017376</c:v>
                </c:pt>
                <c:pt idx="10">
                  <c:v>28.670584</c:v>
                </c:pt>
                <c:pt idx="11">
                  <c:v>25.92884</c:v>
                </c:pt>
                <c:pt idx="12">
                  <c:v>23.362624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'balance_PL'!$L$3:$L$18</c:f>
              <c:numCache>
                <c:formatCode>General</c:formatCode>
                <c:ptCount val="16"/>
                <c:pt idx="0">
                  <c:v>40.206676</c:v>
                </c:pt>
                <c:pt idx="1">
                  <c:v>44.459432</c:v>
                </c:pt>
                <c:pt idx="2">
                  <c:v>42.169244</c:v>
                </c:pt>
                <c:pt idx="3">
                  <c:v>40.638056</c:v>
                </c:pt>
                <c:pt idx="4">
                  <c:v>38.547944</c:v>
                </c:pt>
                <c:pt idx="5">
                  <c:v>38.130552</c:v>
                </c:pt>
                <c:pt idx="6">
                  <c:v>37.089056</c:v>
                </c:pt>
                <c:pt idx="7">
                  <c:v>37.657888</c:v>
                </c:pt>
                <c:pt idx="8">
                  <c:v>37.358536</c:v>
                </c:pt>
                <c:pt idx="9">
                  <c:v>36.65998</c:v>
                </c:pt>
                <c:pt idx="10">
                  <c:v>36.00842</c:v>
                </c:pt>
                <c:pt idx="11">
                  <c:v>35.031288</c:v>
                </c:pt>
                <c:pt idx="12">
                  <c:v>34.28308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'balance_PL'!$K$3:$K$18</c:f>
              <c:numCache>
                <c:formatCode>General</c:formatCode>
                <c:ptCount val="16"/>
                <c:pt idx="0">
                  <c:v>17.832176</c:v>
                </c:pt>
                <c:pt idx="1">
                  <c:v>17.8486</c:v>
                </c:pt>
                <c:pt idx="2">
                  <c:v>7.852266999999999</c:v>
                </c:pt>
                <c:pt idx="3">
                  <c:v>18.820768</c:v>
                </c:pt>
                <c:pt idx="4">
                  <c:v>20.350578</c:v>
                </c:pt>
                <c:pt idx="5">
                  <c:v>20.402274</c:v>
                </c:pt>
                <c:pt idx="6">
                  <c:v>20.680196</c:v>
                </c:pt>
                <c:pt idx="7">
                  <c:v>19.950926</c:v>
                </c:pt>
                <c:pt idx="8">
                  <c:v>18.8409</c:v>
                </c:pt>
                <c:pt idx="9">
                  <c:v>18.03825</c:v>
                </c:pt>
                <c:pt idx="10">
                  <c:v>17.80915</c:v>
                </c:pt>
                <c:pt idx="11">
                  <c:v>15.566957</c:v>
                </c:pt>
                <c:pt idx="12">
                  <c:v>13.152418</c:v>
                </c:pt>
                <c:pt idx="13">
                  <c:v>37.470664</c:v>
                </c:pt>
                <c:pt idx="14">
                  <c:v>30.269274</c:v>
                </c:pt>
                <c:pt idx="15">
                  <c:v>27.501422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'balance_PL'!$J$3:$J$18</c:f>
              <c:numCache>
                <c:formatCode>General</c:formatCode>
                <c:ptCount val="16"/>
                <c:pt idx="0">
                  <c:v>0.00029187646</c:v>
                </c:pt>
                <c:pt idx="1">
                  <c:v>0.0005706238</c:v>
                </c:pt>
                <c:pt idx="2">
                  <c:v>0.0011337367</c:v>
                </c:pt>
                <c:pt idx="3">
                  <c:v>0.0019993177</c:v>
                </c:pt>
                <c:pt idx="4">
                  <c:v>0.0034718235</c:v>
                </c:pt>
                <c:pt idx="5">
                  <c:v>0.0035924905</c:v>
                </c:pt>
                <c:pt idx="6">
                  <c:v>0.00509531</c:v>
                </c:pt>
                <c:pt idx="7">
                  <c:v>0.0068294165</c:v>
                </c:pt>
                <c:pt idx="8">
                  <c:v>0.007030402</c:v>
                </c:pt>
                <c:pt idx="9">
                  <c:v>0.008696740999999999</c:v>
                </c:pt>
                <c:pt idx="10">
                  <c:v>0.008822414000000001</c:v>
                </c:pt>
                <c:pt idx="11">
                  <c:v>0.007899257</c:v>
                </c:pt>
                <c:pt idx="12">
                  <c:v>0.005895537</c:v>
                </c:pt>
                <c:pt idx="13">
                  <c:v>0.009883187999999999</c:v>
                </c:pt>
                <c:pt idx="14">
                  <c:v>0.008617046</c:v>
                </c:pt>
                <c:pt idx="15">
                  <c:v>0.009948265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'balance_PL'!$I$3:$I$18</c:f>
              <c:numCache>
                <c:formatCode>General</c:formatCode>
                <c:ptCount val="16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  <c:pt idx="13">
                  <c:v>20.446526</c:v>
                </c:pt>
                <c:pt idx="14">
                  <c:v>20.44655</c:v>
                </c:pt>
                <c:pt idx="15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'balance_PL'!$H$3:$H$18</c:f>
              <c:numCache>
                <c:formatCode>General</c:formatCode>
                <c:ptCount val="16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17.623902</c:v>
                </c:pt>
                <c:pt idx="6">
                  <c:v>17.521936</c:v>
                </c:pt>
                <c:pt idx="7">
                  <c:v>17.365982</c:v>
                </c:pt>
                <c:pt idx="8">
                  <c:v>17.144406</c:v>
                </c:pt>
                <c:pt idx="9">
                  <c:v>16.762402</c:v>
                </c:pt>
                <c:pt idx="10">
                  <c:v>16.238144</c:v>
                </c:pt>
                <c:pt idx="11">
                  <c:v>15.581072</c:v>
                </c:pt>
                <c:pt idx="12">
                  <c:v>14.756247</c:v>
                </c:pt>
                <c:pt idx="13">
                  <c:v>8.616823999999999</c:v>
                </c:pt>
                <c:pt idx="14">
                  <c:v>4.5477135</c:v>
                </c:pt>
                <c:pt idx="15">
                  <c:v>1.2401439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'balance_PL'!$G$3:$G$18</c:f>
              <c:numCache>
                <c:formatCode>General</c:formatCode>
                <c:ptCount val="16"/>
                <c:pt idx="0">
                  <c:v>9.49513</c:v>
                </c:pt>
                <c:pt idx="1">
                  <c:v>11.237588</c:v>
                </c:pt>
                <c:pt idx="2">
                  <c:v>12.680523</c:v>
                </c:pt>
                <c:pt idx="3">
                  <c:v>13.832703</c:v>
                </c:pt>
                <c:pt idx="4">
                  <c:v>15.697318</c:v>
                </c:pt>
                <c:pt idx="5">
                  <c:v>16.94781</c:v>
                </c:pt>
                <c:pt idx="6">
                  <c:v>18.596792</c:v>
                </c:pt>
                <c:pt idx="7">
                  <c:v>20.291348</c:v>
                </c:pt>
                <c:pt idx="8">
                  <c:v>21.768332</c:v>
                </c:pt>
                <c:pt idx="9">
                  <c:v>24.343594</c:v>
                </c:pt>
                <c:pt idx="10">
                  <c:v>26.79375</c:v>
                </c:pt>
                <c:pt idx="11">
                  <c:v>29.513356</c:v>
                </c:pt>
                <c:pt idx="12">
                  <c:v>31.929136</c:v>
                </c:pt>
                <c:pt idx="13">
                  <c:v>48.175484</c:v>
                </c:pt>
                <c:pt idx="14">
                  <c:v>60.389128</c:v>
                </c:pt>
                <c:pt idx="15">
                  <c:v>68.285664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'balance_PL'!$F$3:$F$18</c:f>
              <c:numCache>
                <c:formatCode>General</c:formatCode>
                <c:ptCount val="16"/>
                <c:pt idx="0">
                  <c:v>14.86124</c:v>
                </c:pt>
                <c:pt idx="1">
                  <c:v>17.96297</c:v>
                </c:pt>
                <c:pt idx="2">
                  <c:v>20.568716</c:v>
                </c:pt>
                <c:pt idx="3">
                  <c:v>22.812878</c:v>
                </c:pt>
                <c:pt idx="4">
                  <c:v>24.757586</c:v>
                </c:pt>
                <c:pt idx="5">
                  <c:v>26.46483</c:v>
                </c:pt>
                <c:pt idx="6">
                  <c:v>27.958062</c:v>
                </c:pt>
                <c:pt idx="7">
                  <c:v>29.189466</c:v>
                </c:pt>
                <c:pt idx="8">
                  <c:v>30.114842</c:v>
                </c:pt>
                <c:pt idx="9">
                  <c:v>30.710342</c:v>
                </c:pt>
                <c:pt idx="10">
                  <c:v>31.388986</c:v>
                </c:pt>
                <c:pt idx="11">
                  <c:v>31.226672</c:v>
                </c:pt>
                <c:pt idx="12">
                  <c:v>30.835418</c:v>
                </c:pt>
                <c:pt idx="13">
                  <c:v>31.47437</c:v>
                </c:pt>
                <c:pt idx="14">
                  <c:v>32.33792</c:v>
                </c:pt>
                <c:pt idx="15">
                  <c:v>33.280834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'balance_PL'!$E$3:$E$18</c:f>
              <c:numCache>
                <c:formatCode>General</c:formatCode>
                <c:ptCount val="16"/>
                <c:pt idx="0">
                  <c:v>8.6563</c:v>
                </c:pt>
                <c:pt idx="1">
                  <c:v>9.294423</c:v>
                </c:pt>
                <c:pt idx="2">
                  <c:v>9.809313</c:v>
                </c:pt>
                <c:pt idx="3">
                  <c:v>9.930076999999999</c:v>
                </c:pt>
                <c:pt idx="4">
                  <c:v>9.835592</c:v>
                </c:pt>
                <c:pt idx="5">
                  <c:v>9.856705</c:v>
                </c:pt>
                <c:pt idx="6">
                  <c:v>9.858361</c:v>
                </c:pt>
                <c:pt idx="7">
                  <c:v>9.763847999999999</c:v>
                </c:pt>
                <c:pt idx="8">
                  <c:v>9.541281</c:v>
                </c:pt>
                <c:pt idx="9">
                  <c:v>9.526531</c:v>
                </c:pt>
                <c:pt idx="10">
                  <c:v>9.525027999999999</c:v>
                </c:pt>
                <c:pt idx="11">
                  <c:v>9.453602</c:v>
                </c:pt>
                <c:pt idx="12">
                  <c:v>9.303694999999999</c:v>
                </c:pt>
                <c:pt idx="13">
                  <c:v>8.371445</c:v>
                </c:pt>
                <c:pt idx="14">
                  <c:v>8.132652499999999</c:v>
                </c:pt>
                <c:pt idx="15">
                  <c:v>8.180683</c:v>
                </c:pt>
              </c:numCache>
            </c:numRef>
          </c:val>
        </c:ser>
        <c:overlap val="100"/>
        <c:axId val="52190001"/>
        <c:axId val="52190002"/>
      </c:barChart>
      <c:cat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'generation_capacity_SE2'!$J$2:$J$2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'generation_capacity_SE2'!$J$3:$J$18</c:f>
              <c:numCache>
                <c:formatCode>General</c:formatCode>
                <c:ptCount val="16"/>
                <c:pt idx="0">
                  <c:v>0.16463509</c:v>
                </c:pt>
                <c:pt idx="1">
                  <c:v>0.16463509</c:v>
                </c:pt>
                <c:pt idx="2">
                  <c:v>0.16463509</c:v>
                </c:pt>
                <c:pt idx="3">
                  <c:v>0.16463509</c:v>
                </c:pt>
                <c:pt idx="4">
                  <c:v>0.16463509</c:v>
                </c:pt>
                <c:pt idx="5">
                  <c:v>0.16463509</c:v>
                </c:pt>
                <c:pt idx="6">
                  <c:v>0.16463509</c:v>
                </c:pt>
                <c:pt idx="7">
                  <c:v>0.16463509</c:v>
                </c:pt>
                <c:pt idx="8">
                  <c:v>0.16463509</c:v>
                </c:pt>
                <c:pt idx="9">
                  <c:v>0.16463509</c:v>
                </c:pt>
                <c:pt idx="10">
                  <c:v>0.16463509</c:v>
                </c:pt>
                <c:pt idx="11">
                  <c:v>0.16463509</c:v>
                </c:pt>
                <c:pt idx="12">
                  <c:v>0.16463509</c:v>
                </c:pt>
                <c:pt idx="13">
                  <c:v>0.16463509</c:v>
                </c:pt>
                <c:pt idx="14">
                  <c:v>0.16463509</c:v>
                </c:pt>
                <c:pt idx="15">
                  <c:v>0.16463509</c:v>
                </c:pt>
              </c:numCache>
            </c:numRef>
          </c:val>
        </c:ser>
        <c:ser>
          <c:idx val="1"/>
          <c:order val="1"/>
          <c:tx>
            <c:strRef>
              <c:f>'generation_capacity_SE2'!$I$2:$I$2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</c:numCache>
            </c:numRef>
          </c:val>
        </c:ser>
        <c:ser>
          <c:idx val="2"/>
          <c:order val="2"/>
          <c:tx>
            <c:strRef>
              <c:f>'generation_capacity_SE2'!$H$2:$H$2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'generation_capacity_SE2'!$H$3:$H$18</c:f>
              <c:numCache>
                <c:formatCode>General</c:formatCode>
                <c:ptCount val="16"/>
                <c:pt idx="0">
                  <c:v>6.733000000000001</c:v>
                </c:pt>
                <c:pt idx="1">
                  <c:v>6.733000000000001</c:v>
                </c:pt>
                <c:pt idx="2">
                  <c:v>6.733000000000001</c:v>
                </c:pt>
                <c:pt idx="3">
                  <c:v>6.733000000000001</c:v>
                </c:pt>
                <c:pt idx="4">
                  <c:v>6.733000000000001</c:v>
                </c:pt>
                <c:pt idx="5">
                  <c:v>6.733000000000001</c:v>
                </c:pt>
                <c:pt idx="6">
                  <c:v>6.733000000000001</c:v>
                </c:pt>
                <c:pt idx="7">
                  <c:v>6.733000000000001</c:v>
                </c:pt>
                <c:pt idx="8">
                  <c:v>6.733000000000001</c:v>
                </c:pt>
                <c:pt idx="9">
                  <c:v>6.733000000000001</c:v>
                </c:pt>
                <c:pt idx="10">
                  <c:v>6.733000000000001</c:v>
                </c:pt>
                <c:pt idx="11">
                  <c:v>6.733000000000001</c:v>
                </c:pt>
                <c:pt idx="12">
                  <c:v>6.733000000000001</c:v>
                </c:pt>
                <c:pt idx="13">
                  <c:v>6.733000000000001</c:v>
                </c:pt>
                <c:pt idx="14">
                  <c:v>6.733000000000001</c:v>
                </c:pt>
                <c:pt idx="15">
                  <c:v>6.733000000000001</c:v>
                </c:pt>
              </c:numCache>
            </c:numRef>
          </c:val>
        </c:ser>
        <c:ser>
          <c:idx val="3"/>
          <c:order val="3"/>
          <c:tx>
            <c:strRef>
              <c:f>'generation_capacity_SE2'!$G$2:$G$2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'generation_capacity_SE2'!$F$2:$F$2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'generation_capacity_SE2'!$F$3:$F$18</c:f>
              <c:numCache>
                <c:formatCode>General</c:formatCode>
                <c:ptCount val="16"/>
                <c:pt idx="0">
                  <c:v>6.202</c:v>
                </c:pt>
                <c:pt idx="1">
                  <c:v>6.435</c:v>
                </c:pt>
                <c:pt idx="2">
                  <c:v>6.667</c:v>
                </c:pt>
                <c:pt idx="3">
                  <c:v>6.899</c:v>
                </c:pt>
                <c:pt idx="4">
                  <c:v>6.893</c:v>
                </c:pt>
                <c:pt idx="5">
                  <c:v>6.885</c:v>
                </c:pt>
                <c:pt idx="6">
                  <c:v>6.878</c:v>
                </c:pt>
                <c:pt idx="7">
                  <c:v>6.87</c:v>
                </c:pt>
                <c:pt idx="8">
                  <c:v>6.862</c:v>
                </c:pt>
                <c:pt idx="9">
                  <c:v>6.835</c:v>
                </c:pt>
                <c:pt idx="10">
                  <c:v>6.791</c:v>
                </c:pt>
                <c:pt idx="11">
                  <c:v>6.712</c:v>
                </c:pt>
                <c:pt idx="12">
                  <c:v>6.619</c:v>
                </c:pt>
                <c:pt idx="13">
                  <c:v>5.558</c:v>
                </c:pt>
                <c:pt idx="14">
                  <c:v>3.213</c:v>
                </c:pt>
                <c:pt idx="15">
                  <c:v>0.492</c:v>
                </c:pt>
              </c:numCache>
            </c:numRef>
          </c:val>
        </c:ser>
        <c:ser>
          <c:idx val="5"/>
          <c:order val="5"/>
          <c:tx>
            <c:strRef>
              <c:f>'generation_capacity_SE2'!$E$2:$E$2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'generation_capacity_SE2'!$E$3:$E$18</c:f>
              <c:numCache>
                <c:formatCode>General</c:formatCode>
                <c:ptCount val="16"/>
                <c:pt idx="0">
                  <c:v>0</c:v>
                </c:pt>
                <c:pt idx="1">
                  <c:v>0.388</c:v>
                </c:pt>
                <c:pt idx="2">
                  <c:v>0.715</c:v>
                </c:pt>
                <c:pt idx="3">
                  <c:v>1.299</c:v>
                </c:pt>
                <c:pt idx="4">
                  <c:v>1.517</c:v>
                </c:pt>
                <c:pt idx="5">
                  <c:v>1.824</c:v>
                </c:pt>
                <c:pt idx="6">
                  <c:v>2.322</c:v>
                </c:pt>
                <c:pt idx="7">
                  <c:v>2.81</c:v>
                </c:pt>
                <c:pt idx="8">
                  <c:v>3.307</c:v>
                </c:pt>
                <c:pt idx="9">
                  <c:v>3.83</c:v>
                </c:pt>
                <c:pt idx="10">
                  <c:v>4.361</c:v>
                </c:pt>
                <c:pt idx="11">
                  <c:v>4.895</c:v>
                </c:pt>
                <c:pt idx="12">
                  <c:v>5.419</c:v>
                </c:pt>
                <c:pt idx="13">
                  <c:v>5.419</c:v>
                </c:pt>
                <c:pt idx="14">
                  <c:v>6.435808</c:v>
                </c:pt>
                <c:pt idx="15">
                  <c:v>9.333729999999999</c:v>
                </c:pt>
              </c:numCache>
            </c:numRef>
          </c:val>
        </c:ser>
        <c:ser>
          <c:idx val="6"/>
          <c:order val="6"/>
          <c:tx>
            <c:strRef>
              <c:f>'generation_capacity_SE2'!$D$2:$D$2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'generation_capacity_SE2'!$D$3:$D$18</c:f>
              <c:numCache>
                <c:formatCode>General</c:formatCode>
                <c:ptCount val="16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0.122</c:v>
                </c:pt>
                <c:pt idx="14">
                  <c:v>0.122</c:v>
                </c:pt>
                <c:pt idx="15">
                  <c:v>0.122</c:v>
                </c:pt>
              </c:numCache>
            </c:numRef>
          </c:val>
        </c:ser>
        <c:ser>
          <c:idx val="7"/>
          <c:order val="7"/>
          <c:tx>
            <c:strRef>
              <c:f>'generation_capacity_SE2'!$C$2:$C$2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'generation_capacity_SE2'!$C$3:$C$18</c:f>
              <c:numCache>
                <c:formatCode>General</c:formatCode>
                <c:ptCount val="16"/>
                <c:pt idx="0">
                  <c:v>0.203</c:v>
                </c:pt>
                <c:pt idx="1">
                  <c:v>0.338</c:v>
                </c:pt>
                <c:pt idx="2">
                  <c:v>0.455</c:v>
                </c:pt>
                <c:pt idx="3">
                  <c:v>0.54</c:v>
                </c:pt>
                <c:pt idx="4">
                  <c:v>0.626</c:v>
                </c:pt>
                <c:pt idx="5">
                  <c:v>0.711</c:v>
                </c:pt>
                <c:pt idx="6">
                  <c:v>0.796</c:v>
                </c:pt>
                <c:pt idx="7">
                  <c:v>0.881</c:v>
                </c:pt>
                <c:pt idx="8">
                  <c:v>0.967</c:v>
                </c:pt>
                <c:pt idx="9">
                  <c:v>1.052</c:v>
                </c:pt>
                <c:pt idx="10">
                  <c:v>1.137</c:v>
                </c:pt>
                <c:pt idx="11">
                  <c:v>1.222</c:v>
                </c:pt>
                <c:pt idx="12">
                  <c:v>1.308</c:v>
                </c:pt>
                <c:pt idx="13">
                  <c:v>1.724</c:v>
                </c:pt>
                <c:pt idx="14">
                  <c:v>2.14</c:v>
                </c:pt>
                <c:pt idx="15">
                  <c:v>2.556</c:v>
                </c:pt>
              </c:numCache>
            </c:numRef>
          </c:val>
        </c:ser>
        <c:ser>
          <c:idx val="8"/>
          <c:order val="8"/>
          <c:tx>
            <c:strRef>
              <c:f>'generation_capacity_SE2'!$B$2:$B$2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'generation_capacity_SE2'!$B$3:$B$18</c:f>
              <c:numCache>
                <c:formatCode>General</c:formatCode>
                <c:ptCount val="16"/>
                <c:pt idx="0">
                  <c:v>0.004</c:v>
                </c:pt>
                <c:pt idx="1">
                  <c:v>0.007</c:v>
                </c:pt>
                <c:pt idx="2">
                  <c:v>0.012</c:v>
                </c:pt>
                <c:pt idx="3">
                  <c:v>0.024</c:v>
                </c:pt>
                <c:pt idx="4">
                  <c:v>0.03</c:v>
                </c:pt>
                <c:pt idx="5">
                  <c:v>0.036</c:v>
                </c:pt>
                <c:pt idx="6">
                  <c:v>0.042</c:v>
                </c:pt>
                <c:pt idx="7">
                  <c:v>0.049</c:v>
                </c:pt>
                <c:pt idx="8">
                  <c:v>0.055</c:v>
                </c:pt>
                <c:pt idx="9">
                  <c:v>0.061</c:v>
                </c:pt>
                <c:pt idx="10">
                  <c:v>0.067</c:v>
                </c:pt>
                <c:pt idx="11">
                  <c:v>0.074</c:v>
                </c:pt>
                <c:pt idx="12">
                  <c:v>0.08</c:v>
                </c:pt>
                <c:pt idx="13">
                  <c:v>0.107</c:v>
                </c:pt>
                <c:pt idx="14">
                  <c:v>0.135</c:v>
                </c:pt>
                <c:pt idx="15">
                  <c:v>0.162</c:v>
                </c:pt>
              </c:numCache>
            </c:numRef>
          </c:val>
        </c:ser>
        <c:overlap val="100"/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'balance_PL'!$B$3:$B$18</c:f>
              <c:numCache>
                <c:formatCode>General</c:formatCode>
                <c:ptCount val="16"/>
                <c:pt idx="0">
                  <c:v>181.34944</c:v>
                </c:pt>
                <c:pt idx="1">
                  <c:v>184.63979</c:v>
                </c:pt>
                <c:pt idx="2">
                  <c:v>186.85893</c:v>
                </c:pt>
                <c:pt idx="3">
                  <c:v>190.7189</c:v>
                </c:pt>
                <c:pt idx="4">
                  <c:v>194.38923</c:v>
                </c:pt>
                <c:pt idx="5">
                  <c:v>198.2476</c:v>
                </c:pt>
                <c:pt idx="6">
                  <c:v>201.9429</c:v>
                </c:pt>
                <c:pt idx="7">
                  <c:v>205.2764</c:v>
                </c:pt>
                <c:pt idx="8">
                  <c:v>205.11896</c:v>
                </c:pt>
                <c:pt idx="9">
                  <c:v>205.32299</c:v>
                </c:pt>
                <c:pt idx="10">
                  <c:v>205.55091</c:v>
                </c:pt>
                <c:pt idx="11">
                  <c:v>205.67776</c:v>
                </c:pt>
                <c:pt idx="12">
                  <c:v>205.73488</c:v>
                </c:pt>
                <c:pt idx="13">
                  <c:v>204.90754</c:v>
                </c:pt>
                <c:pt idx="14">
                  <c:v>204.78518</c:v>
                </c:pt>
                <c:pt idx="15">
                  <c:v>204.92533</c:v>
                </c:pt>
              </c:numCache>
            </c:numRef>
          </c:val>
        </c:ser>
        <c:marker val="1"/>
        <c:axId val="52200001"/>
        <c:axId val="5220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'balance_PL'!$O$3:$O$18</c:f>
              <c:numCache>
                <c:formatCode>General</c:formatCode>
                <c:ptCount val="16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  <c:pt idx="13">
                  <c:v>5.0616555</c:v>
                </c:pt>
                <c:pt idx="14">
                  <c:v>5.0616555</c:v>
                </c:pt>
                <c:pt idx="15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  <c:pt idx="13">
                  <c:v>55.188</c:v>
                </c:pt>
                <c:pt idx="14">
                  <c:v>59.9184</c:v>
                </c:pt>
                <c:pt idx="15">
                  <c:v>59.9184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'balance_PL'!$M$3:$M$18</c:f>
              <c:numCache>
                <c:formatCode>General</c:formatCode>
                <c:ptCount val="16"/>
                <c:pt idx="0">
                  <c:v>43.591824</c:v>
                </c:pt>
                <c:pt idx="1">
                  <c:v>40.6957</c:v>
                </c:pt>
                <c:pt idx="2">
                  <c:v>59.421208</c:v>
                </c:pt>
                <c:pt idx="3">
                  <c:v>39.999308</c:v>
                </c:pt>
                <c:pt idx="4">
                  <c:v>33.268898</c:v>
                </c:pt>
                <c:pt idx="5">
                  <c:v>31.593134</c:v>
                </c:pt>
                <c:pt idx="6">
                  <c:v>30.987006</c:v>
                </c:pt>
                <c:pt idx="7">
                  <c:v>32.9864</c:v>
                </c:pt>
                <c:pt idx="8">
                  <c:v>32.034966</c:v>
                </c:pt>
                <c:pt idx="9">
                  <c:v>30.017376</c:v>
                </c:pt>
                <c:pt idx="10">
                  <c:v>28.670584</c:v>
                </c:pt>
                <c:pt idx="11">
                  <c:v>25.92884</c:v>
                </c:pt>
                <c:pt idx="12">
                  <c:v>23.362624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'balance_PL'!$L$3:$L$18</c:f>
              <c:numCache>
                <c:formatCode>General</c:formatCode>
                <c:ptCount val="16"/>
                <c:pt idx="0">
                  <c:v>40.206676</c:v>
                </c:pt>
                <c:pt idx="1">
                  <c:v>44.459432</c:v>
                </c:pt>
                <c:pt idx="2">
                  <c:v>42.169244</c:v>
                </c:pt>
                <c:pt idx="3">
                  <c:v>40.638056</c:v>
                </c:pt>
                <c:pt idx="4">
                  <c:v>38.547944</c:v>
                </c:pt>
                <c:pt idx="5">
                  <c:v>38.130552</c:v>
                </c:pt>
                <c:pt idx="6">
                  <c:v>37.089056</c:v>
                </c:pt>
                <c:pt idx="7">
                  <c:v>37.657888</c:v>
                </c:pt>
                <c:pt idx="8">
                  <c:v>37.358536</c:v>
                </c:pt>
                <c:pt idx="9">
                  <c:v>36.65998</c:v>
                </c:pt>
                <c:pt idx="10">
                  <c:v>36.00842</c:v>
                </c:pt>
                <c:pt idx="11">
                  <c:v>35.031288</c:v>
                </c:pt>
                <c:pt idx="12">
                  <c:v>34.28308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'balance_PL'!$K$3:$K$18</c:f>
              <c:numCache>
                <c:formatCode>General</c:formatCode>
                <c:ptCount val="16"/>
                <c:pt idx="0">
                  <c:v>17.832176</c:v>
                </c:pt>
                <c:pt idx="1">
                  <c:v>17.8486</c:v>
                </c:pt>
                <c:pt idx="2">
                  <c:v>7.852266999999999</c:v>
                </c:pt>
                <c:pt idx="3">
                  <c:v>18.820768</c:v>
                </c:pt>
                <c:pt idx="4">
                  <c:v>20.350578</c:v>
                </c:pt>
                <c:pt idx="5">
                  <c:v>20.402274</c:v>
                </c:pt>
                <c:pt idx="6">
                  <c:v>20.680196</c:v>
                </c:pt>
                <c:pt idx="7">
                  <c:v>19.950926</c:v>
                </c:pt>
                <c:pt idx="8">
                  <c:v>18.8409</c:v>
                </c:pt>
                <c:pt idx="9">
                  <c:v>18.03825</c:v>
                </c:pt>
                <c:pt idx="10">
                  <c:v>17.80915</c:v>
                </c:pt>
                <c:pt idx="11">
                  <c:v>15.566957</c:v>
                </c:pt>
                <c:pt idx="12">
                  <c:v>13.152418</c:v>
                </c:pt>
                <c:pt idx="13">
                  <c:v>37.470664</c:v>
                </c:pt>
                <c:pt idx="14">
                  <c:v>30.269274</c:v>
                </c:pt>
                <c:pt idx="15">
                  <c:v>27.501422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'balance_PL'!$J$3:$J$18</c:f>
              <c:numCache>
                <c:formatCode>General</c:formatCode>
                <c:ptCount val="16"/>
                <c:pt idx="0">
                  <c:v>0.00029187646</c:v>
                </c:pt>
                <c:pt idx="1">
                  <c:v>0.0005706238</c:v>
                </c:pt>
                <c:pt idx="2">
                  <c:v>0.0011337367</c:v>
                </c:pt>
                <c:pt idx="3">
                  <c:v>0.0019993177</c:v>
                </c:pt>
                <c:pt idx="4">
                  <c:v>0.0034718235</c:v>
                </c:pt>
                <c:pt idx="5">
                  <c:v>0.0035924905</c:v>
                </c:pt>
                <c:pt idx="6">
                  <c:v>0.00509531</c:v>
                </c:pt>
                <c:pt idx="7">
                  <c:v>0.0068294165</c:v>
                </c:pt>
                <c:pt idx="8">
                  <c:v>0.007030402</c:v>
                </c:pt>
                <c:pt idx="9">
                  <c:v>0.008696740999999999</c:v>
                </c:pt>
                <c:pt idx="10">
                  <c:v>0.008822414000000001</c:v>
                </c:pt>
                <c:pt idx="11">
                  <c:v>0.007899257</c:v>
                </c:pt>
                <c:pt idx="12">
                  <c:v>0.005895537</c:v>
                </c:pt>
                <c:pt idx="13">
                  <c:v>0.009883187999999999</c:v>
                </c:pt>
                <c:pt idx="14">
                  <c:v>0.008617046</c:v>
                </c:pt>
                <c:pt idx="15">
                  <c:v>0.009948265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'balance_PL'!$I$3:$I$18</c:f>
              <c:numCache>
                <c:formatCode>General</c:formatCode>
                <c:ptCount val="16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  <c:pt idx="13">
                  <c:v>20.446526</c:v>
                </c:pt>
                <c:pt idx="14">
                  <c:v>20.44655</c:v>
                </c:pt>
                <c:pt idx="15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'balance_PL'!$H$3:$H$18</c:f>
              <c:numCache>
                <c:formatCode>General</c:formatCode>
                <c:ptCount val="16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17.623902</c:v>
                </c:pt>
                <c:pt idx="6">
                  <c:v>17.521936</c:v>
                </c:pt>
                <c:pt idx="7">
                  <c:v>17.365982</c:v>
                </c:pt>
                <c:pt idx="8">
                  <c:v>17.144406</c:v>
                </c:pt>
                <c:pt idx="9">
                  <c:v>16.762402</c:v>
                </c:pt>
                <c:pt idx="10">
                  <c:v>16.238144</c:v>
                </c:pt>
                <c:pt idx="11">
                  <c:v>15.581072</c:v>
                </c:pt>
                <c:pt idx="12">
                  <c:v>14.756247</c:v>
                </c:pt>
                <c:pt idx="13">
                  <c:v>8.616823999999999</c:v>
                </c:pt>
                <c:pt idx="14">
                  <c:v>4.5477135</c:v>
                </c:pt>
                <c:pt idx="15">
                  <c:v>1.2401439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'balance_PL'!$G$3:$G$18</c:f>
              <c:numCache>
                <c:formatCode>General</c:formatCode>
                <c:ptCount val="16"/>
                <c:pt idx="0">
                  <c:v>9.49513</c:v>
                </c:pt>
                <c:pt idx="1">
                  <c:v>11.237588</c:v>
                </c:pt>
                <c:pt idx="2">
                  <c:v>12.680523</c:v>
                </c:pt>
                <c:pt idx="3">
                  <c:v>13.832703</c:v>
                </c:pt>
                <c:pt idx="4">
                  <c:v>15.697318</c:v>
                </c:pt>
                <c:pt idx="5">
                  <c:v>16.94781</c:v>
                </c:pt>
                <c:pt idx="6">
                  <c:v>18.596792</c:v>
                </c:pt>
                <c:pt idx="7">
                  <c:v>20.291348</c:v>
                </c:pt>
                <c:pt idx="8">
                  <c:v>21.768332</c:v>
                </c:pt>
                <c:pt idx="9">
                  <c:v>24.343594</c:v>
                </c:pt>
                <c:pt idx="10">
                  <c:v>26.79375</c:v>
                </c:pt>
                <c:pt idx="11">
                  <c:v>29.513356</c:v>
                </c:pt>
                <c:pt idx="12">
                  <c:v>31.929136</c:v>
                </c:pt>
                <c:pt idx="13">
                  <c:v>48.175484</c:v>
                </c:pt>
                <c:pt idx="14">
                  <c:v>60.389128</c:v>
                </c:pt>
                <c:pt idx="15">
                  <c:v>68.285664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'balance_PL'!$F$3:$F$18</c:f>
              <c:numCache>
                <c:formatCode>General</c:formatCode>
                <c:ptCount val="16"/>
                <c:pt idx="0">
                  <c:v>14.86124</c:v>
                </c:pt>
                <c:pt idx="1">
                  <c:v>17.96297</c:v>
                </c:pt>
                <c:pt idx="2">
                  <c:v>20.568716</c:v>
                </c:pt>
                <c:pt idx="3">
                  <c:v>22.812878</c:v>
                </c:pt>
                <c:pt idx="4">
                  <c:v>24.757586</c:v>
                </c:pt>
                <c:pt idx="5">
                  <c:v>26.46483</c:v>
                </c:pt>
                <c:pt idx="6">
                  <c:v>27.958062</c:v>
                </c:pt>
                <c:pt idx="7">
                  <c:v>29.189466</c:v>
                </c:pt>
                <c:pt idx="8">
                  <c:v>30.114842</c:v>
                </c:pt>
                <c:pt idx="9">
                  <c:v>30.710342</c:v>
                </c:pt>
                <c:pt idx="10">
                  <c:v>31.388986</c:v>
                </c:pt>
                <c:pt idx="11">
                  <c:v>31.226672</c:v>
                </c:pt>
                <c:pt idx="12">
                  <c:v>30.835418</c:v>
                </c:pt>
                <c:pt idx="13">
                  <c:v>31.47437</c:v>
                </c:pt>
                <c:pt idx="14">
                  <c:v>32.33792</c:v>
                </c:pt>
                <c:pt idx="15">
                  <c:v>33.280834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'balance_PL'!$E$3:$E$18</c:f>
              <c:numCache>
                <c:formatCode>General</c:formatCode>
                <c:ptCount val="16"/>
                <c:pt idx="0">
                  <c:v>8.6563</c:v>
                </c:pt>
                <c:pt idx="1">
                  <c:v>9.294423</c:v>
                </c:pt>
                <c:pt idx="2">
                  <c:v>9.809313</c:v>
                </c:pt>
                <c:pt idx="3">
                  <c:v>9.930076999999999</c:v>
                </c:pt>
                <c:pt idx="4">
                  <c:v>9.835592</c:v>
                </c:pt>
                <c:pt idx="5">
                  <c:v>9.856705</c:v>
                </c:pt>
                <c:pt idx="6">
                  <c:v>9.858361</c:v>
                </c:pt>
                <c:pt idx="7">
                  <c:v>9.763847999999999</c:v>
                </c:pt>
                <c:pt idx="8">
                  <c:v>9.541281</c:v>
                </c:pt>
                <c:pt idx="9">
                  <c:v>9.526531</c:v>
                </c:pt>
                <c:pt idx="10">
                  <c:v>9.525027999999999</c:v>
                </c:pt>
                <c:pt idx="11">
                  <c:v>9.453602</c:v>
                </c:pt>
                <c:pt idx="12">
                  <c:v>9.303694999999999</c:v>
                </c:pt>
                <c:pt idx="13">
                  <c:v>8.371445</c:v>
                </c:pt>
                <c:pt idx="14">
                  <c:v>8.132652499999999</c:v>
                </c:pt>
                <c:pt idx="15">
                  <c:v>8.180683</c:v>
                </c:pt>
              </c:numCache>
            </c:numRef>
          </c:val>
        </c:ser>
        <c:overlap val="100"/>
        <c:axId val="52200001"/>
        <c:axId val="52200002"/>
      </c:barChart>
      <c:cat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2"/>
        <c:crosses val="autoZero"/>
        <c:auto val="1"/>
        <c:lblAlgn val="ctr"/>
        <c:lblOffset val="100"/>
      </c:catAx>
      <c:valAx>
        <c:axId val="52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'balance_PL'!$B$3:$B$18</c:f>
              <c:numCache>
                <c:formatCode>General</c:formatCode>
                <c:ptCount val="16"/>
                <c:pt idx="0">
                  <c:v>181.34944</c:v>
                </c:pt>
                <c:pt idx="1">
                  <c:v>184.63979</c:v>
                </c:pt>
                <c:pt idx="2">
                  <c:v>186.85893</c:v>
                </c:pt>
                <c:pt idx="3">
                  <c:v>190.7189</c:v>
                </c:pt>
                <c:pt idx="4">
                  <c:v>194.38923</c:v>
                </c:pt>
                <c:pt idx="5">
                  <c:v>198.2476</c:v>
                </c:pt>
                <c:pt idx="6">
                  <c:v>201.9429</c:v>
                </c:pt>
                <c:pt idx="7">
                  <c:v>205.2764</c:v>
                </c:pt>
                <c:pt idx="8">
                  <c:v>205.11896</c:v>
                </c:pt>
                <c:pt idx="9">
                  <c:v>205.32299</c:v>
                </c:pt>
                <c:pt idx="10">
                  <c:v>205.55091</c:v>
                </c:pt>
                <c:pt idx="11">
                  <c:v>205.67776</c:v>
                </c:pt>
                <c:pt idx="12">
                  <c:v>205.73488</c:v>
                </c:pt>
                <c:pt idx="13">
                  <c:v>204.90754</c:v>
                </c:pt>
                <c:pt idx="14">
                  <c:v>204.78518</c:v>
                </c:pt>
                <c:pt idx="15">
                  <c:v>204.92533</c:v>
                </c:pt>
              </c:numCache>
            </c:numRef>
          </c:val>
        </c:ser>
        <c:marker val="1"/>
        <c:axId val="52210001"/>
        <c:axId val="5221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'balance_PL'!$O$3:$O$18</c:f>
              <c:numCache>
                <c:formatCode>General</c:formatCode>
                <c:ptCount val="16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  <c:pt idx="13">
                  <c:v>5.0616555</c:v>
                </c:pt>
                <c:pt idx="14">
                  <c:v>5.0616555</c:v>
                </c:pt>
                <c:pt idx="15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  <c:pt idx="13">
                  <c:v>55.188</c:v>
                </c:pt>
                <c:pt idx="14">
                  <c:v>59.9184</c:v>
                </c:pt>
                <c:pt idx="15">
                  <c:v>59.9184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'balance_PL'!$M$3:$M$18</c:f>
              <c:numCache>
                <c:formatCode>General</c:formatCode>
                <c:ptCount val="16"/>
                <c:pt idx="0">
                  <c:v>43.591824</c:v>
                </c:pt>
                <c:pt idx="1">
                  <c:v>40.6957</c:v>
                </c:pt>
                <c:pt idx="2">
                  <c:v>59.421208</c:v>
                </c:pt>
                <c:pt idx="3">
                  <c:v>39.999308</c:v>
                </c:pt>
                <c:pt idx="4">
                  <c:v>33.268898</c:v>
                </c:pt>
                <c:pt idx="5">
                  <c:v>31.593134</c:v>
                </c:pt>
                <c:pt idx="6">
                  <c:v>30.987006</c:v>
                </c:pt>
                <c:pt idx="7">
                  <c:v>32.9864</c:v>
                </c:pt>
                <c:pt idx="8">
                  <c:v>32.034966</c:v>
                </c:pt>
                <c:pt idx="9">
                  <c:v>30.017376</c:v>
                </c:pt>
                <c:pt idx="10">
                  <c:v>28.670584</c:v>
                </c:pt>
                <c:pt idx="11">
                  <c:v>25.92884</c:v>
                </c:pt>
                <c:pt idx="12">
                  <c:v>23.362624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'balance_PL'!$L$3:$L$18</c:f>
              <c:numCache>
                <c:formatCode>General</c:formatCode>
                <c:ptCount val="16"/>
                <c:pt idx="0">
                  <c:v>40.206676</c:v>
                </c:pt>
                <c:pt idx="1">
                  <c:v>44.459432</c:v>
                </c:pt>
                <c:pt idx="2">
                  <c:v>42.169244</c:v>
                </c:pt>
                <c:pt idx="3">
                  <c:v>40.638056</c:v>
                </c:pt>
                <c:pt idx="4">
                  <c:v>38.547944</c:v>
                </c:pt>
                <c:pt idx="5">
                  <c:v>38.130552</c:v>
                </c:pt>
                <c:pt idx="6">
                  <c:v>37.089056</c:v>
                </c:pt>
                <c:pt idx="7">
                  <c:v>37.657888</c:v>
                </c:pt>
                <c:pt idx="8">
                  <c:v>37.358536</c:v>
                </c:pt>
                <c:pt idx="9">
                  <c:v>36.65998</c:v>
                </c:pt>
                <c:pt idx="10">
                  <c:v>36.00842</c:v>
                </c:pt>
                <c:pt idx="11">
                  <c:v>35.031288</c:v>
                </c:pt>
                <c:pt idx="12">
                  <c:v>34.28308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'balance_PL'!$K$3:$K$18</c:f>
              <c:numCache>
                <c:formatCode>General</c:formatCode>
                <c:ptCount val="16"/>
                <c:pt idx="0">
                  <c:v>17.832176</c:v>
                </c:pt>
                <c:pt idx="1">
                  <c:v>17.8486</c:v>
                </c:pt>
                <c:pt idx="2">
                  <c:v>7.852266999999999</c:v>
                </c:pt>
                <c:pt idx="3">
                  <c:v>18.820768</c:v>
                </c:pt>
                <c:pt idx="4">
                  <c:v>20.350578</c:v>
                </c:pt>
                <c:pt idx="5">
                  <c:v>20.402274</c:v>
                </c:pt>
                <c:pt idx="6">
                  <c:v>20.680196</c:v>
                </c:pt>
                <c:pt idx="7">
                  <c:v>19.950926</c:v>
                </c:pt>
                <c:pt idx="8">
                  <c:v>18.8409</c:v>
                </c:pt>
                <c:pt idx="9">
                  <c:v>18.03825</c:v>
                </c:pt>
                <c:pt idx="10">
                  <c:v>17.80915</c:v>
                </c:pt>
                <c:pt idx="11">
                  <c:v>15.566957</c:v>
                </c:pt>
                <c:pt idx="12">
                  <c:v>13.152418</c:v>
                </c:pt>
                <c:pt idx="13">
                  <c:v>37.470664</c:v>
                </c:pt>
                <c:pt idx="14">
                  <c:v>30.269274</c:v>
                </c:pt>
                <c:pt idx="15">
                  <c:v>27.501422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'balance_PL'!$J$3:$J$18</c:f>
              <c:numCache>
                <c:formatCode>General</c:formatCode>
                <c:ptCount val="16"/>
                <c:pt idx="0">
                  <c:v>0.00029187646</c:v>
                </c:pt>
                <c:pt idx="1">
                  <c:v>0.0005706238</c:v>
                </c:pt>
                <c:pt idx="2">
                  <c:v>0.0011337367</c:v>
                </c:pt>
                <c:pt idx="3">
                  <c:v>0.0019993177</c:v>
                </c:pt>
                <c:pt idx="4">
                  <c:v>0.0034718235</c:v>
                </c:pt>
                <c:pt idx="5">
                  <c:v>0.0035924905</c:v>
                </c:pt>
                <c:pt idx="6">
                  <c:v>0.00509531</c:v>
                </c:pt>
                <c:pt idx="7">
                  <c:v>0.0068294165</c:v>
                </c:pt>
                <c:pt idx="8">
                  <c:v>0.007030402</c:v>
                </c:pt>
                <c:pt idx="9">
                  <c:v>0.008696740999999999</c:v>
                </c:pt>
                <c:pt idx="10">
                  <c:v>0.008822414000000001</c:v>
                </c:pt>
                <c:pt idx="11">
                  <c:v>0.007899257</c:v>
                </c:pt>
                <c:pt idx="12">
                  <c:v>0.005895537</c:v>
                </c:pt>
                <c:pt idx="13">
                  <c:v>0.009883187999999999</c:v>
                </c:pt>
                <c:pt idx="14">
                  <c:v>0.008617046</c:v>
                </c:pt>
                <c:pt idx="15">
                  <c:v>0.009948265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'balance_PL'!$I$3:$I$18</c:f>
              <c:numCache>
                <c:formatCode>General</c:formatCode>
                <c:ptCount val="16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  <c:pt idx="13">
                  <c:v>20.446526</c:v>
                </c:pt>
                <c:pt idx="14">
                  <c:v>20.44655</c:v>
                </c:pt>
                <c:pt idx="15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'balance_PL'!$H$3:$H$18</c:f>
              <c:numCache>
                <c:formatCode>General</c:formatCode>
                <c:ptCount val="16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17.623902</c:v>
                </c:pt>
                <c:pt idx="6">
                  <c:v>17.521936</c:v>
                </c:pt>
                <c:pt idx="7">
                  <c:v>17.365982</c:v>
                </c:pt>
                <c:pt idx="8">
                  <c:v>17.144406</c:v>
                </c:pt>
                <c:pt idx="9">
                  <c:v>16.762402</c:v>
                </c:pt>
                <c:pt idx="10">
                  <c:v>16.238144</c:v>
                </c:pt>
                <c:pt idx="11">
                  <c:v>15.581072</c:v>
                </c:pt>
                <c:pt idx="12">
                  <c:v>14.756247</c:v>
                </c:pt>
                <c:pt idx="13">
                  <c:v>8.616823999999999</c:v>
                </c:pt>
                <c:pt idx="14">
                  <c:v>4.5477135</c:v>
                </c:pt>
                <c:pt idx="15">
                  <c:v>1.2401439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'balance_PL'!$G$3:$G$18</c:f>
              <c:numCache>
                <c:formatCode>General</c:formatCode>
                <c:ptCount val="16"/>
                <c:pt idx="0">
                  <c:v>9.49513</c:v>
                </c:pt>
                <c:pt idx="1">
                  <c:v>11.237588</c:v>
                </c:pt>
                <c:pt idx="2">
                  <c:v>12.680523</c:v>
                </c:pt>
                <c:pt idx="3">
                  <c:v>13.832703</c:v>
                </c:pt>
                <c:pt idx="4">
                  <c:v>15.697318</c:v>
                </c:pt>
                <c:pt idx="5">
                  <c:v>16.94781</c:v>
                </c:pt>
                <c:pt idx="6">
                  <c:v>18.596792</c:v>
                </c:pt>
                <c:pt idx="7">
                  <c:v>20.291348</c:v>
                </c:pt>
                <c:pt idx="8">
                  <c:v>21.768332</c:v>
                </c:pt>
                <c:pt idx="9">
                  <c:v>24.343594</c:v>
                </c:pt>
                <c:pt idx="10">
                  <c:v>26.79375</c:v>
                </c:pt>
                <c:pt idx="11">
                  <c:v>29.513356</c:v>
                </c:pt>
                <c:pt idx="12">
                  <c:v>31.929136</c:v>
                </c:pt>
                <c:pt idx="13">
                  <c:v>48.175484</c:v>
                </c:pt>
                <c:pt idx="14">
                  <c:v>60.389128</c:v>
                </c:pt>
                <c:pt idx="15">
                  <c:v>68.285664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'balance_PL'!$F$3:$F$18</c:f>
              <c:numCache>
                <c:formatCode>General</c:formatCode>
                <c:ptCount val="16"/>
                <c:pt idx="0">
                  <c:v>14.86124</c:v>
                </c:pt>
                <c:pt idx="1">
                  <c:v>17.96297</c:v>
                </c:pt>
                <c:pt idx="2">
                  <c:v>20.568716</c:v>
                </c:pt>
                <c:pt idx="3">
                  <c:v>22.812878</c:v>
                </c:pt>
                <c:pt idx="4">
                  <c:v>24.757586</c:v>
                </c:pt>
                <c:pt idx="5">
                  <c:v>26.46483</c:v>
                </c:pt>
                <c:pt idx="6">
                  <c:v>27.958062</c:v>
                </c:pt>
                <c:pt idx="7">
                  <c:v>29.189466</c:v>
                </c:pt>
                <c:pt idx="8">
                  <c:v>30.114842</c:v>
                </c:pt>
                <c:pt idx="9">
                  <c:v>30.710342</c:v>
                </c:pt>
                <c:pt idx="10">
                  <c:v>31.388986</c:v>
                </c:pt>
                <c:pt idx="11">
                  <c:v>31.226672</c:v>
                </c:pt>
                <c:pt idx="12">
                  <c:v>30.835418</c:v>
                </c:pt>
                <c:pt idx="13">
                  <c:v>31.47437</c:v>
                </c:pt>
                <c:pt idx="14">
                  <c:v>32.33792</c:v>
                </c:pt>
                <c:pt idx="15">
                  <c:v>33.280834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'balance_PL'!$E$3:$E$18</c:f>
              <c:numCache>
                <c:formatCode>General</c:formatCode>
                <c:ptCount val="16"/>
                <c:pt idx="0">
                  <c:v>8.6563</c:v>
                </c:pt>
                <c:pt idx="1">
                  <c:v>9.294423</c:v>
                </c:pt>
                <c:pt idx="2">
                  <c:v>9.809313</c:v>
                </c:pt>
                <c:pt idx="3">
                  <c:v>9.930076999999999</c:v>
                </c:pt>
                <c:pt idx="4">
                  <c:v>9.835592</c:v>
                </c:pt>
                <c:pt idx="5">
                  <c:v>9.856705</c:v>
                </c:pt>
                <c:pt idx="6">
                  <c:v>9.858361</c:v>
                </c:pt>
                <c:pt idx="7">
                  <c:v>9.763847999999999</c:v>
                </c:pt>
                <c:pt idx="8">
                  <c:v>9.541281</c:v>
                </c:pt>
                <c:pt idx="9">
                  <c:v>9.526531</c:v>
                </c:pt>
                <c:pt idx="10">
                  <c:v>9.525027999999999</c:v>
                </c:pt>
                <c:pt idx="11">
                  <c:v>9.453602</c:v>
                </c:pt>
                <c:pt idx="12">
                  <c:v>9.303694999999999</c:v>
                </c:pt>
                <c:pt idx="13">
                  <c:v>8.371445</c:v>
                </c:pt>
                <c:pt idx="14">
                  <c:v>8.132652499999999</c:v>
                </c:pt>
                <c:pt idx="15">
                  <c:v>8.180683</c:v>
                </c:pt>
              </c:numCache>
            </c:numRef>
          </c:val>
        </c:ser>
        <c:overlap val="100"/>
        <c:axId val="52210001"/>
        <c:axId val="52210002"/>
      </c:barChart>
      <c:cat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2"/>
        <c:crosses val="autoZero"/>
        <c:auto val="1"/>
        <c:lblAlgn val="ctr"/>
        <c:lblOffset val="100"/>
      </c:catAx>
      <c:valAx>
        <c:axId val="52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'balance_PL'!$B$3:$B$18</c:f>
              <c:numCache>
                <c:formatCode>General</c:formatCode>
                <c:ptCount val="16"/>
                <c:pt idx="0">
                  <c:v>181.34944</c:v>
                </c:pt>
                <c:pt idx="1">
                  <c:v>184.63979</c:v>
                </c:pt>
                <c:pt idx="2">
                  <c:v>186.85893</c:v>
                </c:pt>
                <c:pt idx="3">
                  <c:v>190.7189</c:v>
                </c:pt>
                <c:pt idx="4">
                  <c:v>194.38923</c:v>
                </c:pt>
                <c:pt idx="5">
                  <c:v>198.2476</c:v>
                </c:pt>
                <c:pt idx="6">
                  <c:v>201.9429</c:v>
                </c:pt>
                <c:pt idx="7">
                  <c:v>205.2764</c:v>
                </c:pt>
                <c:pt idx="8">
                  <c:v>205.11896</c:v>
                </c:pt>
                <c:pt idx="9">
                  <c:v>205.32299</c:v>
                </c:pt>
                <c:pt idx="10">
                  <c:v>205.55091</c:v>
                </c:pt>
                <c:pt idx="11">
                  <c:v>205.67776</c:v>
                </c:pt>
                <c:pt idx="12">
                  <c:v>205.73488</c:v>
                </c:pt>
                <c:pt idx="13">
                  <c:v>204.90754</c:v>
                </c:pt>
                <c:pt idx="14">
                  <c:v>204.78518</c:v>
                </c:pt>
                <c:pt idx="15">
                  <c:v>204.92533</c:v>
                </c:pt>
              </c:numCache>
            </c:numRef>
          </c:val>
        </c:ser>
        <c:marker val="1"/>
        <c:axId val="52220001"/>
        <c:axId val="5222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'balance_PL'!$O$3:$O$18</c:f>
              <c:numCache>
                <c:formatCode>General</c:formatCode>
                <c:ptCount val="16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  <c:pt idx="13">
                  <c:v>5.0616555</c:v>
                </c:pt>
                <c:pt idx="14">
                  <c:v>5.0616555</c:v>
                </c:pt>
                <c:pt idx="15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  <c:pt idx="13">
                  <c:v>55.188</c:v>
                </c:pt>
                <c:pt idx="14">
                  <c:v>59.9184</c:v>
                </c:pt>
                <c:pt idx="15">
                  <c:v>59.9184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'balance_PL'!$M$3:$M$18</c:f>
              <c:numCache>
                <c:formatCode>General</c:formatCode>
                <c:ptCount val="16"/>
                <c:pt idx="0">
                  <c:v>43.591824</c:v>
                </c:pt>
                <c:pt idx="1">
                  <c:v>40.6957</c:v>
                </c:pt>
                <c:pt idx="2">
                  <c:v>59.421208</c:v>
                </c:pt>
                <c:pt idx="3">
                  <c:v>39.999308</c:v>
                </c:pt>
                <c:pt idx="4">
                  <c:v>33.268898</c:v>
                </c:pt>
                <c:pt idx="5">
                  <c:v>31.593134</c:v>
                </c:pt>
                <c:pt idx="6">
                  <c:v>30.987006</c:v>
                </c:pt>
                <c:pt idx="7">
                  <c:v>32.9864</c:v>
                </c:pt>
                <c:pt idx="8">
                  <c:v>32.034966</c:v>
                </c:pt>
                <c:pt idx="9">
                  <c:v>30.017376</c:v>
                </c:pt>
                <c:pt idx="10">
                  <c:v>28.670584</c:v>
                </c:pt>
                <c:pt idx="11">
                  <c:v>25.92884</c:v>
                </c:pt>
                <c:pt idx="12">
                  <c:v>23.362624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'balance_PL'!$L$3:$L$18</c:f>
              <c:numCache>
                <c:formatCode>General</c:formatCode>
                <c:ptCount val="16"/>
                <c:pt idx="0">
                  <c:v>40.206676</c:v>
                </c:pt>
                <c:pt idx="1">
                  <c:v>44.459432</c:v>
                </c:pt>
                <c:pt idx="2">
                  <c:v>42.169244</c:v>
                </c:pt>
                <c:pt idx="3">
                  <c:v>40.638056</c:v>
                </c:pt>
                <c:pt idx="4">
                  <c:v>38.547944</c:v>
                </c:pt>
                <c:pt idx="5">
                  <c:v>38.130552</c:v>
                </c:pt>
                <c:pt idx="6">
                  <c:v>37.089056</c:v>
                </c:pt>
                <c:pt idx="7">
                  <c:v>37.657888</c:v>
                </c:pt>
                <c:pt idx="8">
                  <c:v>37.358536</c:v>
                </c:pt>
                <c:pt idx="9">
                  <c:v>36.65998</c:v>
                </c:pt>
                <c:pt idx="10">
                  <c:v>36.00842</c:v>
                </c:pt>
                <c:pt idx="11">
                  <c:v>35.031288</c:v>
                </c:pt>
                <c:pt idx="12">
                  <c:v>34.28308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'balance_PL'!$K$3:$K$18</c:f>
              <c:numCache>
                <c:formatCode>General</c:formatCode>
                <c:ptCount val="16"/>
                <c:pt idx="0">
                  <c:v>17.832176</c:v>
                </c:pt>
                <c:pt idx="1">
                  <c:v>17.8486</c:v>
                </c:pt>
                <c:pt idx="2">
                  <c:v>7.852266999999999</c:v>
                </c:pt>
                <c:pt idx="3">
                  <c:v>18.820768</c:v>
                </c:pt>
                <c:pt idx="4">
                  <c:v>20.350578</c:v>
                </c:pt>
                <c:pt idx="5">
                  <c:v>20.402274</c:v>
                </c:pt>
                <c:pt idx="6">
                  <c:v>20.680196</c:v>
                </c:pt>
                <c:pt idx="7">
                  <c:v>19.950926</c:v>
                </c:pt>
                <c:pt idx="8">
                  <c:v>18.8409</c:v>
                </c:pt>
                <c:pt idx="9">
                  <c:v>18.03825</c:v>
                </c:pt>
                <c:pt idx="10">
                  <c:v>17.80915</c:v>
                </c:pt>
                <c:pt idx="11">
                  <c:v>15.566957</c:v>
                </c:pt>
                <c:pt idx="12">
                  <c:v>13.152418</c:v>
                </c:pt>
                <c:pt idx="13">
                  <c:v>37.470664</c:v>
                </c:pt>
                <c:pt idx="14">
                  <c:v>30.269274</c:v>
                </c:pt>
                <c:pt idx="15">
                  <c:v>27.501422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'balance_PL'!$J$3:$J$18</c:f>
              <c:numCache>
                <c:formatCode>General</c:formatCode>
                <c:ptCount val="16"/>
                <c:pt idx="0">
                  <c:v>0.00029187646</c:v>
                </c:pt>
                <c:pt idx="1">
                  <c:v>0.0005706238</c:v>
                </c:pt>
                <c:pt idx="2">
                  <c:v>0.0011337367</c:v>
                </c:pt>
                <c:pt idx="3">
                  <c:v>0.0019993177</c:v>
                </c:pt>
                <c:pt idx="4">
                  <c:v>0.0034718235</c:v>
                </c:pt>
                <c:pt idx="5">
                  <c:v>0.0035924905</c:v>
                </c:pt>
                <c:pt idx="6">
                  <c:v>0.00509531</c:v>
                </c:pt>
                <c:pt idx="7">
                  <c:v>0.0068294165</c:v>
                </c:pt>
                <c:pt idx="8">
                  <c:v>0.007030402</c:v>
                </c:pt>
                <c:pt idx="9">
                  <c:v>0.008696740999999999</c:v>
                </c:pt>
                <c:pt idx="10">
                  <c:v>0.008822414000000001</c:v>
                </c:pt>
                <c:pt idx="11">
                  <c:v>0.007899257</c:v>
                </c:pt>
                <c:pt idx="12">
                  <c:v>0.005895537</c:v>
                </c:pt>
                <c:pt idx="13">
                  <c:v>0.009883187999999999</c:v>
                </c:pt>
                <c:pt idx="14">
                  <c:v>0.008617046</c:v>
                </c:pt>
                <c:pt idx="15">
                  <c:v>0.009948265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'balance_PL'!$I$3:$I$18</c:f>
              <c:numCache>
                <c:formatCode>General</c:formatCode>
                <c:ptCount val="16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  <c:pt idx="13">
                  <c:v>20.446526</c:v>
                </c:pt>
                <c:pt idx="14">
                  <c:v>20.44655</c:v>
                </c:pt>
                <c:pt idx="15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'balance_PL'!$H$3:$H$18</c:f>
              <c:numCache>
                <c:formatCode>General</c:formatCode>
                <c:ptCount val="16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17.623902</c:v>
                </c:pt>
                <c:pt idx="6">
                  <c:v>17.521936</c:v>
                </c:pt>
                <c:pt idx="7">
                  <c:v>17.365982</c:v>
                </c:pt>
                <c:pt idx="8">
                  <c:v>17.144406</c:v>
                </c:pt>
                <c:pt idx="9">
                  <c:v>16.762402</c:v>
                </c:pt>
                <c:pt idx="10">
                  <c:v>16.238144</c:v>
                </c:pt>
                <c:pt idx="11">
                  <c:v>15.581072</c:v>
                </c:pt>
                <c:pt idx="12">
                  <c:v>14.756247</c:v>
                </c:pt>
                <c:pt idx="13">
                  <c:v>8.616823999999999</c:v>
                </c:pt>
                <c:pt idx="14">
                  <c:v>4.5477135</c:v>
                </c:pt>
                <c:pt idx="15">
                  <c:v>1.2401439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'balance_PL'!$G$3:$G$18</c:f>
              <c:numCache>
                <c:formatCode>General</c:formatCode>
                <c:ptCount val="16"/>
                <c:pt idx="0">
                  <c:v>9.49513</c:v>
                </c:pt>
                <c:pt idx="1">
                  <c:v>11.237588</c:v>
                </c:pt>
                <c:pt idx="2">
                  <c:v>12.680523</c:v>
                </c:pt>
                <c:pt idx="3">
                  <c:v>13.832703</c:v>
                </c:pt>
                <c:pt idx="4">
                  <c:v>15.697318</c:v>
                </c:pt>
                <c:pt idx="5">
                  <c:v>16.94781</c:v>
                </c:pt>
                <c:pt idx="6">
                  <c:v>18.596792</c:v>
                </c:pt>
                <c:pt idx="7">
                  <c:v>20.291348</c:v>
                </c:pt>
                <c:pt idx="8">
                  <c:v>21.768332</c:v>
                </c:pt>
                <c:pt idx="9">
                  <c:v>24.343594</c:v>
                </c:pt>
                <c:pt idx="10">
                  <c:v>26.79375</c:v>
                </c:pt>
                <c:pt idx="11">
                  <c:v>29.513356</c:v>
                </c:pt>
                <c:pt idx="12">
                  <c:v>31.929136</c:v>
                </c:pt>
                <c:pt idx="13">
                  <c:v>48.175484</c:v>
                </c:pt>
                <c:pt idx="14">
                  <c:v>60.389128</c:v>
                </c:pt>
                <c:pt idx="15">
                  <c:v>68.285664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'balance_PL'!$F$3:$F$18</c:f>
              <c:numCache>
                <c:formatCode>General</c:formatCode>
                <c:ptCount val="16"/>
                <c:pt idx="0">
                  <c:v>14.86124</c:v>
                </c:pt>
                <c:pt idx="1">
                  <c:v>17.96297</c:v>
                </c:pt>
                <c:pt idx="2">
                  <c:v>20.568716</c:v>
                </c:pt>
                <c:pt idx="3">
                  <c:v>22.812878</c:v>
                </c:pt>
                <c:pt idx="4">
                  <c:v>24.757586</c:v>
                </c:pt>
                <c:pt idx="5">
                  <c:v>26.46483</c:v>
                </c:pt>
                <c:pt idx="6">
                  <c:v>27.958062</c:v>
                </c:pt>
                <c:pt idx="7">
                  <c:v>29.189466</c:v>
                </c:pt>
                <c:pt idx="8">
                  <c:v>30.114842</c:v>
                </c:pt>
                <c:pt idx="9">
                  <c:v>30.710342</c:v>
                </c:pt>
                <c:pt idx="10">
                  <c:v>31.388986</c:v>
                </c:pt>
                <c:pt idx="11">
                  <c:v>31.226672</c:v>
                </c:pt>
                <c:pt idx="12">
                  <c:v>30.835418</c:v>
                </c:pt>
                <c:pt idx="13">
                  <c:v>31.47437</c:v>
                </c:pt>
                <c:pt idx="14">
                  <c:v>32.33792</c:v>
                </c:pt>
                <c:pt idx="15">
                  <c:v>33.280834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'balance_PL'!$E$3:$E$18</c:f>
              <c:numCache>
                <c:formatCode>General</c:formatCode>
                <c:ptCount val="16"/>
                <c:pt idx="0">
                  <c:v>8.6563</c:v>
                </c:pt>
                <c:pt idx="1">
                  <c:v>9.294423</c:v>
                </c:pt>
                <c:pt idx="2">
                  <c:v>9.809313</c:v>
                </c:pt>
                <c:pt idx="3">
                  <c:v>9.930076999999999</c:v>
                </c:pt>
                <c:pt idx="4">
                  <c:v>9.835592</c:v>
                </c:pt>
                <c:pt idx="5">
                  <c:v>9.856705</c:v>
                </c:pt>
                <c:pt idx="6">
                  <c:v>9.858361</c:v>
                </c:pt>
                <c:pt idx="7">
                  <c:v>9.763847999999999</c:v>
                </c:pt>
                <c:pt idx="8">
                  <c:v>9.541281</c:v>
                </c:pt>
                <c:pt idx="9">
                  <c:v>9.526531</c:v>
                </c:pt>
                <c:pt idx="10">
                  <c:v>9.525027999999999</c:v>
                </c:pt>
                <c:pt idx="11">
                  <c:v>9.453602</c:v>
                </c:pt>
                <c:pt idx="12">
                  <c:v>9.303694999999999</c:v>
                </c:pt>
                <c:pt idx="13">
                  <c:v>8.371445</c:v>
                </c:pt>
                <c:pt idx="14">
                  <c:v>8.132652499999999</c:v>
                </c:pt>
                <c:pt idx="15">
                  <c:v>8.180683</c:v>
                </c:pt>
              </c:numCache>
            </c:numRef>
          </c:val>
        </c:ser>
        <c:overlap val="100"/>
        <c:axId val="52220001"/>
        <c:axId val="52220002"/>
      </c:barChart>
      <c:cat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'balance_PL'!$B$3:$B$18</c:f>
              <c:numCache>
                <c:formatCode>General</c:formatCode>
                <c:ptCount val="16"/>
                <c:pt idx="0">
                  <c:v>181.34944</c:v>
                </c:pt>
                <c:pt idx="1">
                  <c:v>184.63979</c:v>
                </c:pt>
                <c:pt idx="2">
                  <c:v>186.85893</c:v>
                </c:pt>
                <c:pt idx="3">
                  <c:v>190.7189</c:v>
                </c:pt>
                <c:pt idx="4">
                  <c:v>194.38923</c:v>
                </c:pt>
                <c:pt idx="5">
                  <c:v>198.2476</c:v>
                </c:pt>
                <c:pt idx="6">
                  <c:v>201.9429</c:v>
                </c:pt>
                <c:pt idx="7">
                  <c:v>205.2764</c:v>
                </c:pt>
                <c:pt idx="8">
                  <c:v>205.11896</c:v>
                </c:pt>
                <c:pt idx="9">
                  <c:v>205.32299</c:v>
                </c:pt>
                <c:pt idx="10">
                  <c:v>205.55091</c:v>
                </c:pt>
                <c:pt idx="11">
                  <c:v>205.67776</c:v>
                </c:pt>
                <c:pt idx="12">
                  <c:v>205.73488</c:v>
                </c:pt>
                <c:pt idx="13">
                  <c:v>204.90754</c:v>
                </c:pt>
                <c:pt idx="14">
                  <c:v>204.78518</c:v>
                </c:pt>
                <c:pt idx="15">
                  <c:v>204.92533</c:v>
                </c:pt>
              </c:numCache>
            </c:numRef>
          </c:val>
        </c:ser>
        <c:marker val="1"/>
        <c:axId val="52230001"/>
        <c:axId val="5223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'balance_PL'!$O$3:$O$18</c:f>
              <c:numCache>
                <c:formatCode>General</c:formatCode>
                <c:ptCount val="16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  <c:pt idx="13">
                  <c:v>5.0616555</c:v>
                </c:pt>
                <c:pt idx="14">
                  <c:v>5.0616555</c:v>
                </c:pt>
                <c:pt idx="15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  <c:pt idx="13">
                  <c:v>55.188</c:v>
                </c:pt>
                <c:pt idx="14">
                  <c:v>59.9184</c:v>
                </c:pt>
                <c:pt idx="15">
                  <c:v>59.9184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'balance_PL'!$M$3:$M$18</c:f>
              <c:numCache>
                <c:formatCode>General</c:formatCode>
                <c:ptCount val="16"/>
                <c:pt idx="0">
                  <c:v>43.591824</c:v>
                </c:pt>
                <c:pt idx="1">
                  <c:v>40.6957</c:v>
                </c:pt>
                <c:pt idx="2">
                  <c:v>59.421208</c:v>
                </c:pt>
                <c:pt idx="3">
                  <c:v>39.999308</c:v>
                </c:pt>
                <c:pt idx="4">
                  <c:v>33.268898</c:v>
                </c:pt>
                <c:pt idx="5">
                  <c:v>31.593134</c:v>
                </c:pt>
                <c:pt idx="6">
                  <c:v>30.987006</c:v>
                </c:pt>
                <c:pt idx="7">
                  <c:v>32.9864</c:v>
                </c:pt>
                <c:pt idx="8">
                  <c:v>32.034966</c:v>
                </c:pt>
                <c:pt idx="9">
                  <c:v>30.017376</c:v>
                </c:pt>
                <c:pt idx="10">
                  <c:v>28.670584</c:v>
                </c:pt>
                <c:pt idx="11">
                  <c:v>25.92884</c:v>
                </c:pt>
                <c:pt idx="12">
                  <c:v>23.362624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'balance_PL'!$L$3:$L$18</c:f>
              <c:numCache>
                <c:formatCode>General</c:formatCode>
                <c:ptCount val="16"/>
                <c:pt idx="0">
                  <c:v>40.206676</c:v>
                </c:pt>
                <c:pt idx="1">
                  <c:v>44.459432</c:v>
                </c:pt>
                <c:pt idx="2">
                  <c:v>42.169244</c:v>
                </c:pt>
                <c:pt idx="3">
                  <c:v>40.638056</c:v>
                </c:pt>
                <c:pt idx="4">
                  <c:v>38.547944</c:v>
                </c:pt>
                <c:pt idx="5">
                  <c:v>38.130552</c:v>
                </c:pt>
                <c:pt idx="6">
                  <c:v>37.089056</c:v>
                </c:pt>
                <c:pt idx="7">
                  <c:v>37.657888</c:v>
                </c:pt>
                <c:pt idx="8">
                  <c:v>37.358536</c:v>
                </c:pt>
                <c:pt idx="9">
                  <c:v>36.65998</c:v>
                </c:pt>
                <c:pt idx="10">
                  <c:v>36.00842</c:v>
                </c:pt>
                <c:pt idx="11">
                  <c:v>35.031288</c:v>
                </c:pt>
                <c:pt idx="12">
                  <c:v>34.28308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'balance_PL'!$K$3:$K$18</c:f>
              <c:numCache>
                <c:formatCode>General</c:formatCode>
                <c:ptCount val="16"/>
                <c:pt idx="0">
                  <c:v>17.832176</c:v>
                </c:pt>
                <c:pt idx="1">
                  <c:v>17.8486</c:v>
                </c:pt>
                <c:pt idx="2">
                  <c:v>7.852266999999999</c:v>
                </c:pt>
                <c:pt idx="3">
                  <c:v>18.820768</c:v>
                </c:pt>
                <c:pt idx="4">
                  <c:v>20.350578</c:v>
                </c:pt>
                <c:pt idx="5">
                  <c:v>20.402274</c:v>
                </c:pt>
                <c:pt idx="6">
                  <c:v>20.680196</c:v>
                </c:pt>
                <c:pt idx="7">
                  <c:v>19.950926</c:v>
                </c:pt>
                <c:pt idx="8">
                  <c:v>18.8409</c:v>
                </c:pt>
                <c:pt idx="9">
                  <c:v>18.03825</c:v>
                </c:pt>
                <c:pt idx="10">
                  <c:v>17.80915</c:v>
                </c:pt>
                <c:pt idx="11">
                  <c:v>15.566957</c:v>
                </c:pt>
                <c:pt idx="12">
                  <c:v>13.152418</c:v>
                </c:pt>
                <c:pt idx="13">
                  <c:v>37.470664</c:v>
                </c:pt>
                <c:pt idx="14">
                  <c:v>30.269274</c:v>
                </c:pt>
                <c:pt idx="15">
                  <c:v>27.501422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'balance_PL'!$J$3:$J$18</c:f>
              <c:numCache>
                <c:formatCode>General</c:formatCode>
                <c:ptCount val="16"/>
                <c:pt idx="0">
                  <c:v>0.00029187646</c:v>
                </c:pt>
                <c:pt idx="1">
                  <c:v>0.0005706238</c:v>
                </c:pt>
                <c:pt idx="2">
                  <c:v>0.0011337367</c:v>
                </c:pt>
                <c:pt idx="3">
                  <c:v>0.0019993177</c:v>
                </c:pt>
                <c:pt idx="4">
                  <c:v>0.0034718235</c:v>
                </c:pt>
                <c:pt idx="5">
                  <c:v>0.0035924905</c:v>
                </c:pt>
                <c:pt idx="6">
                  <c:v>0.00509531</c:v>
                </c:pt>
                <c:pt idx="7">
                  <c:v>0.0068294165</c:v>
                </c:pt>
                <c:pt idx="8">
                  <c:v>0.007030402</c:v>
                </c:pt>
                <c:pt idx="9">
                  <c:v>0.008696740999999999</c:v>
                </c:pt>
                <c:pt idx="10">
                  <c:v>0.008822414000000001</c:v>
                </c:pt>
                <c:pt idx="11">
                  <c:v>0.007899257</c:v>
                </c:pt>
                <c:pt idx="12">
                  <c:v>0.005895537</c:v>
                </c:pt>
                <c:pt idx="13">
                  <c:v>0.009883187999999999</c:v>
                </c:pt>
                <c:pt idx="14">
                  <c:v>0.008617046</c:v>
                </c:pt>
                <c:pt idx="15">
                  <c:v>0.009948265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'balance_PL'!$I$3:$I$18</c:f>
              <c:numCache>
                <c:formatCode>General</c:formatCode>
                <c:ptCount val="16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  <c:pt idx="13">
                  <c:v>20.446526</c:v>
                </c:pt>
                <c:pt idx="14">
                  <c:v>20.44655</c:v>
                </c:pt>
                <c:pt idx="15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'balance_PL'!$H$3:$H$18</c:f>
              <c:numCache>
                <c:formatCode>General</c:formatCode>
                <c:ptCount val="16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17.623902</c:v>
                </c:pt>
                <c:pt idx="6">
                  <c:v>17.521936</c:v>
                </c:pt>
                <c:pt idx="7">
                  <c:v>17.365982</c:v>
                </c:pt>
                <c:pt idx="8">
                  <c:v>17.144406</c:v>
                </c:pt>
                <c:pt idx="9">
                  <c:v>16.762402</c:v>
                </c:pt>
                <c:pt idx="10">
                  <c:v>16.238144</c:v>
                </c:pt>
                <c:pt idx="11">
                  <c:v>15.581072</c:v>
                </c:pt>
                <c:pt idx="12">
                  <c:v>14.756247</c:v>
                </c:pt>
                <c:pt idx="13">
                  <c:v>8.616823999999999</c:v>
                </c:pt>
                <c:pt idx="14">
                  <c:v>4.5477135</c:v>
                </c:pt>
                <c:pt idx="15">
                  <c:v>1.2401439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'balance_PL'!$G$3:$G$18</c:f>
              <c:numCache>
                <c:formatCode>General</c:formatCode>
                <c:ptCount val="16"/>
                <c:pt idx="0">
                  <c:v>9.49513</c:v>
                </c:pt>
                <c:pt idx="1">
                  <c:v>11.237588</c:v>
                </c:pt>
                <c:pt idx="2">
                  <c:v>12.680523</c:v>
                </c:pt>
                <c:pt idx="3">
                  <c:v>13.832703</c:v>
                </c:pt>
                <c:pt idx="4">
                  <c:v>15.697318</c:v>
                </c:pt>
                <c:pt idx="5">
                  <c:v>16.94781</c:v>
                </c:pt>
                <c:pt idx="6">
                  <c:v>18.596792</c:v>
                </c:pt>
                <c:pt idx="7">
                  <c:v>20.291348</c:v>
                </c:pt>
                <c:pt idx="8">
                  <c:v>21.768332</c:v>
                </c:pt>
                <c:pt idx="9">
                  <c:v>24.343594</c:v>
                </c:pt>
                <c:pt idx="10">
                  <c:v>26.79375</c:v>
                </c:pt>
                <c:pt idx="11">
                  <c:v>29.513356</c:v>
                </c:pt>
                <c:pt idx="12">
                  <c:v>31.929136</c:v>
                </c:pt>
                <c:pt idx="13">
                  <c:v>48.175484</c:v>
                </c:pt>
                <c:pt idx="14">
                  <c:v>60.389128</c:v>
                </c:pt>
                <c:pt idx="15">
                  <c:v>68.285664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'balance_PL'!$F$3:$F$18</c:f>
              <c:numCache>
                <c:formatCode>General</c:formatCode>
                <c:ptCount val="16"/>
                <c:pt idx="0">
                  <c:v>14.86124</c:v>
                </c:pt>
                <c:pt idx="1">
                  <c:v>17.96297</c:v>
                </c:pt>
                <c:pt idx="2">
                  <c:v>20.568716</c:v>
                </c:pt>
                <c:pt idx="3">
                  <c:v>22.812878</c:v>
                </c:pt>
                <c:pt idx="4">
                  <c:v>24.757586</c:v>
                </c:pt>
                <c:pt idx="5">
                  <c:v>26.46483</c:v>
                </c:pt>
                <c:pt idx="6">
                  <c:v>27.958062</c:v>
                </c:pt>
                <c:pt idx="7">
                  <c:v>29.189466</c:v>
                </c:pt>
                <c:pt idx="8">
                  <c:v>30.114842</c:v>
                </c:pt>
                <c:pt idx="9">
                  <c:v>30.710342</c:v>
                </c:pt>
                <c:pt idx="10">
                  <c:v>31.388986</c:v>
                </c:pt>
                <c:pt idx="11">
                  <c:v>31.226672</c:v>
                </c:pt>
                <c:pt idx="12">
                  <c:v>30.835418</c:v>
                </c:pt>
                <c:pt idx="13">
                  <c:v>31.47437</c:v>
                </c:pt>
                <c:pt idx="14">
                  <c:v>32.33792</c:v>
                </c:pt>
                <c:pt idx="15">
                  <c:v>33.280834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'balance_PL'!$E$3:$E$18</c:f>
              <c:numCache>
                <c:formatCode>General</c:formatCode>
                <c:ptCount val="16"/>
                <c:pt idx="0">
                  <c:v>8.6563</c:v>
                </c:pt>
                <c:pt idx="1">
                  <c:v>9.294423</c:v>
                </c:pt>
                <c:pt idx="2">
                  <c:v>9.809313</c:v>
                </c:pt>
                <c:pt idx="3">
                  <c:v>9.930076999999999</c:v>
                </c:pt>
                <c:pt idx="4">
                  <c:v>9.835592</c:v>
                </c:pt>
                <c:pt idx="5">
                  <c:v>9.856705</c:v>
                </c:pt>
                <c:pt idx="6">
                  <c:v>9.858361</c:v>
                </c:pt>
                <c:pt idx="7">
                  <c:v>9.763847999999999</c:v>
                </c:pt>
                <c:pt idx="8">
                  <c:v>9.541281</c:v>
                </c:pt>
                <c:pt idx="9">
                  <c:v>9.526531</c:v>
                </c:pt>
                <c:pt idx="10">
                  <c:v>9.525027999999999</c:v>
                </c:pt>
                <c:pt idx="11">
                  <c:v>9.453602</c:v>
                </c:pt>
                <c:pt idx="12">
                  <c:v>9.303694999999999</c:v>
                </c:pt>
                <c:pt idx="13">
                  <c:v>8.371445</c:v>
                </c:pt>
                <c:pt idx="14">
                  <c:v>8.132652499999999</c:v>
                </c:pt>
                <c:pt idx="15">
                  <c:v>8.180683</c:v>
                </c:pt>
              </c:numCache>
            </c:numRef>
          </c:val>
        </c:ser>
        <c:overlap val="100"/>
        <c:axId val="52230001"/>
        <c:axId val="52230002"/>
      </c:barChart>
      <c:cat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'balance_PL'!$B$2:$B$2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'balance_PL'!$B$3:$B$18</c:f>
              <c:numCache>
                <c:formatCode>General</c:formatCode>
                <c:ptCount val="16"/>
                <c:pt idx="0">
                  <c:v>181.34944</c:v>
                </c:pt>
                <c:pt idx="1">
                  <c:v>184.63979</c:v>
                </c:pt>
                <c:pt idx="2">
                  <c:v>186.85893</c:v>
                </c:pt>
                <c:pt idx="3">
                  <c:v>190.7189</c:v>
                </c:pt>
                <c:pt idx="4">
                  <c:v>194.38923</c:v>
                </c:pt>
                <c:pt idx="5">
                  <c:v>198.2476</c:v>
                </c:pt>
                <c:pt idx="6">
                  <c:v>201.9429</c:v>
                </c:pt>
                <c:pt idx="7">
                  <c:v>205.2764</c:v>
                </c:pt>
                <c:pt idx="8">
                  <c:v>205.11896</c:v>
                </c:pt>
                <c:pt idx="9">
                  <c:v>205.32299</c:v>
                </c:pt>
                <c:pt idx="10">
                  <c:v>205.55091</c:v>
                </c:pt>
                <c:pt idx="11">
                  <c:v>205.67776</c:v>
                </c:pt>
                <c:pt idx="12">
                  <c:v>205.73488</c:v>
                </c:pt>
                <c:pt idx="13">
                  <c:v>204.90754</c:v>
                </c:pt>
                <c:pt idx="14">
                  <c:v>204.78518</c:v>
                </c:pt>
                <c:pt idx="15">
                  <c:v>204.92533</c:v>
                </c:pt>
              </c:numCache>
            </c:numRef>
          </c:val>
        </c:ser>
        <c:marker val="1"/>
        <c:axId val="52240001"/>
        <c:axId val="52240002"/>
      </c:lineChart>
      <c:barChart>
        <c:barDir val="col"/>
        <c:grouping val="stacked"/>
        <c:ser>
          <c:idx val="1"/>
          <c:order val="1"/>
          <c:tx>
            <c:strRef>
              <c:f>'balance_PL'!$O$2:$O$2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'balance_PL'!$O$3:$O$18</c:f>
              <c:numCache>
                <c:formatCode>General</c:formatCode>
                <c:ptCount val="16"/>
                <c:pt idx="0">
                  <c:v>5.0616555</c:v>
                </c:pt>
                <c:pt idx="1">
                  <c:v>5.0616555</c:v>
                </c:pt>
                <c:pt idx="2">
                  <c:v>5.0616555</c:v>
                </c:pt>
                <c:pt idx="3">
                  <c:v>5.0616555</c:v>
                </c:pt>
                <c:pt idx="4">
                  <c:v>5.0616555</c:v>
                </c:pt>
                <c:pt idx="5">
                  <c:v>5.0616555</c:v>
                </c:pt>
                <c:pt idx="6">
                  <c:v>5.0616555</c:v>
                </c:pt>
                <c:pt idx="7">
                  <c:v>5.0616555</c:v>
                </c:pt>
                <c:pt idx="8">
                  <c:v>5.0616555</c:v>
                </c:pt>
                <c:pt idx="9">
                  <c:v>5.0616555</c:v>
                </c:pt>
                <c:pt idx="10">
                  <c:v>5.0616555</c:v>
                </c:pt>
                <c:pt idx="11">
                  <c:v>5.0616555</c:v>
                </c:pt>
                <c:pt idx="12">
                  <c:v>5.0616555</c:v>
                </c:pt>
                <c:pt idx="13">
                  <c:v>5.0616555</c:v>
                </c:pt>
                <c:pt idx="14">
                  <c:v>5.0616555</c:v>
                </c:pt>
                <c:pt idx="15">
                  <c:v>5.0616555</c:v>
                </c:pt>
              </c:numCache>
            </c:numRef>
          </c:val>
        </c:ser>
        <c:ser>
          <c:idx val="2"/>
          <c:order val="2"/>
          <c:tx>
            <c:strRef>
              <c:f>'balance_PL'!$N$2:$N$2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9.460799999999999</c:v>
                </c:pt>
                <c:pt idx="12">
                  <c:v>20.4984</c:v>
                </c:pt>
                <c:pt idx="13">
                  <c:v>55.188</c:v>
                </c:pt>
                <c:pt idx="14">
                  <c:v>59.9184</c:v>
                </c:pt>
                <c:pt idx="15">
                  <c:v>59.9184</c:v>
                </c:pt>
              </c:numCache>
            </c:numRef>
          </c:val>
        </c:ser>
        <c:ser>
          <c:idx val="3"/>
          <c:order val="3"/>
          <c:tx>
            <c:strRef>
              <c:f>'balance_PL'!$M$2:$M$2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'balance_PL'!$M$3:$M$18</c:f>
              <c:numCache>
                <c:formatCode>General</c:formatCode>
                <c:ptCount val="16"/>
                <c:pt idx="0">
                  <c:v>43.591824</c:v>
                </c:pt>
                <c:pt idx="1">
                  <c:v>40.6957</c:v>
                </c:pt>
                <c:pt idx="2">
                  <c:v>59.421208</c:v>
                </c:pt>
                <c:pt idx="3">
                  <c:v>39.999308</c:v>
                </c:pt>
                <c:pt idx="4">
                  <c:v>33.268898</c:v>
                </c:pt>
                <c:pt idx="5">
                  <c:v>31.593134</c:v>
                </c:pt>
                <c:pt idx="6">
                  <c:v>30.987006</c:v>
                </c:pt>
                <c:pt idx="7">
                  <c:v>32.9864</c:v>
                </c:pt>
                <c:pt idx="8">
                  <c:v>32.034966</c:v>
                </c:pt>
                <c:pt idx="9">
                  <c:v>30.017376</c:v>
                </c:pt>
                <c:pt idx="10">
                  <c:v>28.670584</c:v>
                </c:pt>
                <c:pt idx="11">
                  <c:v>25.92884</c:v>
                </c:pt>
                <c:pt idx="12">
                  <c:v>23.362624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'balance_PL'!$L$2:$L$2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'balance_PL'!$L$3:$L$18</c:f>
              <c:numCache>
                <c:formatCode>General</c:formatCode>
                <c:ptCount val="16"/>
                <c:pt idx="0">
                  <c:v>40.206676</c:v>
                </c:pt>
                <c:pt idx="1">
                  <c:v>44.459432</c:v>
                </c:pt>
                <c:pt idx="2">
                  <c:v>42.169244</c:v>
                </c:pt>
                <c:pt idx="3">
                  <c:v>40.638056</c:v>
                </c:pt>
                <c:pt idx="4">
                  <c:v>38.547944</c:v>
                </c:pt>
                <c:pt idx="5">
                  <c:v>38.130552</c:v>
                </c:pt>
                <c:pt idx="6">
                  <c:v>37.089056</c:v>
                </c:pt>
                <c:pt idx="7">
                  <c:v>37.657888</c:v>
                </c:pt>
                <c:pt idx="8">
                  <c:v>37.358536</c:v>
                </c:pt>
                <c:pt idx="9">
                  <c:v>36.65998</c:v>
                </c:pt>
                <c:pt idx="10">
                  <c:v>36.00842</c:v>
                </c:pt>
                <c:pt idx="11">
                  <c:v>35.031288</c:v>
                </c:pt>
                <c:pt idx="12">
                  <c:v>34.28308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'balance_PL'!$K$2:$K$2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'balance_PL'!$K$3:$K$18</c:f>
              <c:numCache>
                <c:formatCode>General</c:formatCode>
                <c:ptCount val="16"/>
                <c:pt idx="0">
                  <c:v>17.832176</c:v>
                </c:pt>
                <c:pt idx="1">
                  <c:v>17.8486</c:v>
                </c:pt>
                <c:pt idx="2">
                  <c:v>7.852266999999999</c:v>
                </c:pt>
                <c:pt idx="3">
                  <c:v>18.820768</c:v>
                </c:pt>
                <c:pt idx="4">
                  <c:v>20.350578</c:v>
                </c:pt>
                <c:pt idx="5">
                  <c:v>20.402274</c:v>
                </c:pt>
                <c:pt idx="6">
                  <c:v>20.680196</c:v>
                </c:pt>
                <c:pt idx="7">
                  <c:v>19.950926</c:v>
                </c:pt>
                <c:pt idx="8">
                  <c:v>18.8409</c:v>
                </c:pt>
                <c:pt idx="9">
                  <c:v>18.03825</c:v>
                </c:pt>
                <c:pt idx="10">
                  <c:v>17.80915</c:v>
                </c:pt>
                <c:pt idx="11">
                  <c:v>15.566957</c:v>
                </c:pt>
                <c:pt idx="12">
                  <c:v>13.152418</c:v>
                </c:pt>
                <c:pt idx="13">
                  <c:v>37.470664</c:v>
                </c:pt>
                <c:pt idx="14">
                  <c:v>30.269274</c:v>
                </c:pt>
                <c:pt idx="15">
                  <c:v>27.501422</c:v>
                </c:pt>
              </c:numCache>
            </c:numRef>
          </c:val>
        </c:ser>
        <c:ser>
          <c:idx val="6"/>
          <c:order val="6"/>
          <c:tx>
            <c:strRef>
              <c:f>'balance_PL'!$J$2:$J$2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'balance_PL'!$J$3:$J$18</c:f>
              <c:numCache>
                <c:formatCode>General</c:formatCode>
                <c:ptCount val="16"/>
                <c:pt idx="0">
                  <c:v>0.00029187646</c:v>
                </c:pt>
                <c:pt idx="1">
                  <c:v>0.0005706238</c:v>
                </c:pt>
                <c:pt idx="2">
                  <c:v>0.0011337367</c:v>
                </c:pt>
                <c:pt idx="3">
                  <c:v>0.0019993177</c:v>
                </c:pt>
                <c:pt idx="4">
                  <c:v>0.0034718235</c:v>
                </c:pt>
                <c:pt idx="5">
                  <c:v>0.0035924905</c:v>
                </c:pt>
                <c:pt idx="6">
                  <c:v>0.00509531</c:v>
                </c:pt>
                <c:pt idx="7">
                  <c:v>0.0068294165</c:v>
                </c:pt>
                <c:pt idx="8">
                  <c:v>0.007030402</c:v>
                </c:pt>
                <c:pt idx="9">
                  <c:v>0.008696740999999999</c:v>
                </c:pt>
                <c:pt idx="10">
                  <c:v>0.008822414000000001</c:v>
                </c:pt>
                <c:pt idx="11">
                  <c:v>0.007899257</c:v>
                </c:pt>
                <c:pt idx="12">
                  <c:v>0.005895537</c:v>
                </c:pt>
                <c:pt idx="13">
                  <c:v>0.009883187999999999</c:v>
                </c:pt>
                <c:pt idx="14">
                  <c:v>0.008617046</c:v>
                </c:pt>
                <c:pt idx="15">
                  <c:v>0.009948265</c:v>
                </c:pt>
              </c:numCache>
            </c:numRef>
          </c:val>
        </c:ser>
        <c:ser>
          <c:idx val="7"/>
          <c:order val="7"/>
          <c:tx>
            <c:strRef>
              <c:f>'balance_PL'!$I$2:$I$2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'balance_PL'!$I$3:$I$18</c:f>
              <c:numCache>
                <c:formatCode>General</c:formatCode>
                <c:ptCount val="16"/>
                <c:pt idx="0">
                  <c:v>0.00034657327</c:v>
                </c:pt>
                <c:pt idx="1">
                  <c:v>0.00034657327</c:v>
                </c:pt>
                <c:pt idx="2">
                  <c:v>0</c:v>
                </c:pt>
                <c:pt idx="3">
                  <c:v>4.087325</c:v>
                </c:pt>
                <c:pt idx="4">
                  <c:v>8.17465</c:v>
                </c:pt>
                <c:pt idx="5">
                  <c:v>12.261975</c:v>
                </c:pt>
                <c:pt idx="6">
                  <c:v>16.360498</c:v>
                </c:pt>
                <c:pt idx="7">
                  <c:v>20.447824</c:v>
                </c:pt>
                <c:pt idx="8">
                  <c:v>20.447824</c:v>
                </c:pt>
                <c:pt idx="9">
                  <c:v>20.447824</c:v>
                </c:pt>
                <c:pt idx="10">
                  <c:v>20.447824</c:v>
                </c:pt>
                <c:pt idx="11">
                  <c:v>20.447824</c:v>
                </c:pt>
                <c:pt idx="12">
                  <c:v>20.447824</c:v>
                </c:pt>
                <c:pt idx="13">
                  <c:v>20.446526</c:v>
                </c:pt>
                <c:pt idx="14">
                  <c:v>20.44655</c:v>
                </c:pt>
                <c:pt idx="15">
                  <c:v>20.447824</c:v>
                </c:pt>
              </c:numCache>
            </c:numRef>
          </c:val>
        </c:ser>
        <c:ser>
          <c:idx val="8"/>
          <c:order val="8"/>
          <c:tx>
            <c:strRef>
              <c:f>'balance_PL'!$H$2:$H$2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'balance_PL'!$H$3:$H$18</c:f>
              <c:numCache>
                <c:formatCode>General</c:formatCode>
                <c:ptCount val="16"/>
                <c:pt idx="0">
                  <c:v>15.964984</c:v>
                </c:pt>
                <c:pt idx="1">
                  <c:v>16.542722</c:v>
                </c:pt>
                <c:pt idx="2">
                  <c:v>17.110498</c:v>
                </c:pt>
                <c:pt idx="3">
                  <c:v>17.668314</c:v>
                </c:pt>
                <c:pt idx="4">
                  <c:v>17.648392</c:v>
                </c:pt>
                <c:pt idx="5">
                  <c:v>17.623902</c:v>
                </c:pt>
                <c:pt idx="6">
                  <c:v>17.521936</c:v>
                </c:pt>
                <c:pt idx="7">
                  <c:v>17.365982</c:v>
                </c:pt>
                <c:pt idx="8">
                  <c:v>17.144406</c:v>
                </c:pt>
                <c:pt idx="9">
                  <c:v>16.762402</c:v>
                </c:pt>
                <c:pt idx="10">
                  <c:v>16.238144</c:v>
                </c:pt>
                <c:pt idx="11">
                  <c:v>15.581072</c:v>
                </c:pt>
                <c:pt idx="12">
                  <c:v>14.756247</c:v>
                </c:pt>
                <c:pt idx="13">
                  <c:v>8.616823999999999</c:v>
                </c:pt>
                <c:pt idx="14">
                  <c:v>4.5477135</c:v>
                </c:pt>
                <c:pt idx="15">
                  <c:v>1.2401439</c:v>
                </c:pt>
              </c:numCache>
            </c:numRef>
          </c:val>
        </c:ser>
        <c:ser>
          <c:idx val="9"/>
          <c:order val="9"/>
          <c:tx>
            <c:strRef>
              <c:f>'balance_PL'!$G$2:$G$2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'balance_PL'!$G$3:$G$18</c:f>
              <c:numCache>
                <c:formatCode>General</c:formatCode>
                <c:ptCount val="16"/>
                <c:pt idx="0">
                  <c:v>9.49513</c:v>
                </c:pt>
                <c:pt idx="1">
                  <c:v>11.237588</c:v>
                </c:pt>
                <c:pt idx="2">
                  <c:v>12.680523</c:v>
                </c:pt>
                <c:pt idx="3">
                  <c:v>13.832703</c:v>
                </c:pt>
                <c:pt idx="4">
                  <c:v>15.697318</c:v>
                </c:pt>
                <c:pt idx="5">
                  <c:v>16.94781</c:v>
                </c:pt>
                <c:pt idx="6">
                  <c:v>18.596792</c:v>
                </c:pt>
                <c:pt idx="7">
                  <c:v>20.291348</c:v>
                </c:pt>
                <c:pt idx="8">
                  <c:v>21.768332</c:v>
                </c:pt>
                <c:pt idx="9">
                  <c:v>24.343594</c:v>
                </c:pt>
                <c:pt idx="10">
                  <c:v>26.79375</c:v>
                </c:pt>
                <c:pt idx="11">
                  <c:v>29.513356</c:v>
                </c:pt>
                <c:pt idx="12">
                  <c:v>31.929136</c:v>
                </c:pt>
                <c:pt idx="13">
                  <c:v>48.175484</c:v>
                </c:pt>
                <c:pt idx="14">
                  <c:v>60.389128</c:v>
                </c:pt>
                <c:pt idx="15">
                  <c:v>68.285664</c:v>
                </c:pt>
              </c:numCache>
            </c:numRef>
          </c:val>
        </c:ser>
        <c:ser>
          <c:idx val="10"/>
          <c:order val="10"/>
          <c:tx>
            <c:strRef>
              <c:f>'balance_PL'!$F$2:$F$2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'balance_PL'!$F$3:$F$18</c:f>
              <c:numCache>
                <c:formatCode>General</c:formatCode>
                <c:ptCount val="16"/>
                <c:pt idx="0">
                  <c:v>14.86124</c:v>
                </c:pt>
                <c:pt idx="1">
                  <c:v>17.96297</c:v>
                </c:pt>
                <c:pt idx="2">
                  <c:v>20.568716</c:v>
                </c:pt>
                <c:pt idx="3">
                  <c:v>22.812878</c:v>
                </c:pt>
                <c:pt idx="4">
                  <c:v>24.757586</c:v>
                </c:pt>
                <c:pt idx="5">
                  <c:v>26.46483</c:v>
                </c:pt>
                <c:pt idx="6">
                  <c:v>27.958062</c:v>
                </c:pt>
                <c:pt idx="7">
                  <c:v>29.189466</c:v>
                </c:pt>
                <c:pt idx="8">
                  <c:v>30.114842</c:v>
                </c:pt>
                <c:pt idx="9">
                  <c:v>30.710342</c:v>
                </c:pt>
                <c:pt idx="10">
                  <c:v>31.388986</c:v>
                </c:pt>
                <c:pt idx="11">
                  <c:v>31.226672</c:v>
                </c:pt>
                <c:pt idx="12">
                  <c:v>30.835418</c:v>
                </c:pt>
                <c:pt idx="13">
                  <c:v>31.47437</c:v>
                </c:pt>
                <c:pt idx="14">
                  <c:v>32.33792</c:v>
                </c:pt>
                <c:pt idx="15">
                  <c:v>33.280834</c:v>
                </c:pt>
              </c:numCache>
            </c:numRef>
          </c:val>
        </c:ser>
        <c:ser>
          <c:idx val="11"/>
          <c:order val="11"/>
          <c:tx>
            <c:strRef>
              <c:f>'balance_PL'!$E$2:$E$2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'balance_PL'!$D$3:$D$18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'balance_PL'!$E$3:$E$18</c:f>
              <c:numCache>
                <c:formatCode>General</c:formatCode>
                <c:ptCount val="16"/>
                <c:pt idx="0">
                  <c:v>8.6563</c:v>
                </c:pt>
                <c:pt idx="1">
                  <c:v>9.294423</c:v>
                </c:pt>
                <c:pt idx="2">
                  <c:v>9.809313</c:v>
                </c:pt>
                <c:pt idx="3">
                  <c:v>9.930076999999999</c:v>
                </c:pt>
                <c:pt idx="4">
                  <c:v>9.835592</c:v>
                </c:pt>
                <c:pt idx="5">
                  <c:v>9.856705</c:v>
                </c:pt>
                <c:pt idx="6">
                  <c:v>9.858361</c:v>
                </c:pt>
                <c:pt idx="7">
                  <c:v>9.763847999999999</c:v>
                </c:pt>
                <c:pt idx="8">
                  <c:v>9.541281</c:v>
                </c:pt>
                <c:pt idx="9">
                  <c:v>9.526531</c:v>
                </c:pt>
                <c:pt idx="10">
                  <c:v>9.525027999999999</c:v>
                </c:pt>
                <c:pt idx="11">
                  <c:v>9.453602</c:v>
                </c:pt>
                <c:pt idx="12">
                  <c:v>9.303694999999999</c:v>
                </c:pt>
                <c:pt idx="13">
                  <c:v>8.371445</c:v>
                </c:pt>
                <c:pt idx="14">
                  <c:v>8.132652499999999</c:v>
                </c:pt>
                <c:pt idx="15">
                  <c:v>8.180683</c:v>
                </c:pt>
              </c:numCache>
            </c:numRef>
          </c:val>
        </c:ser>
        <c:overlap val="100"/>
        <c:axId val="52240001"/>
        <c:axId val="52240002"/>
      </c:barChart>
      <c:cat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'balance_SE1'!$B$3:$B$18</c:f>
              <c:numCache>
                <c:formatCode>General</c:formatCode>
                <c:ptCount val="16"/>
                <c:pt idx="0">
                  <c:v>9.185862999999999</c:v>
                </c:pt>
                <c:pt idx="1">
                  <c:v>9.410838999999999</c:v>
                </c:pt>
                <c:pt idx="2">
                  <c:v>9.992891999999999</c:v>
                </c:pt>
                <c:pt idx="3">
                  <c:v>12.131436</c:v>
                </c:pt>
                <c:pt idx="4">
                  <c:v>17.10856</c:v>
                </c:pt>
                <c:pt idx="5">
                  <c:v>23.480144</c:v>
                </c:pt>
                <c:pt idx="6">
                  <c:v>24.899652</c:v>
                </c:pt>
                <c:pt idx="7">
                  <c:v>26.162058</c:v>
                </c:pt>
                <c:pt idx="8">
                  <c:v>29.444714</c:v>
                </c:pt>
                <c:pt idx="9">
                  <c:v>32.247098</c:v>
                </c:pt>
                <c:pt idx="10">
                  <c:v>32.507316</c:v>
                </c:pt>
                <c:pt idx="11">
                  <c:v>33.710772</c:v>
                </c:pt>
                <c:pt idx="12">
                  <c:v>34.983836</c:v>
                </c:pt>
                <c:pt idx="13">
                  <c:v>37.221896</c:v>
                </c:pt>
                <c:pt idx="14">
                  <c:v>46.8964</c:v>
                </c:pt>
                <c:pt idx="15">
                  <c:v>47.984724</c:v>
                </c:pt>
              </c:numCache>
            </c:numRef>
          </c:val>
        </c:ser>
        <c:marker val="1"/>
        <c:axId val="52250001"/>
        <c:axId val="5225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'balance_SE1'!$K$3:$K$18</c:f>
              <c:numCache>
                <c:formatCode>General</c:formatCode>
                <c:ptCount val="16"/>
                <c:pt idx="0">
                  <c:v>0.21804883</c:v>
                </c:pt>
                <c:pt idx="1">
                  <c:v>0.21654903</c:v>
                </c:pt>
                <c:pt idx="2">
                  <c:v>0.21416933</c:v>
                </c:pt>
                <c:pt idx="3">
                  <c:v>0.21095947</c:v>
                </c:pt>
                <c:pt idx="4">
                  <c:v>0.21093267</c:v>
                </c:pt>
                <c:pt idx="5">
                  <c:v>0.2115086</c:v>
                </c:pt>
                <c:pt idx="6">
                  <c:v>0.21050973</c:v>
                </c:pt>
                <c:pt idx="7">
                  <c:v>0.20842803</c:v>
                </c:pt>
                <c:pt idx="8">
                  <c:v>0.20872497</c:v>
                </c:pt>
                <c:pt idx="9">
                  <c:v>0.20911953</c:v>
                </c:pt>
                <c:pt idx="10">
                  <c:v>0.20665652</c:v>
                </c:pt>
                <c:pt idx="11">
                  <c:v>0.20630966</c:v>
                </c:pt>
                <c:pt idx="12">
                  <c:v>0.20553756</c:v>
                </c:pt>
                <c:pt idx="13">
                  <c:v>0.21322719</c:v>
                </c:pt>
                <c:pt idx="14">
                  <c:v>0.21335048</c:v>
                </c:pt>
                <c:pt idx="15">
                  <c:v>0.21365575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'balance_SE1'!$J$3:$J$18</c:f>
              <c:numCache>
                <c:formatCode>General</c:formatCode>
                <c:ptCount val="16"/>
                <c:pt idx="0">
                  <c:v>21.3854195</c:v>
                </c:pt>
                <c:pt idx="1">
                  <c:v>21.1813072</c:v>
                </c:pt>
                <c:pt idx="2">
                  <c:v>21.1511342</c:v>
                </c:pt>
                <c:pt idx="3">
                  <c:v>21.102644</c:v>
                </c:pt>
                <c:pt idx="4">
                  <c:v>21.1592258</c:v>
                </c:pt>
                <c:pt idx="5">
                  <c:v>21.2941845</c:v>
                </c:pt>
                <c:pt idx="6">
                  <c:v>21.1632968</c:v>
                </c:pt>
                <c:pt idx="7">
                  <c:v>21.024215</c:v>
                </c:pt>
                <c:pt idx="8">
                  <c:v>20.9926575</c:v>
                </c:pt>
                <c:pt idx="9">
                  <c:v>20.9248628</c:v>
                </c:pt>
                <c:pt idx="10">
                  <c:v>20.7187395</c:v>
                </c:pt>
                <c:pt idx="11">
                  <c:v>20.6213692</c:v>
                </c:pt>
                <c:pt idx="12">
                  <c:v>20.5692898</c:v>
                </c:pt>
                <c:pt idx="13">
                  <c:v>20.5325995</c:v>
                </c:pt>
                <c:pt idx="14">
                  <c:v>20.8792412</c:v>
                </c:pt>
                <c:pt idx="15">
                  <c:v>20.8506838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'balance_SE1'!$I$3:$I$18</c:f>
              <c:numCache>
                <c:formatCode>General</c:formatCode>
                <c:ptCount val="16"/>
                <c:pt idx="0">
                  <c:v>5.793355</c:v>
                </c:pt>
                <c:pt idx="1">
                  <c:v>6.322766</c:v>
                </c:pt>
                <c:pt idx="2">
                  <c:v>6.8132475</c:v>
                </c:pt>
                <c:pt idx="3">
                  <c:v>7.306934999999999</c:v>
                </c:pt>
                <c:pt idx="4">
                  <c:v>7.38162</c:v>
                </c:pt>
                <c:pt idx="5">
                  <c:v>7.466035</c:v>
                </c:pt>
                <c:pt idx="6">
                  <c:v>7.471000999999999</c:v>
                </c:pt>
                <c:pt idx="7">
                  <c:v>7.4706845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  <c:pt idx="13">
                  <c:v>6.400583999999999</c:v>
                </c:pt>
                <c:pt idx="14">
                  <c:v>4.367717</c:v>
                </c:pt>
                <c:pt idx="15">
                  <c:v>1.1342808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'balance_SE1'!$H$3:$H$18</c:f>
              <c:numCache>
                <c:formatCode>General</c:formatCode>
                <c:ptCount val="16"/>
                <c:pt idx="0">
                  <c:v>1.5628856</c:v>
                </c:pt>
                <c:pt idx="1">
                  <c:v>1.2546792</c:v>
                </c:pt>
                <c:pt idx="2">
                  <c:v>0.7476240999999999</c:v>
                </c:pt>
                <c:pt idx="3">
                  <c:v>0.81796906</c:v>
                </c:pt>
                <c:pt idx="4">
                  <c:v>1.0262158</c:v>
                </c:pt>
                <c:pt idx="5">
                  <c:v>1.3371658</c:v>
                </c:pt>
                <c:pt idx="6">
                  <c:v>2.364358</c:v>
                </c:pt>
                <c:pt idx="7">
                  <c:v>3.381498</c:v>
                </c:pt>
                <c:pt idx="8">
                  <c:v>4.480192</c:v>
                </c:pt>
                <c:pt idx="9">
                  <c:v>5.5672425</c:v>
                </c:pt>
                <c:pt idx="10">
                  <c:v>6.624261499999999</c:v>
                </c:pt>
                <c:pt idx="11">
                  <c:v>7.667837</c:v>
                </c:pt>
                <c:pt idx="12">
                  <c:v>8.872456</c:v>
                </c:pt>
                <c:pt idx="13">
                  <c:v>8.965121</c:v>
                </c:pt>
                <c:pt idx="14">
                  <c:v>18.11392</c:v>
                </c:pt>
                <c:pt idx="15">
                  <c:v>23.19186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'balance_SE1'!$G$3:$G$18</c:f>
              <c:numCache>
                <c:formatCode>General</c:formatCode>
                <c:ptCount val="16"/>
                <c:pt idx="0">
                  <c:v>0.01552558</c:v>
                </c:pt>
                <c:pt idx="1">
                  <c:v>0.01525303</c:v>
                </c:pt>
                <c:pt idx="2">
                  <c:v>0.015064423</c:v>
                </c:pt>
                <c:pt idx="3">
                  <c:v>0.014852679</c:v>
                </c:pt>
                <c:pt idx="4">
                  <c:v>0.015039823</c:v>
                </c:pt>
                <c:pt idx="5">
                  <c:v>0.015235336</c:v>
                </c:pt>
                <c:pt idx="6">
                  <c:v>0.015164476</c:v>
                </c:pt>
                <c:pt idx="7">
                  <c:v>0.014996266</c:v>
                </c:pt>
                <c:pt idx="8">
                  <c:v>0.01508074</c:v>
                </c:pt>
                <c:pt idx="9">
                  <c:v>0.01516362</c:v>
                </c:pt>
                <c:pt idx="10">
                  <c:v>0.015063527</c:v>
                </c:pt>
                <c:pt idx="11">
                  <c:v>0.01505202</c:v>
                </c:pt>
                <c:pt idx="12">
                  <c:v>0.01505876</c:v>
                </c:pt>
                <c:pt idx="13">
                  <c:v>0.01522178</c:v>
                </c:pt>
                <c:pt idx="14">
                  <c:v>0.01529216</c:v>
                </c:pt>
                <c:pt idx="15">
                  <c:v>0.015301153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'balance_SE1'!$F$3:$F$18</c:f>
              <c:numCache>
                <c:formatCode>General</c:formatCode>
                <c:ptCount val="16"/>
                <c:pt idx="0">
                  <c:v>0.029495223</c:v>
                </c:pt>
                <c:pt idx="1">
                  <c:v>0.04267816999999999</c:v>
                </c:pt>
                <c:pt idx="2">
                  <c:v>0.053423324</c:v>
                </c:pt>
                <c:pt idx="3">
                  <c:v>0.06009916</c:v>
                </c:pt>
                <c:pt idx="4">
                  <c:v>0.06908746</c:v>
                </c:pt>
                <c:pt idx="5">
                  <c:v>0.07757666000000001</c:v>
                </c:pt>
                <c:pt idx="6">
                  <c:v>0.12255668</c:v>
                </c:pt>
                <c:pt idx="7">
                  <c:v>0.129434734</c:v>
                </c:pt>
                <c:pt idx="8">
                  <c:v>0.1377735</c:v>
                </c:pt>
                <c:pt idx="9">
                  <c:v>0.1461216</c:v>
                </c:pt>
                <c:pt idx="10">
                  <c:v>0.15323661</c:v>
                </c:pt>
                <c:pt idx="11">
                  <c:v>0.16048233</c:v>
                </c:pt>
                <c:pt idx="12">
                  <c:v>0.1681532</c:v>
                </c:pt>
                <c:pt idx="13">
                  <c:v>0.20953614</c:v>
                </c:pt>
                <c:pt idx="14">
                  <c:v>0.2502841</c:v>
                </c:pt>
                <c:pt idx="15">
                  <c:v>0.28888194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'balance_SE1'!$E$3:$E$18</c:f>
              <c:numCache>
                <c:formatCode>General</c:formatCode>
                <c:ptCount val="16"/>
                <c:pt idx="0">
                  <c:v>0.00029444235</c:v>
                </c:pt>
                <c:pt idx="1">
                  <c:v>0.00028648337</c:v>
                </c:pt>
                <c:pt idx="2">
                  <c:v>0.00030120636</c:v>
                </c:pt>
                <c:pt idx="3">
                  <c:v>0.0006332146</c:v>
                </c:pt>
                <c:pt idx="4">
                  <c:v>0.0009872391999999998</c:v>
                </c:pt>
                <c:pt idx="5">
                  <c:v>0.0010524525</c:v>
                </c:pt>
                <c:pt idx="6">
                  <c:v>0.008540586999999999</c:v>
                </c:pt>
                <c:pt idx="7">
                  <c:v>0.009988521</c:v>
                </c:pt>
                <c:pt idx="8">
                  <c:v>0.010009674</c:v>
                </c:pt>
                <c:pt idx="9">
                  <c:v>0.009839116</c:v>
                </c:pt>
                <c:pt idx="10">
                  <c:v>0.010140433</c:v>
                </c:pt>
                <c:pt idx="11">
                  <c:v>0.010322724</c:v>
                </c:pt>
                <c:pt idx="12">
                  <c:v>0.010502543</c:v>
                </c:pt>
                <c:pt idx="13">
                  <c:v>0.012048663</c:v>
                </c:pt>
                <c:pt idx="14">
                  <c:v>0.014573563</c:v>
                </c:pt>
                <c:pt idx="15">
                  <c:v>0.01766686</c:v>
                </c:pt>
              </c:numCache>
            </c:numRef>
          </c:val>
        </c:ser>
        <c:overlap val="100"/>
        <c:axId val="52250001"/>
        <c:axId val="52250002"/>
      </c:barChart>
      <c:cat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'balance_SE1'!$B$3:$B$18</c:f>
              <c:numCache>
                <c:formatCode>General</c:formatCode>
                <c:ptCount val="16"/>
                <c:pt idx="0">
                  <c:v>9.185862999999999</c:v>
                </c:pt>
                <c:pt idx="1">
                  <c:v>9.410838999999999</c:v>
                </c:pt>
                <c:pt idx="2">
                  <c:v>9.992891999999999</c:v>
                </c:pt>
                <c:pt idx="3">
                  <c:v>12.131436</c:v>
                </c:pt>
                <c:pt idx="4">
                  <c:v>17.10856</c:v>
                </c:pt>
                <c:pt idx="5">
                  <c:v>23.480144</c:v>
                </c:pt>
                <c:pt idx="6">
                  <c:v>24.899652</c:v>
                </c:pt>
                <c:pt idx="7">
                  <c:v>26.162058</c:v>
                </c:pt>
                <c:pt idx="8">
                  <c:v>29.444714</c:v>
                </c:pt>
                <c:pt idx="9">
                  <c:v>32.247098</c:v>
                </c:pt>
                <c:pt idx="10">
                  <c:v>32.507316</c:v>
                </c:pt>
                <c:pt idx="11">
                  <c:v>33.710772</c:v>
                </c:pt>
                <c:pt idx="12">
                  <c:v>34.983836</c:v>
                </c:pt>
                <c:pt idx="13">
                  <c:v>37.221896</c:v>
                </c:pt>
                <c:pt idx="14">
                  <c:v>46.8964</c:v>
                </c:pt>
                <c:pt idx="15">
                  <c:v>47.984724</c:v>
                </c:pt>
              </c:numCache>
            </c:numRef>
          </c:val>
        </c:ser>
        <c:marker val="1"/>
        <c:axId val="52260001"/>
        <c:axId val="5226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'balance_SE1'!$K$3:$K$18</c:f>
              <c:numCache>
                <c:formatCode>General</c:formatCode>
                <c:ptCount val="16"/>
                <c:pt idx="0">
                  <c:v>0.21804883</c:v>
                </c:pt>
                <c:pt idx="1">
                  <c:v>0.21654903</c:v>
                </c:pt>
                <c:pt idx="2">
                  <c:v>0.21416933</c:v>
                </c:pt>
                <c:pt idx="3">
                  <c:v>0.21095947</c:v>
                </c:pt>
                <c:pt idx="4">
                  <c:v>0.21093267</c:v>
                </c:pt>
                <c:pt idx="5">
                  <c:v>0.2115086</c:v>
                </c:pt>
                <c:pt idx="6">
                  <c:v>0.21050973</c:v>
                </c:pt>
                <c:pt idx="7">
                  <c:v>0.20842803</c:v>
                </c:pt>
                <c:pt idx="8">
                  <c:v>0.20872497</c:v>
                </c:pt>
                <c:pt idx="9">
                  <c:v>0.20911953</c:v>
                </c:pt>
                <c:pt idx="10">
                  <c:v>0.20665652</c:v>
                </c:pt>
                <c:pt idx="11">
                  <c:v>0.20630966</c:v>
                </c:pt>
                <c:pt idx="12">
                  <c:v>0.20553756</c:v>
                </c:pt>
                <c:pt idx="13">
                  <c:v>0.21322719</c:v>
                </c:pt>
                <c:pt idx="14">
                  <c:v>0.21335048</c:v>
                </c:pt>
                <c:pt idx="15">
                  <c:v>0.21365575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'balance_SE1'!$J$3:$J$18</c:f>
              <c:numCache>
                <c:formatCode>General</c:formatCode>
                <c:ptCount val="16"/>
                <c:pt idx="0">
                  <c:v>21.3854195</c:v>
                </c:pt>
                <c:pt idx="1">
                  <c:v>21.1813072</c:v>
                </c:pt>
                <c:pt idx="2">
                  <c:v>21.1511342</c:v>
                </c:pt>
                <c:pt idx="3">
                  <c:v>21.102644</c:v>
                </c:pt>
                <c:pt idx="4">
                  <c:v>21.1592258</c:v>
                </c:pt>
                <c:pt idx="5">
                  <c:v>21.2941845</c:v>
                </c:pt>
                <c:pt idx="6">
                  <c:v>21.1632968</c:v>
                </c:pt>
                <c:pt idx="7">
                  <c:v>21.024215</c:v>
                </c:pt>
                <c:pt idx="8">
                  <c:v>20.9926575</c:v>
                </c:pt>
                <c:pt idx="9">
                  <c:v>20.9248628</c:v>
                </c:pt>
                <c:pt idx="10">
                  <c:v>20.7187395</c:v>
                </c:pt>
                <c:pt idx="11">
                  <c:v>20.6213692</c:v>
                </c:pt>
                <c:pt idx="12">
                  <c:v>20.5692898</c:v>
                </c:pt>
                <c:pt idx="13">
                  <c:v>20.5325995</c:v>
                </c:pt>
                <c:pt idx="14">
                  <c:v>20.8792412</c:v>
                </c:pt>
                <c:pt idx="15">
                  <c:v>20.8506838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'balance_SE1'!$I$3:$I$18</c:f>
              <c:numCache>
                <c:formatCode>General</c:formatCode>
                <c:ptCount val="16"/>
                <c:pt idx="0">
                  <c:v>5.793355</c:v>
                </c:pt>
                <c:pt idx="1">
                  <c:v>6.322766</c:v>
                </c:pt>
                <c:pt idx="2">
                  <c:v>6.8132475</c:v>
                </c:pt>
                <c:pt idx="3">
                  <c:v>7.306934999999999</c:v>
                </c:pt>
                <c:pt idx="4">
                  <c:v>7.38162</c:v>
                </c:pt>
                <c:pt idx="5">
                  <c:v>7.466035</c:v>
                </c:pt>
                <c:pt idx="6">
                  <c:v>7.471000999999999</c:v>
                </c:pt>
                <c:pt idx="7">
                  <c:v>7.4706845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  <c:pt idx="13">
                  <c:v>6.400583999999999</c:v>
                </c:pt>
                <c:pt idx="14">
                  <c:v>4.367717</c:v>
                </c:pt>
                <c:pt idx="15">
                  <c:v>1.1342808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'balance_SE1'!$H$3:$H$18</c:f>
              <c:numCache>
                <c:formatCode>General</c:formatCode>
                <c:ptCount val="16"/>
                <c:pt idx="0">
                  <c:v>1.5628856</c:v>
                </c:pt>
                <c:pt idx="1">
                  <c:v>1.2546792</c:v>
                </c:pt>
                <c:pt idx="2">
                  <c:v>0.7476240999999999</c:v>
                </c:pt>
                <c:pt idx="3">
                  <c:v>0.81796906</c:v>
                </c:pt>
                <c:pt idx="4">
                  <c:v>1.0262158</c:v>
                </c:pt>
                <c:pt idx="5">
                  <c:v>1.3371658</c:v>
                </c:pt>
                <c:pt idx="6">
                  <c:v>2.364358</c:v>
                </c:pt>
                <c:pt idx="7">
                  <c:v>3.381498</c:v>
                </c:pt>
                <c:pt idx="8">
                  <c:v>4.480192</c:v>
                </c:pt>
                <c:pt idx="9">
                  <c:v>5.5672425</c:v>
                </c:pt>
                <c:pt idx="10">
                  <c:v>6.624261499999999</c:v>
                </c:pt>
                <c:pt idx="11">
                  <c:v>7.667837</c:v>
                </c:pt>
                <c:pt idx="12">
                  <c:v>8.872456</c:v>
                </c:pt>
                <c:pt idx="13">
                  <c:v>8.965121</c:v>
                </c:pt>
                <c:pt idx="14">
                  <c:v>18.11392</c:v>
                </c:pt>
                <c:pt idx="15">
                  <c:v>23.19186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'balance_SE1'!$G$3:$G$18</c:f>
              <c:numCache>
                <c:formatCode>General</c:formatCode>
                <c:ptCount val="16"/>
                <c:pt idx="0">
                  <c:v>0.01552558</c:v>
                </c:pt>
                <c:pt idx="1">
                  <c:v>0.01525303</c:v>
                </c:pt>
                <c:pt idx="2">
                  <c:v>0.015064423</c:v>
                </c:pt>
                <c:pt idx="3">
                  <c:v>0.014852679</c:v>
                </c:pt>
                <c:pt idx="4">
                  <c:v>0.015039823</c:v>
                </c:pt>
                <c:pt idx="5">
                  <c:v>0.015235336</c:v>
                </c:pt>
                <c:pt idx="6">
                  <c:v>0.015164476</c:v>
                </c:pt>
                <c:pt idx="7">
                  <c:v>0.014996266</c:v>
                </c:pt>
                <c:pt idx="8">
                  <c:v>0.01508074</c:v>
                </c:pt>
                <c:pt idx="9">
                  <c:v>0.01516362</c:v>
                </c:pt>
                <c:pt idx="10">
                  <c:v>0.015063527</c:v>
                </c:pt>
                <c:pt idx="11">
                  <c:v>0.01505202</c:v>
                </c:pt>
                <c:pt idx="12">
                  <c:v>0.01505876</c:v>
                </c:pt>
                <c:pt idx="13">
                  <c:v>0.01522178</c:v>
                </c:pt>
                <c:pt idx="14">
                  <c:v>0.01529216</c:v>
                </c:pt>
                <c:pt idx="15">
                  <c:v>0.015301153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'balance_SE1'!$F$3:$F$18</c:f>
              <c:numCache>
                <c:formatCode>General</c:formatCode>
                <c:ptCount val="16"/>
                <c:pt idx="0">
                  <c:v>0.029495223</c:v>
                </c:pt>
                <c:pt idx="1">
                  <c:v>0.04267816999999999</c:v>
                </c:pt>
                <c:pt idx="2">
                  <c:v>0.053423324</c:v>
                </c:pt>
                <c:pt idx="3">
                  <c:v>0.06009916</c:v>
                </c:pt>
                <c:pt idx="4">
                  <c:v>0.06908746</c:v>
                </c:pt>
                <c:pt idx="5">
                  <c:v>0.07757666000000001</c:v>
                </c:pt>
                <c:pt idx="6">
                  <c:v>0.12255668</c:v>
                </c:pt>
                <c:pt idx="7">
                  <c:v>0.129434734</c:v>
                </c:pt>
                <c:pt idx="8">
                  <c:v>0.1377735</c:v>
                </c:pt>
                <c:pt idx="9">
                  <c:v>0.1461216</c:v>
                </c:pt>
                <c:pt idx="10">
                  <c:v>0.15323661</c:v>
                </c:pt>
                <c:pt idx="11">
                  <c:v>0.16048233</c:v>
                </c:pt>
                <c:pt idx="12">
                  <c:v>0.1681532</c:v>
                </c:pt>
                <c:pt idx="13">
                  <c:v>0.20953614</c:v>
                </c:pt>
                <c:pt idx="14">
                  <c:v>0.2502841</c:v>
                </c:pt>
                <c:pt idx="15">
                  <c:v>0.28888194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'balance_SE1'!$E$3:$E$18</c:f>
              <c:numCache>
                <c:formatCode>General</c:formatCode>
                <c:ptCount val="16"/>
                <c:pt idx="0">
                  <c:v>0.00029444235</c:v>
                </c:pt>
                <c:pt idx="1">
                  <c:v>0.00028648337</c:v>
                </c:pt>
                <c:pt idx="2">
                  <c:v>0.00030120636</c:v>
                </c:pt>
                <c:pt idx="3">
                  <c:v>0.0006332146</c:v>
                </c:pt>
                <c:pt idx="4">
                  <c:v>0.0009872391999999998</c:v>
                </c:pt>
                <c:pt idx="5">
                  <c:v>0.0010524525</c:v>
                </c:pt>
                <c:pt idx="6">
                  <c:v>0.008540586999999999</c:v>
                </c:pt>
                <c:pt idx="7">
                  <c:v>0.009988521</c:v>
                </c:pt>
                <c:pt idx="8">
                  <c:v>0.010009674</c:v>
                </c:pt>
                <c:pt idx="9">
                  <c:v>0.009839116</c:v>
                </c:pt>
                <c:pt idx="10">
                  <c:v>0.010140433</c:v>
                </c:pt>
                <c:pt idx="11">
                  <c:v>0.010322724</c:v>
                </c:pt>
                <c:pt idx="12">
                  <c:v>0.010502543</c:v>
                </c:pt>
                <c:pt idx="13">
                  <c:v>0.012048663</c:v>
                </c:pt>
                <c:pt idx="14">
                  <c:v>0.014573563</c:v>
                </c:pt>
                <c:pt idx="15">
                  <c:v>0.01766686</c:v>
                </c:pt>
              </c:numCache>
            </c:numRef>
          </c:val>
        </c:ser>
        <c:overlap val="100"/>
        <c:axId val="52260001"/>
        <c:axId val="52260002"/>
      </c:barChart>
      <c:cat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2"/>
        <c:crosses val="autoZero"/>
        <c:auto val="1"/>
        <c:lblAlgn val="ctr"/>
        <c:lblOffset val="100"/>
      </c:catAx>
      <c:valAx>
        <c:axId val="52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'balance_SE1'!$B$3:$B$18</c:f>
              <c:numCache>
                <c:formatCode>General</c:formatCode>
                <c:ptCount val="16"/>
                <c:pt idx="0">
                  <c:v>9.185862999999999</c:v>
                </c:pt>
                <c:pt idx="1">
                  <c:v>9.410838999999999</c:v>
                </c:pt>
                <c:pt idx="2">
                  <c:v>9.992891999999999</c:v>
                </c:pt>
                <c:pt idx="3">
                  <c:v>12.131436</c:v>
                </c:pt>
                <c:pt idx="4">
                  <c:v>17.10856</c:v>
                </c:pt>
                <c:pt idx="5">
                  <c:v>23.480144</c:v>
                </c:pt>
                <c:pt idx="6">
                  <c:v>24.899652</c:v>
                </c:pt>
                <c:pt idx="7">
                  <c:v>26.162058</c:v>
                </c:pt>
                <c:pt idx="8">
                  <c:v>29.444714</c:v>
                </c:pt>
                <c:pt idx="9">
                  <c:v>32.247098</c:v>
                </c:pt>
                <c:pt idx="10">
                  <c:v>32.507316</c:v>
                </c:pt>
                <c:pt idx="11">
                  <c:v>33.710772</c:v>
                </c:pt>
                <c:pt idx="12">
                  <c:v>34.983836</c:v>
                </c:pt>
                <c:pt idx="13">
                  <c:v>37.221896</c:v>
                </c:pt>
                <c:pt idx="14">
                  <c:v>46.8964</c:v>
                </c:pt>
                <c:pt idx="15">
                  <c:v>47.984724</c:v>
                </c:pt>
              </c:numCache>
            </c:numRef>
          </c:val>
        </c:ser>
        <c:marker val="1"/>
        <c:axId val="52270001"/>
        <c:axId val="5227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'balance_SE1'!$K$3:$K$18</c:f>
              <c:numCache>
                <c:formatCode>General</c:formatCode>
                <c:ptCount val="16"/>
                <c:pt idx="0">
                  <c:v>0.21804883</c:v>
                </c:pt>
                <c:pt idx="1">
                  <c:v>0.21654903</c:v>
                </c:pt>
                <c:pt idx="2">
                  <c:v>0.21416933</c:v>
                </c:pt>
                <c:pt idx="3">
                  <c:v>0.21095947</c:v>
                </c:pt>
                <c:pt idx="4">
                  <c:v>0.21093267</c:v>
                </c:pt>
                <c:pt idx="5">
                  <c:v>0.2115086</c:v>
                </c:pt>
                <c:pt idx="6">
                  <c:v>0.21050973</c:v>
                </c:pt>
                <c:pt idx="7">
                  <c:v>0.20842803</c:v>
                </c:pt>
                <c:pt idx="8">
                  <c:v>0.20872497</c:v>
                </c:pt>
                <c:pt idx="9">
                  <c:v>0.20911953</c:v>
                </c:pt>
                <c:pt idx="10">
                  <c:v>0.20665652</c:v>
                </c:pt>
                <c:pt idx="11">
                  <c:v>0.20630966</c:v>
                </c:pt>
                <c:pt idx="12">
                  <c:v>0.20553756</c:v>
                </c:pt>
                <c:pt idx="13">
                  <c:v>0.21322719</c:v>
                </c:pt>
                <c:pt idx="14">
                  <c:v>0.21335048</c:v>
                </c:pt>
                <c:pt idx="15">
                  <c:v>0.21365575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'balance_SE1'!$J$3:$J$18</c:f>
              <c:numCache>
                <c:formatCode>General</c:formatCode>
                <c:ptCount val="16"/>
                <c:pt idx="0">
                  <c:v>21.3854195</c:v>
                </c:pt>
                <c:pt idx="1">
                  <c:v>21.1813072</c:v>
                </c:pt>
                <c:pt idx="2">
                  <c:v>21.1511342</c:v>
                </c:pt>
                <c:pt idx="3">
                  <c:v>21.102644</c:v>
                </c:pt>
                <c:pt idx="4">
                  <c:v>21.1592258</c:v>
                </c:pt>
                <c:pt idx="5">
                  <c:v>21.2941845</c:v>
                </c:pt>
                <c:pt idx="6">
                  <c:v>21.1632968</c:v>
                </c:pt>
                <c:pt idx="7">
                  <c:v>21.024215</c:v>
                </c:pt>
                <c:pt idx="8">
                  <c:v>20.9926575</c:v>
                </c:pt>
                <c:pt idx="9">
                  <c:v>20.9248628</c:v>
                </c:pt>
                <c:pt idx="10">
                  <c:v>20.7187395</c:v>
                </c:pt>
                <c:pt idx="11">
                  <c:v>20.6213692</c:v>
                </c:pt>
                <c:pt idx="12">
                  <c:v>20.5692898</c:v>
                </c:pt>
                <c:pt idx="13">
                  <c:v>20.5325995</c:v>
                </c:pt>
                <c:pt idx="14">
                  <c:v>20.8792412</c:v>
                </c:pt>
                <c:pt idx="15">
                  <c:v>20.8506838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'balance_SE1'!$I$3:$I$18</c:f>
              <c:numCache>
                <c:formatCode>General</c:formatCode>
                <c:ptCount val="16"/>
                <c:pt idx="0">
                  <c:v>5.793355</c:v>
                </c:pt>
                <c:pt idx="1">
                  <c:v>6.322766</c:v>
                </c:pt>
                <c:pt idx="2">
                  <c:v>6.8132475</c:v>
                </c:pt>
                <c:pt idx="3">
                  <c:v>7.306934999999999</c:v>
                </c:pt>
                <c:pt idx="4">
                  <c:v>7.38162</c:v>
                </c:pt>
                <c:pt idx="5">
                  <c:v>7.466035</c:v>
                </c:pt>
                <c:pt idx="6">
                  <c:v>7.471000999999999</c:v>
                </c:pt>
                <c:pt idx="7">
                  <c:v>7.4706845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  <c:pt idx="13">
                  <c:v>6.400583999999999</c:v>
                </c:pt>
                <c:pt idx="14">
                  <c:v>4.367717</c:v>
                </c:pt>
                <c:pt idx="15">
                  <c:v>1.1342808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'balance_SE1'!$H$3:$H$18</c:f>
              <c:numCache>
                <c:formatCode>General</c:formatCode>
                <c:ptCount val="16"/>
                <c:pt idx="0">
                  <c:v>1.5628856</c:v>
                </c:pt>
                <c:pt idx="1">
                  <c:v>1.2546792</c:v>
                </c:pt>
                <c:pt idx="2">
                  <c:v>0.7476240999999999</c:v>
                </c:pt>
                <c:pt idx="3">
                  <c:v>0.81796906</c:v>
                </c:pt>
                <c:pt idx="4">
                  <c:v>1.0262158</c:v>
                </c:pt>
                <c:pt idx="5">
                  <c:v>1.3371658</c:v>
                </c:pt>
                <c:pt idx="6">
                  <c:v>2.364358</c:v>
                </c:pt>
                <c:pt idx="7">
                  <c:v>3.381498</c:v>
                </c:pt>
                <c:pt idx="8">
                  <c:v>4.480192</c:v>
                </c:pt>
                <c:pt idx="9">
                  <c:v>5.5672425</c:v>
                </c:pt>
                <c:pt idx="10">
                  <c:v>6.624261499999999</c:v>
                </c:pt>
                <c:pt idx="11">
                  <c:v>7.667837</c:v>
                </c:pt>
                <c:pt idx="12">
                  <c:v>8.872456</c:v>
                </c:pt>
                <c:pt idx="13">
                  <c:v>8.965121</c:v>
                </c:pt>
                <c:pt idx="14">
                  <c:v>18.11392</c:v>
                </c:pt>
                <c:pt idx="15">
                  <c:v>23.19186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'balance_SE1'!$G$3:$G$18</c:f>
              <c:numCache>
                <c:formatCode>General</c:formatCode>
                <c:ptCount val="16"/>
                <c:pt idx="0">
                  <c:v>0.01552558</c:v>
                </c:pt>
                <c:pt idx="1">
                  <c:v>0.01525303</c:v>
                </c:pt>
                <c:pt idx="2">
                  <c:v>0.015064423</c:v>
                </c:pt>
                <c:pt idx="3">
                  <c:v>0.014852679</c:v>
                </c:pt>
                <c:pt idx="4">
                  <c:v>0.015039823</c:v>
                </c:pt>
                <c:pt idx="5">
                  <c:v>0.015235336</c:v>
                </c:pt>
                <c:pt idx="6">
                  <c:v>0.015164476</c:v>
                </c:pt>
                <c:pt idx="7">
                  <c:v>0.014996266</c:v>
                </c:pt>
                <c:pt idx="8">
                  <c:v>0.01508074</c:v>
                </c:pt>
                <c:pt idx="9">
                  <c:v>0.01516362</c:v>
                </c:pt>
                <c:pt idx="10">
                  <c:v>0.015063527</c:v>
                </c:pt>
                <c:pt idx="11">
                  <c:v>0.01505202</c:v>
                </c:pt>
                <c:pt idx="12">
                  <c:v>0.01505876</c:v>
                </c:pt>
                <c:pt idx="13">
                  <c:v>0.01522178</c:v>
                </c:pt>
                <c:pt idx="14">
                  <c:v>0.01529216</c:v>
                </c:pt>
                <c:pt idx="15">
                  <c:v>0.015301153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'balance_SE1'!$F$3:$F$18</c:f>
              <c:numCache>
                <c:formatCode>General</c:formatCode>
                <c:ptCount val="16"/>
                <c:pt idx="0">
                  <c:v>0.029495223</c:v>
                </c:pt>
                <c:pt idx="1">
                  <c:v>0.04267816999999999</c:v>
                </c:pt>
                <c:pt idx="2">
                  <c:v>0.053423324</c:v>
                </c:pt>
                <c:pt idx="3">
                  <c:v>0.06009916</c:v>
                </c:pt>
                <c:pt idx="4">
                  <c:v>0.06908746</c:v>
                </c:pt>
                <c:pt idx="5">
                  <c:v>0.07757666000000001</c:v>
                </c:pt>
                <c:pt idx="6">
                  <c:v>0.12255668</c:v>
                </c:pt>
                <c:pt idx="7">
                  <c:v>0.129434734</c:v>
                </c:pt>
                <c:pt idx="8">
                  <c:v>0.1377735</c:v>
                </c:pt>
                <c:pt idx="9">
                  <c:v>0.1461216</c:v>
                </c:pt>
                <c:pt idx="10">
                  <c:v>0.15323661</c:v>
                </c:pt>
                <c:pt idx="11">
                  <c:v>0.16048233</c:v>
                </c:pt>
                <c:pt idx="12">
                  <c:v>0.1681532</c:v>
                </c:pt>
                <c:pt idx="13">
                  <c:v>0.20953614</c:v>
                </c:pt>
                <c:pt idx="14">
                  <c:v>0.2502841</c:v>
                </c:pt>
                <c:pt idx="15">
                  <c:v>0.28888194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'balance_SE1'!$E$3:$E$18</c:f>
              <c:numCache>
                <c:formatCode>General</c:formatCode>
                <c:ptCount val="16"/>
                <c:pt idx="0">
                  <c:v>0.00029444235</c:v>
                </c:pt>
                <c:pt idx="1">
                  <c:v>0.00028648337</c:v>
                </c:pt>
                <c:pt idx="2">
                  <c:v>0.00030120636</c:v>
                </c:pt>
                <c:pt idx="3">
                  <c:v>0.0006332146</c:v>
                </c:pt>
                <c:pt idx="4">
                  <c:v>0.0009872391999999998</c:v>
                </c:pt>
                <c:pt idx="5">
                  <c:v>0.0010524525</c:v>
                </c:pt>
                <c:pt idx="6">
                  <c:v>0.008540586999999999</c:v>
                </c:pt>
                <c:pt idx="7">
                  <c:v>0.009988521</c:v>
                </c:pt>
                <c:pt idx="8">
                  <c:v>0.010009674</c:v>
                </c:pt>
                <c:pt idx="9">
                  <c:v>0.009839116</c:v>
                </c:pt>
                <c:pt idx="10">
                  <c:v>0.010140433</c:v>
                </c:pt>
                <c:pt idx="11">
                  <c:v>0.010322724</c:v>
                </c:pt>
                <c:pt idx="12">
                  <c:v>0.010502543</c:v>
                </c:pt>
                <c:pt idx="13">
                  <c:v>0.012048663</c:v>
                </c:pt>
                <c:pt idx="14">
                  <c:v>0.014573563</c:v>
                </c:pt>
                <c:pt idx="15">
                  <c:v>0.01766686</c:v>
                </c:pt>
              </c:numCache>
            </c:numRef>
          </c:val>
        </c:ser>
        <c:overlap val="100"/>
        <c:axId val="52270001"/>
        <c:axId val="52270002"/>
      </c:barChart>
      <c:cat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'balance_SE1'!$B$3:$B$18</c:f>
              <c:numCache>
                <c:formatCode>General</c:formatCode>
                <c:ptCount val="16"/>
                <c:pt idx="0">
                  <c:v>9.185862999999999</c:v>
                </c:pt>
                <c:pt idx="1">
                  <c:v>9.410838999999999</c:v>
                </c:pt>
                <c:pt idx="2">
                  <c:v>9.992891999999999</c:v>
                </c:pt>
                <c:pt idx="3">
                  <c:v>12.131436</c:v>
                </c:pt>
                <c:pt idx="4">
                  <c:v>17.10856</c:v>
                </c:pt>
                <c:pt idx="5">
                  <c:v>23.480144</c:v>
                </c:pt>
                <c:pt idx="6">
                  <c:v>24.899652</c:v>
                </c:pt>
                <c:pt idx="7">
                  <c:v>26.162058</c:v>
                </c:pt>
                <c:pt idx="8">
                  <c:v>29.444714</c:v>
                </c:pt>
                <c:pt idx="9">
                  <c:v>32.247098</c:v>
                </c:pt>
                <c:pt idx="10">
                  <c:v>32.507316</c:v>
                </c:pt>
                <c:pt idx="11">
                  <c:v>33.710772</c:v>
                </c:pt>
                <c:pt idx="12">
                  <c:v>34.983836</c:v>
                </c:pt>
                <c:pt idx="13">
                  <c:v>37.221896</c:v>
                </c:pt>
                <c:pt idx="14">
                  <c:v>46.8964</c:v>
                </c:pt>
                <c:pt idx="15">
                  <c:v>47.984724</c:v>
                </c:pt>
              </c:numCache>
            </c:numRef>
          </c:val>
        </c:ser>
        <c:marker val="1"/>
        <c:axId val="52280001"/>
        <c:axId val="5228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'balance_SE1'!$K$3:$K$18</c:f>
              <c:numCache>
                <c:formatCode>General</c:formatCode>
                <c:ptCount val="16"/>
                <c:pt idx="0">
                  <c:v>0.21804883</c:v>
                </c:pt>
                <c:pt idx="1">
                  <c:v>0.21654903</c:v>
                </c:pt>
                <c:pt idx="2">
                  <c:v>0.21416933</c:v>
                </c:pt>
                <c:pt idx="3">
                  <c:v>0.21095947</c:v>
                </c:pt>
                <c:pt idx="4">
                  <c:v>0.21093267</c:v>
                </c:pt>
                <c:pt idx="5">
                  <c:v>0.2115086</c:v>
                </c:pt>
                <c:pt idx="6">
                  <c:v>0.21050973</c:v>
                </c:pt>
                <c:pt idx="7">
                  <c:v>0.20842803</c:v>
                </c:pt>
                <c:pt idx="8">
                  <c:v>0.20872497</c:v>
                </c:pt>
                <c:pt idx="9">
                  <c:v>0.20911953</c:v>
                </c:pt>
                <c:pt idx="10">
                  <c:v>0.20665652</c:v>
                </c:pt>
                <c:pt idx="11">
                  <c:v>0.20630966</c:v>
                </c:pt>
                <c:pt idx="12">
                  <c:v>0.20553756</c:v>
                </c:pt>
                <c:pt idx="13">
                  <c:v>0.21322719</c:v>
                </c:pt>
                <c:pt idx="14">
                  <c:v>0.21335048</c:v>
                </c:pt>
                <c:pt idx="15">
                  <c:v>0.21365575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'balance_SE1'!$J$3:$J$18</c:f>
              <c:numCache>
                <c:formatCode>General</c:formatCode>
                <c:ptCount val="16"/>
                <c:pt idx="0">
                  <c:v>21.3854195</c:v>
                </c:pt>
                <c:pt idx="1">
                  <c:v>21.1813072</c:v>
                </c:pt>
                <c:pt idx="2">
                  <c:v>21.1511342</c:v>
                </c:pt>
                <c:pt idx="3">
                  <c:v>21.102644</c:v>
                </c:pt>
                <c:pt idx="4">
                  <c:v>21.1592258</c:v>
                </c:pt>
                <c:pt idx="5">
                  <c:v>21.2941845</c:v>
                </c:pt>
                <c:pt idx="6">
                  <c:v>21.1632968</c:v>
                </c:pt>
                <c:pt idx="7">
                  <c:v>21.024215</c:v>
                </c:pt>
                <c:pt idx="8">
                  <c:v>20.9926575</c:v>
                </c:pt>
                <c:pt idx="9">
                  <c:v>20.9248628</c:v>
                </c:pt>
                <c:pt idx="10">
                  <c:v>20.7187395</c:v>
                </c:pt>
                <c:pt idx="11">
                  <c:v>20.6213692</c:v>
                </c:pt>
                <c:pt idx="12">
                  <c:v>20.5692898</c:v>
                </c:pt>
                <c:pt idx="13">
                  <c:v>20.5325995</c:v>
                </c:pt>
                <c:pt idx="14">
                  <c:v>20.8792412</c:v>
                </c:pt>
                <c:pt idx="15">
                  <c:v>20.8506838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'balance_SE1'!$I$3:$I$18</c:f>
              <c:numCache>
                <c:formatCode>General</c:formatCode>
                <c:ptCount val="16"/>
                <c:pt idx="0">
                  <c:v>5.793355</c:v>
                </c:pt>
                <c:pt idx="1">
                  <c:v>6.322766</c:v>
                </c:pt>
                <c:pt idx="2">
                  <c:v>6.8132475</c:v>
                </c:pt>
                <c:pt idx="3">
                  <c:v>7.306934999999999</c:v>
                </c:pt>
                <c:pt idx="4">
                  <c:v>7.38162</c:v>
                </c:pt>
                <c:pt idx="5">
                  <c:v>7.466035</c:v>
                </c:pt>
                <c:pt idx="6">
                  <c:v>7.471000999999999</c:v>
                </c:pt>
                <c:pt idx="7">
                  <c:v>7.4706845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  <c:pt idx="13">
                  <c:v>6.400583999999999</c:v>
                </c:pt>
                <c:pt idx="14">
                  <c:v>4.367717</c:v>
                </c:pt>
                <c:pt idx="15">
                  <c:v>1.1342808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'balance_SE1'!$H$3:$H$18</c:f>
              <c:numCache>
                <c:formatCode>General</c:formatCode>
                <c:ptCount val="16"/>
                <c:pt idx="0">
                  <c:v>1.5628856</c:v>
                </c:pt>
                <c:pt idx="1">
                  <c:v>1.2546792</c:v>
                </c:pt>
                <c:pt idx="2">
                  <c:v>0.7476240999999999</c:v>
                </c:pt>
                <c:pt idx="3">
                  <c:v>0.81796906</c:v>
                </c:pt>
                <c:pt idx="4">
                  <c:v>1.0262158</c:v>
                </c:pt>
                <c:pt idx="5">
                  <c:v>1.3371658</c:v>
                </c:pt>
                <c:pt idx="6">
                  <c:v>2.364358</c:v>
                </c:pt>
                <c:pt idx="7">
                  <c:v>3.381498</c:v>
                </c:pt>
                <c:pt idx="8">
                  <c:v>4.480192</c:v>
                </c:pt>
                <c:pt idx="9">
                  <c:v>5.5672425</c:v>
                </c:pt>
                <c:pt idx="10">
                  <c:v>6.624261499999999</c:v>
                </c:pt>
                <c:pt idx="11">
                  <c:v>7.667837</c:v>
                </c:pt>
                <c:pt idx="12">
                  <c:v>8.872456</c:v>
                </c:pt>
                <c:pt idx="13">
                  <c:v>8.965121</c:v>
                </c:pt>
                <c:pt idx="14">
                  <c:v>18.11392</c:v>
                </c:pt>
                <c:pt idx="15">
                  <c:v>23.19186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'balance_SE1'!$G$3:$G$18</c:f>
              <c:numCache>
                <c:formatCode>General</c:formatCode>
                <c:ptCount val="16"/>
                <c:pt idx="0">
                  <c:v>0.01552558</c:v>
                </c:pt>
                <c:pt idx="1">
                  <c:v>0.01525303</c:v>
                </c:pt>
                <c:pt idx="2">
                  <c:v>0.015064423</c:v>
                </c:pt>
                <c:pt idx="3">
                  <c:v>0.014852679</c:v>
                </c:pt>
                <c:pt idx="4">
                  <c:v>0.015039823</c:v>
                </c:pt>
                <c:pt idx="5">
                  <c:v>0.015235336</c:v>
                </c:pt>
                <c:pt idx="6">
                  <c:v>0.015164476</c:v>
                </c:pt>
                <c:pt idx="7">
                  <c:v>0.014996266</c:v>
                </c:pt>
                <c:pt idx="8">
                  <c:v>0.01508074</c:v>
                </c:pt>
                <c:pt idx="9">
                  <c:v>0.01516362</c:v>
                </c:pt>
                <c:pt idx="10">
                  <c:v>0.015063527</c:v>
                </c:pt>
                <c:pt idx="11">
                  <c:v>0.01505202</c:v>
                </c:pt>
                <c:pt idx="12">
                  <c:v>0.01505876</c:v>
                </c:pt>
                <c:pt idx="13">
                  <c:v>0.01522178</c:v>
                </c:pt>
                <c:pt idx="14">
                  <c:v>0.01529216</c:v>
                </c:pt>
                <c:pt idx="15">
                  <c:v>0.015301153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'balance_SE1'!$F$3:$F$18</c:f>
              <c:numCache>
                <c:formatCode>General</c:formatCode>
                <c:ptCount val="16"/>
                <c:pt idx="0">
                  <c:v>0.029495223</c:v>
                </c:pt>
                <c:pt idx="1">
                  <c:v>0.04267816999999999</c:v>
                </c:pt>
                <c:pt idx="2">
                  <c:v>0.053423324</c:v>
                </c:pt>
                <c:pt idx="3">
                  <c:v>0.06009916</c:v>
                </c:pt>
                <c:pt idx="4">
                  <c:v>0.06908746</c:v>
                </c:pt>
                <c:pt idx="5">
                  <c:v>0.07757666000000001</c:v>
                </c:pt>
                <c:pt idx="6">
                  <c:v>0.12255668</c:v>
                </c:pt>
                <c:pt idx="7">
                  <c:v>0.129434734</c:v>
                </c:pt>
                <c:pt idx="8">
                  <c:v>0.1377735</c:v>
                </c:pt>
                <c:pt idx="9">
                  <c:v>0.1461216</c:v>
                </c:pt>
                <c:pt idx="10">
                  <c:v>0.15323661</c:v>
                </c:pt>
                <c:pt idx="11">
                  <c:v>0.16048233</c:v>
                </c:pt>
                <c:pt idx="12">
                  <c:v>0.1681532</c:v>
                </c:pt>
                <c:pt idx="13">
                  <c:v>0.20953614</c:v>
                </c:pt>
                <c:pt idx="14">
                  <c:v>0.2502841</c:v>
                </c:pt>
                <c:pt idx="15">
                  <c:v>0.28888194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'balance_SE1'!$E$3:$E$18</c:f>
              <c:numCache>
                <c:formatCode>General</c:formatCode>
                <c:ptCount val="16"/>
                <c:pt idx="0">
                  <c:v>0.00029444235</c:v>
                </c:pt>
                <c:pt idx="1">
                  <c:v>0.00028648337</c:v>
                </c:pt>
                <c:pt idx="2">
                  <c:v>0.00030120636</c:v>
                </c:pt>
                <c:pt idx="3">
                  <c:v>0.0006332146</c:v>
                </c:pt>
                <c:pt idx="4">
                  <c:v>0.0009872391999999998</c:v>
                </c:pt>
                <c:pt idx="5">
                  <c:v>0.0010524525</c:v>
                </c:pt>
                <c:pt idx="6">
                  <c:v>0.008540586999999999</c:v>
                </c:pt>
                <c:pt idx="7">
                  <c:v>0.009988521</c:v>
                </c:pt>
                <c:pt idx="8">
                  <c:v>0.010009674</c:v>
                </c:pt>
                <c:pt idx="9">
                  <c:v>0.009839116</c:v>
                </c:pt>
                <c:pt idx="10">
                  <c:v>0.010140433</c:v>
                </c:pt>
                <c:pt idx="11">
                  <c:v>0.010322724</c:v>
                </c:pt>
                <c:pt idx="12">
                  <c:v>0.010502543</c:v>
                </c:pt>
                <c:pt idx="13">
                  <c:v>0.012048663</c:v>
                </c:pt>
                <c:pt idx="14">
                  <c:v>0.014573563</c:v>
                </c:pt>
                <c:pt idx="15">
                  <c:v>0.01766686</c:v>
                </c:pt>
              </c:numCache>
            </c:numRef>
          </c:val>
        </c:ser>
        <c:overlap val="100"/>
        <c:axId val="52280001"/>
        <c:axId val="52280002"/>
      </c:barChart>
      <c:cat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'balance_SE1'!$B$3:$B$18</c:f>
              <c:numCache>
                <c:formatCode>General</c:formatCode>
                <c:ptCount val="16"/>
                <c:pt idx="0">
                  <c:v>9.185862999999999</c:v>
                </c:pt>
                <c:pt idx="1">
                  <c:v>9.410838999999999</c:v>
                </c:pt>
                <c:pt idx="2">
                  <c:v>9.992891999999999</c:v>
                </c:pt>
                <c:pt idx="3">
                  <c:v>12.131436</c:v>
                </c:pt>
                <c:pt idx="4">
                  <c:v>17.10856</c:v>
                </c:pt>
                <c:pt idx="5">
                  <c:v>23.480144</c:v>
                </c:pt>
                <c:pt idx="6">
                  <c:v>24.899652</c:v>
                </c:pt>
                <c:pt idx="7">
                  <c:v>26.162058</c:v>
                </c:pt>
                <c:pt idx="8">
                  <c:v>29.444714</c:v>
                </c:pt>
                <c:pt idx="9">
                  <c:v>32.247098</c:v>
                </c:pt>
                <c:pt idx="10">
                  <c:v>32.507316</c:v>
                </c:pt>
                <c:pt idx="11">
                  <c:v>33.710772</c:v>
                </c:pt>
                <c:pt idx="12">
                  <c:v>34.983836</c:v>
                </c:pt>
                <c:pt idx="13">
                  <c:v>37.221896</c:v>
                </c:pt>
                <c:pt idx="14">
                  <c:v>46.8964</c:v>
                </c:pt>
                <c:pt idx="15">
                  <c:v>47.984724</c:v>
                </c:pt>
              </c:numCache>
            </c:numRef>
          </c:val>
        </c:ser>
        <c:marker val="1"/>
        <c:axId val="52290001"/>
        <c:axId val="5229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'balance_SE1'!$K$3:$K$18</c:f>
              <c:numCache>
                <c:formatCode>General</c:formatCode>
                <c:ptCount val="16"/>
                <c:pt idx="0">
                  <c:v>0.21804883</c:v>
                </c:pt>
                <c:pt idx="1">
                  <c:v>0.21654903</c:v>
                </c:pt>
                <c:pt idx="2">
                  <c:v>0.21416933</c:v>
                </c:pt>
                <c:pt idx="3">
                  <c:v>0.21095947</c:v>
                </c:pt>
                <c:pt idx="4">
                  <c:v>0.21093267</c:v>
                </c:pt>
                <c:pt idx="5">
                  <c:v>0.2115086</c:v>
                </c:pt>
                <c:pt idx="6">
                  <c:v>0.21050973</c:v>
                </c:pt>
                <c:pt idx="7">
                  <c:v>0.20842803</c:v>
                </c:pt>
                <c:pt idx="8">
                  <c:v>0.20872497</c:v>
                </c:pt>
                <c:pt idx="9">
                  <c:v>0.20911953</c:v>
                </c:pt>
                <c:pt idx="10">
                  <c:v>0.20665652</c:v>
                </c:pt>
                <c:pt idx="11">
                  <c:v>0.20630966</c:v>
                </c:pt>
                <c:pt idx="12">
                  <c:v>0.20553756</c:v>
                </c:pt>
                <c:pt idx="13">
                  <c:v>0.21322719</c:v>
                </c:pt>
                <c:pt idx="14">
                  <c:v>0.21335048</c:v>
                </c:pt>
                <c:pt idx="15">
                  <c:v>0.21365575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'balance_SE1'!$J$3:$J$18</c:f>
              <c:numCache>
                <c:formatCode>General</c:formatCode>
                <c:ptCount val="16"/>
                <c:pt idx="0">
                  <c:v>21.3854195</c:v>
                </c:pt>
                <c:pt idx="1">
                  <c:v>21.1813072</c:v>
                </c:pt>
                <c:pt idx="2">
                  <c:v>21.1511342</c:v>
                </c:pt>
                <c:pt idx="3">
                  <c:v>21.102644</c:v>
                </c:pt>
                <c:pt idx="4">
                  <c:v>21.1592258</c:v>
                </c:pt>
                <c:pt idx="5">
                  <c:v>21.2941845</c:v>
                </c:pt>
                <c:pt idx="6">
                  <c:v>21.1632968</c:v>
                </c:pt>
                <c:pt idx="7">
                  <c:v>21.024215</c:v>
                </c:pt>
                <c:pt idx="8">
                  <c:v>20.9926575</c:v>
                </c:pt>
                <c:pt idx="9">
                  <c:v>20.9248628</c:v>
                </c:pt>
                <c:pt idx="10">
                  <c:v>20.7187395</c:v>
                </c:pt>
                <c:pt idx="11">
                  <c:v>20.6213692</c:v>
                </c:pt>
                <c:pt idx="12">
                  <c:v>20.5692898</c:v>
                </c:pt>
                <c:pt idx="13">
                  <c:v>20.5325995</c:v>
                </c:pt>
                <c:pt idx="14">
                  <c:v>20.8792412</c:v>
                </c:pt>
                <c:pt idx="15">
                  <c:v>20.8506838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'balance_SE1'!$I$3:$I$18</c:f>
              <c:numCache>
                <c:formatCode>General</c:formatCode>
                <c:ptCount val="16"/>
                <c:pt idx="0">
                  <c:v>5.793355</c:v>
                </c:pt>
                <c:pt idx="1">
                  <c:v>6.322766</c:v>
                </c:pt>
                <c:pt idx="2">
                  <c:v>6.8132475</c:v>
                </c:pt>
                <c:pt idx="3">
                  <c:v>7.306934999999999</c:v>
                </c:pt>
                <c:pt idx="4">
                  <c:v>7.38162</c:v>
                </c:pt>
                <c:pt idx="5">
                  <c:v>7.466035</c:v>
                </c:pt>
                <c:pt idx="6">
                  <c:v>7.471000999999999</c:v>
                </c:pt>
                <c:pt idx="7">
                  <c:v>7.4706845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  <c:pt idx="13">
                  <c:v>6.400583999999999</c:v>
                </c:pt>
                <c:pt idx="14">
                  <c:v>4.367717</c:v>
                </c:pt>
                <c:pt idx="15">
                  <c:v>1.1342808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'balance_SE1'!$H$3:$H$18</c:f>
              <c:numCache>
                <c:formatCode>General</c:formatCode>
                <c:ptCount val="16"/>
                <c:pt idx="0">
                  <c:v>1.5628856</c:v>
                </c:pt>
                <c:pt idx="1">
                  <c:v>1.2546792</c:v>
                </c:pt>
                <c:pt idx="2">
                  <c:v>0.7476240999999999</c:v>
                </c:pt>
                <c:pt idx="3">
                  <c:v>0.81796906</c:v>
                </c:pt>
                <c:pt idx="4">
                  <c:v>1.0262158</c:v>
                </c:pt>
                <c:pt idx="5">
                  <c:v>1.3371658</c:v>
                </c:pt>
                <c:pt idx="6">
                  <c:v>2.364358</c:v>
                </c:pt>
                <c:pt idx="7">
                  <c:v>3.381498</c:v>
                </c:pt>
                <c:pt idx="8">
                  <c:v>4.480192</c:v>
                </c:pt>
                <c:pt idx="9">
                  <c:v>5.5672425</c:v>
                </c:pt>
                <c:pt idx="10">
                  <c:v>6.624261499999999</c:v>
                </c:pt>
                <c:pt idx="11">
                  <c:v>7.667837</c:v>
                </c:pt>
                <c:pt idx="12">
                  <c:v>8.872456</c:v>
                </c:pt>
                <c:pt idx="13">
                  <c:v>8.965121</c:v>
                </c:pt>
                <c:pt idx="14">
                  <c:v>18.11392</c:v>
                </c:pt>
                <c:pt idx="15">
                  <c:v>23.19186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'balance_SE1'!$G$3:$G$18</c:f>
              <c:numCache>
                <c:formatCode>General</c:formatCode>
                <c:ptCount val="16"/>
                <c:pt idx="0">
                  <c:v>0.01552558</c:v>
                </c:pt>
                <c:pt idx="1">
                  <c:v>0.01525303</c:v>
                </c:pt>
                <c:pt idx="2">
                  <c:v>0.015064423</c:v>
                </c:pt>
                <c:pt idx="3">
                  <c:v>0.014852679</c:v>
                </c:pt>
                <c:pt idx="4">
                  <c:v>0.015039823</c:v>
                </c:pt>
                <c:pt idx="5">
                  <c:v>0.015235336</c:v>
                </c:pt>
                <c:pt idx="6">
                  <c:v>0.015164476</c:v>
                </c:pt>
                <c:pt idx="7">
                  <c:v>0.014996266</c:v>
                </c:pt>
                <c:pt idx="8">
                  <c:v>0.01508074</c:v>
                </c:pt>
                <c:pt idx="9">
                  <c:v>0.01516362</c:v>
                </c:pt>
                <c:pt idx="10">
                  <c:v>0.015063527</c:v>
                </c:pt>
                <c:pt idx="11">
                  <c:v>0.01505202</c:v>
                </c:pt>
                <c:pt idx="12">
                  <c:v>0.01505876</c:v>
                </c:pt>
                <c:pt idx="13">
                  <c:v>0.01522178</c:v>
                </c:pt>
                <c:pt idx="14">
                  <c:v>0.01529216</c:v>
                </c:pt>
                <c:pt idx="15">
                  <c:v>0.015301153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'balance_SE1'!$F$3:$F$18</c:f>
              <c:numCache>
                <c:formatCode>General</c:formatCode>
                <c:ptCount val="16"/>
                <c:pt idx="0">
                  <c:v>0.029495223</c:v>
                </c:pt>
                <c:pt idx="1">
                  <c:v>0.04267816999999999</c:v>
                </c:pt>
                <c:pt idx="2">
                  <c:v>0.053423324</c:v>
                </c:pt>
                <c:pt idx="3">
                  <c:v>0.06009916</c:v>
                </c:pt>
                <c:pt idx="4">
                  <c:v>0.06908746</c:v>
                </c:pt>
                <c:pt idx="5">
                  <c:v>0.07757666000000001</c:v>
                </c:pt>
                <c:pt idx="6">
                  <c:v>0.12255668</c:v>
                </c:pt>
                <c:pt idx="7">
                  <c:v>0.129434734</c:v>
                </c:pt>
                <c:pt idx="8">
                  <c:v>0.1377735</c:v>
                </c:pt>
                <c:pt idx="9">
                  <c:v>0.1461216</c:v>
                </c:pt>
                <c:pt idx="10">
                  <c:v>0.15323661</c:v>
                </c:pt>
                <c:pt idx="11">
                  <c:v>0.16048233</c:v>
                </c:pt>
                <c:pt idx="12">
                  <c:v>0.1681532</c:v>
                </c:pt>
                <c:pt idx="13">
                  <c:v>0.20953614</c:v>
                </c:pt>
                <c:pt idx="14">
                  <c:v>0.2502841</c:v>
                </c:pt>
                <c:pt idx="15">
                  <c:v>0.28888194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'balance_SE1'!$E$3:$E$18</c:f>
              <c:numCache>
                <c:formatCode>General</c:formatCode>
                <c:ptCount val="16"/>
                <c:pt idx="0">
                  <c:v>0.00029444235</c:v>
                </c:pt>
                <c:pt idx="1">
                  <c:v>0.00028648337</c:v>
                </c:pt>
                <c:pt idx="2">
                  <c:v>0.00030120636</c:v>
                </c:pt>
                <c:pt idx="3">
                  <c:v>0.0006332146</c:v>
                </c:pt>
                <c:pt idx="4">
                  <c:v>0.0009872391999999998</c:v>
                </c:pt>
                <c:pt idx="5">
                  <c:v>0.0010524525</c:v>
                </c:pt>
                <c:pt idx="6">
                  <c:v>0.008540586999999999</c:v>
                </c:pt>
                <c:pt idx="7">
                  <c:v>0.009988521</c:v>
                </c:pt>
                <c:pt idx="8">
                  <c:v>0.010009674</c:v>
                </c:pt>
                <c:pt idx="9">
                  <c:v>0.009839116</c:v>
                </c:pt>
                <c:pt idx="10">
                  <c:v>0.010140433</c:v>
                </c:pt>
                <c:pt idx="11">
                  <c:v>0.010322724</c:v>
                </c:pt>
                <c:pt idx="12">
                  <c:v>0.010502543</c:v>
                </c:pt>
                <c:pt idx="13">
                  <c:v>0.012048663</c:v>
                </c:pt>
                <c:pt idx="14">
                  <c:v>0.014573563</c:v>
                </c:pt>
                <c:pt idx="15">
                  <c:v>0.01766686</c:v>
                </c:pt>
              </c:numCache>
            </c:numRef>
          </c:val>
        </c:ser>
        <c:overlap val="100"/>
        <c:axId val="52290001"/>
        <c:axId val="52290002"/>
      </c:barChart>
      <c:catAx>
        <c:axId val="52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2"/>
        <c:crosses val="autoZero"/>
        <c:auto val="1"/>
        <c:lblAlgn val="ctr"/>
        <c:lblOffset val="100"/>
      </c:catAx>
      <c:valAx>
        <c:axId val="52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'generation_capacity_SE3'!$K$2:$K$2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'generation_capacity_SE3'!$K$3:$K$18</c:f>
              <c:numCache>
                <c:formatCode>General</c:formatCode>
                <c:ptCount val="16"/>
                <c:pt idx="0">
                  <c:v>6.885</c:v>
                </c:pt>
                <c:pt idx="1">
                  <c:v>6.885</c:v>
                </c:pt>
                <c:pt idx="2">
                  <c:v>6.885</c:v>
                </c:pt>
                <c:pt idx="3">
                  <c:v>6.885</c:v>
                </c:pt>
                <c:pt idx="4">
                  <c:v>6.885</c:v>
                </c:pt>
                <c:pt idx="5">
                  <c:v>6.885</c:v>
                </c:pt>
                <c:pt idx="6">
                  <c:v>6.885</c:v>
                </c:pt>
                <c:pt idx="7">
                  <c:v>6.885</c:v>
                </c:pt>
                <c:pt idx="8">
                  <c:v>6.885</c:v>
                </c:pt>
                <c:pt idx="9">
                  <c:v>6.885</c:v>
                </c:pt>
                <c:pt idx="10">
                  <c:v>6.885</c:v>
                </c:pt>
                <c:pt idx="11">
                  <c:v>6.885</c:v>
                </c:pt>
                <c:pt idx="12">
                  <c:v>6.885</c:v>
                </c:pt>
                <c:pt idx="13">
                  <c:v>6.885</c:v>
                </c:pt>
                <c:pt idx="14">
                  <c:v>6.885</c:v>
                </c:pt>
                <c:pt idx="15">
                  <c:v>6.885</c:v>
                </c:pt>
              </c:numCache>
            </c:numRef>
          </c:val>
        </c:ser>
        <c:ser>
          <c:idx val="1"/>
          <c:order val="1"/>
          <c:tx>
            <c:strRef>
              <c:f>'generation_capacity_SE3'!$J$2:$J$2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'generation_capacity_SE3'!$I$2:$I$2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'generation_capacity_SE3'!$I$3:$I$18</c:f>
              <c:numCache>
                <c:formatCode>General</c:formatCode>
                <c:ptCount val="16"/>
                <c:pt idx="0">
                  <c:v>0.92810956</c:v>
                </c:pt>
                <c:pt idx="1">
                  <c:v>0.92810956</c:v>
                </c:pt>
                <c:pt idx="2">
                  <c:v>0.92810956</c:v>
                </c:pt>
                <c:pt idx="3">
                  <c:v>0.92810956</c:v>
                </c:pt>
                <c:pt idx="4">
                  <c:v>0.92810956</c:v>
                </c:pt>
                <c:pt idx="5">
                  <c:v>0.92810956</c:v>
                </c:pt>
                <c:pt idx="6">
                  <c:v>0.92810956</c:v>
                </c:pt>
                <c:pt idx="7">
                  <c:v>0.92810956</c:v>
                </c:pt>
                <c:pt idx="8">
                  <c:v>0.92810956</c:v>
                </c:pt>
                <c:pt idx="9">
                  <c:v>0.92810956</c:v>
                </c:pt>
                <c:pt idx="10">
                  <c:v>0.92810956</c:v>
                </c:pt>
                <c:pt idx="11">
                  <c:v>0.92810956</c:v>
                </c:pt>
                <c:pt idx="12">
                  <c:v>0.92810956</c:v>
                </c:pt>
                <c:pt idx="13">
                  <c:v>0.92810956</c:v>
                </c:pt>
                <c:pt idx="14">
                  <c:v>0.92810956</c:v>
                </c:pt>
                <c:pt idx="15">
                  <c:v>0.92810956</c:v>
                </c:pt>
              </c:numCache>
            </c:numRef>
          </c:val>
        </c:ser>
        <c:ser>
          <c:idx val="3"/>
          <c:order val="3"/>
          <c:tx>
            <c:strRef>
              <c:f>'generation_capacity_SE3'!$H$2:$H$2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'generation_capacity_SE3'!$H$3:$H$18</c:f>
              <c:numCache>
                <c:formatCode>General</c:formatCode>
                <c:ptCount val="1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'generation_capacity_SE3'!$G$2:$G$2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0.226</c:v>
                </c:pt>
                <c:pt idx="10">
                  <c:v>0.323</c:v>
                </c:pt>
                <c:pt idx="11">
                  <c:v>0.462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'generation_capacity_SE3'!$F$2:$F$2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'generation_capacity_SE3'!$F$3:$F$18</c:f>
              <c:numCache>
                <c:formatCode>General</c:formatCode>
                <c:ptCount val="16"/>
                <c:pt idx="0">
                  <c:v>3.642</c:v>
                </c:pt>
                <c:pt idx="1">
                  <c:v>3.718</c:v>
                </c:pt>
                <c:pt idx="2">
                  <c:v>3.782</c:v>
                </c:pt>
                <c:pt idx="3">
                  <c:v>3.84</c:v>
                </c:pt>
                <c:pt idx="4">
                  <c:v>3.817</c:v>
                </c:pt>
                <c:pt idx="5">
                  <c:v>3.788</c:v>
                </c:pt>
                <c:pt idx="6">
                  <c:v>3.753</c:v>
                </c:pt>
                <c:pt idx="7">
                  <c:v>3.707</c:v>
                </c:pt>
                <c:pt idx="8">
                  <c:v>3.654</c:v>
                </c:pt>
                <c:pt idx="9">
                  <c:v>3.584</c:v>
                </c:pt>
                <c:pt idx="10">
                  <c:v>3.493</c:v>
                </c:pt>
                <c:pt idx="11">
                  <c:v>3.333</c:v>
                </c:pt>
                <c:pt idx="12">
                  <c:v>3.148</c:v>
                </c:pt>
                <c:pt idx="13">
                  <c:v>2.04</c:v>
                </c:pt>
                <c:pt idx="14">
                  <c:v>1.018</c:v>
                </c:pt>
                <c:pt idx="15">
                  <c:v>0.183</c:v>
                </c:pt>
              </c:numCache>
            </c:numRef>
          </c:val>
        </c:ser>
        <c:ser>
          <c:idx val="6"/>
          <c:order val="6"/>
          <c:tx>
            <c:strRef>
              <c:f>'generation_capacity_SE3'!$E$2:$E$2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'generation_capacity_SE3'!$E$3:$E$18</c:f>
              <c:numCache>
                <c:formatCode>General</c:formatCode>
                <c:ptCount val="16"/>
                <c:pt idx="0">
                  <c:v>0</c:v>
                </c:pt>
                <c:pt idx="1">
                  <c:v>0.251</c:v>
                </c:pt>
                <c:pt idx="2">
                  <c:v>0.5750000000000001</c:v>
                </c:pt>
                <c:pt idx="3">
                  <c:v>0.794</c:v>
                </c:pt>
                <c:pt idx="4">
                  <c:v>0.889</c:v>
                </c:pt>
                <c:pt idx="5">
                  <c:v>1.019</c:v>
                </c:pt>
                <c:pt idx="6">
                  <c:v>1.363</c:v>
                </c:pt>
                <c:pt idx="7">
                  <c:v>1.7</c:v>
                </c:pt>
                <c:pt idx="8">
                  <c:v>2.045</c:v>
                </c:pt>
                <c:pt idx="9">
                  <c:v>2.404</c:v>
                </c:pt>
                <c:pt idx="10">
                  <c:v>2.761</c:v>
                </c:pt>
                <c:pt idx="11">
                  <c:v>3.121</c:v>
                </c:pt>
                <c:pt idx="12">
                  <c:v>3.569</c:v>
                </c:pt>
                <c:pt idx="13">
                  <c:v>4.669411</c:v>
                </c:pt>
                <c:pt idx="14">
                  <c:v>8.064</c:v>
                </c:pt>
                <c:pt idx="15">
                  <c:v>9.895</c:v>
                </c:pt>
              </c:numCache>
            </c:numRef>
          </c:val>
        </c:ser>
        <c:ser>
          <c:idx val="7"/>
          <c:order val="7"/>
          <c:tx>
            <c:strRef>
              <c:f>'generation_capacity_SE3'!$D$2:$D$2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'generation_capacity_SE3'!$D$3:$D$18</c:f>
              <c:numCache>
                <c:formatCode>General</c:formatCode>
                <c:ptCount val="16"/>
                <c:pt idx="0">
                  <c:v>1.619</c:v>
                </c:pt>
                <c:pt idx="1">
                  <c:v>1.619</c:v>
                </c:pt>
                <c:pt idx="2">
                  <c:v>1.619</c:v>
                </c:pt>
                <c:pt idx="3">
                  <c:v>1.619</c:v>
                </c:pt>
                <c:pt idx="4">
                  <c:v>1.619</c:v>
                </c:pt>
                <c:pt idx="5">
                  <c:v>1.619</c:v>
                </c:pt>
                <c:pt idx="6">
                  <c:v>1.619</c:v>
                </c:pt>
                <c:pt idx="7">
                  <c:v>1.619</c:v>
                </c:pt>
                <c:pt idx="8">
                  <c:v>1.619</c:v>
                </c:pt>
                <c:pt idx="9">
                  <c:v>1.619</c:v>
                </c:pt>
                <c:pt idx="10">
                  <c:v>1.619</c:v>
                </c:pt>
                <c:pt idx="11">
                  <c:v>1.619</c:v>
                </c:pt>
                <c:pt idx="12">
                  <c:v>1.619</c:v>
                </c:pt>
                <c:pt idx="13">
                  <c:v>1.619</c:v>
                </c:pt>
                <c:pt idx="14">
                  <c:v>1.619</c:v>
                </c:pt>
                <c:pt idx="15">
                  <c:v>1.619</c:v>
                </c:pt>
              </c:numCache>
            </c:numRef>
          </c:val>
        </c:ser>
        <c:ser>
          <c:idx val="8"/>
          <c:order val="8"/>
          <c:tx>
            <c:strRef>
              <c:f>'generation_capacity_SE3'!$C$2:$C$2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'generation_capacity_SE3'!$C$3:$C$18</c:f>
              <c:numCache>
                <c:formatCode>General</c:formatCode>
                <c:ptCount val="16"/>
                <c:pt idx="0">
                  <c:v>1.515</c:v>
                </c:pt>
                <c:pt idx="1">
                  <c:v>2.516</c:v>
                </c:pt>
                <c:pt idx="2">
                  <c:v>3.227</c:v>
                </c:pt>
                <c:pt idx="3">
                  <c:v>3.84</c:v>
                </c:pt>
                <c:pt idx="4">
                  <c:v>4.482</c:v>
                </c:pt>
                <c:pt idx="5">
                  <c:v>5.125</c:v>
                </c:pt>
                <c:pt idx="6">
                  <c:v>5.767</c:v>
                </c:pt>
                <c:pt idx="7">
                  <c:v>6.41</c:v>
                </c:pt>
                <c:pt idx="8">
                  <c:v>7.052</c:v>
                </c:pt>
                <c:pt idx="9">
                  <c:v>7.695</c:v>
                </c:pt>
                <c:pt idx="10">
                  <c:v>8.337</c:v>
                </c:pt>
                <c:pt idx="11">
                  <c:v>8.98</c:v>
                </c:pt>
                <c:pt idx="12">
                  <c:v>9.622</c:v>
                </c:pt>
                <c:pt idx="13">
                  <c:v>12.192</c:v>
                </c:pt>
                <c:pt idx="14">
                  <c:v>14.762</c:v>
                </c:pt>
                <c:pt idx="15">
                  <c:v>17.332</c:v>
                </c:pt>
              </c:numCache>
            </c:numRef>
          </c:val>
        </c:ser>
        <c:ser>
          <c:idx val="9"/>
          <c:order val="9"/>
          <c:tx>
            <c:strRef>
              <c:f>'generation_capacity_SE3'!$B$2:$B$2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'generation_capacity_SE3'!$B$3:$B$18</c:f>
              <c:numCache>
                <c:formatCode>General</c:formatCode>
                <c:ptCount val="16"/>
                <c:pt idx="0">
                  <c:v>0.051</c:v>
                </c:pt>
                <c:pt idx="1">
                  <c:v>0.121</c:v>
                </c:pt>
                <c:pt idx="2">
                  <c:v>0.149</c:v>
                </c:pt>
                <c:pt idx="3">
                  <c:v>0.282</c:v>
                </c:pt>
                <c:pt idx="4">
                  <c:v>0.368</c:v>
                </c:pt>
                <c:pt idx="5">
                  <c:v>0.454</c:v>
                </c:pt>
                <c:pt idx="6">
                  <c:v>0.54</c:v>
                </c:pt>
                <c:pt idx="7">
                  <c:v>0.626</c:v>
                </c:pt>
                <c:pt idx="8">
                  <c:v>0.712</c:v>
                </c:pt>
                <c:pt idx="9">
                  <c:v>0.798</c:v>
                </c:pt>
                <c:pt idx="10">
                  <c:v>0.883</c:v>
                </c:pt>
                <c:pt idx="11">
                  <c:v>0.969</c:v>
                </c:pt>
                <c:pt idx="12">
                  <c:v>1.055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'balance_SE1'!$B$2:$B$2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'balance_SE1'!$B$3:$B$18</c:f>
              <c:numCache>
                <c:formatCode>General</c:formatCode>
                <c:ptCount val="16"/>
                <c:pt idx="0">
                  <c:v>9.185862999999999</c:v>
                </c:pt>
                <c:pt idx="1">
                  <c:v>9.410838999999999</c:v>
                </c:pt>
                <c:pt idx="2">
                  <c:v>9.992891999999999</c:v>
                </c:pt>
                <c:pt idx="3">
                  <c:v>12.131436</c:v>
                </c:pt>
                <c:pt idx="4">
                  <c:v>17.10856</c:v>
                </c:pt>
                <c:pt idx="5">
                  <c:v>23.480144</c:v>
                </c:pt>
                <c:pt idx="6">
                  <c:v>24.899652</c:v>
                </c:pt>
                <c:pt idx="7">
                  <c:v>26.162058</c:v>
                </c:pt>
                <c:pt idx="8">
                  <c:v>29.444714</c:v>
                </c:pt>
                <c:pt idx="9">
                  <c:v>32.247098</c:v>
                </c:pt>
                <c:pt idx="10">
                  <c:v>32.507316</c:v>
                </c:pt>
                <c:pt idx="11">
                  <c:v>33.710772</c:v>
                </c:pt>
                <c:pt idx="12">
                  <c:v>34.983836</c:v>
                </c:pt>
                <c:pt idx="13">
                  <c:v>37.221896</c:v>
                </c:pt>
                <c:pt idx="14">
                  <c:v>46.8964</c:v>
                </c:pt>
                <c:pt idx="15">
                  <c:v>47.984724</c:v>
                </c:pt>
              </c:numCache>
            </c:numRef>
          </c:val>
        </c:ser>
        <c:marker val="1"/>
        <c:axId val="52300001"/>
        <c:axId val="52300002"/>
      </c:lineChart>
      <c:barChart>
        <c:barDir val="col"/>
        <c:grouping val="stacked"/>
        <c:ser>
          <c:idx val="1"/>
          <c:order val="1"/>
          <c:tx>
            <c:strRef>
              <c:f>'balance_SE1'!$K$2:$K$2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'balance_SE1'!$K$3:$K$18</c:f>
              <c:numCache>
                <c:formatCode>General</c:formatCode>
                <c:ptCount val="16"/>
                <c:pt idx="0">
                  <c:v>0.21804883</c:v>
                </c:pt>
                <c:pt idx="1">
                  <c:v>0.21654903</c:v>
                </c:pt>
                <c:pt idx="2">
                  <c:v>0.21416933</c:v>
                </c:pt>
                <c:pt idx="3">
                  <c:v>0.21095947</c:v>
                </c:pt>
                <c:pt idx="4">
                  <c:v>0.21093267</c:v>
                </c:pt>
                <c:pt idx="5">
                  <c:v>0.2115086</c:v>
                </c:pt>
                <c:pt idx="6">
                  <c:v>0.21050973</c:v>
                </c:pt>
                <c:pt idx="7">
                  <c:v>0.20842803</c:v>
                </c:pt>
                <c:pt idx="8">
                  <c:v>0.20872497</c:v>
                </c:pt>
                <c:pt idx="9">
                  <c:v>0.20911953</c:v>
                </c:pt>
                <c:pt idx="10">
                  <c:v>0.20665652</c:v>
                </c:pt>
                <c:pt idx="11">
                  <c:v>0.20630966</c:v>
                </c:pt>
                <c:pt idx="12">
                  <c:v>0.20553756</c:v>
                </c:pt>
                <c:pt idx="13">
                  <c:v>0.21322719</c:v>
                </c:pt>
                <c:pt idx="14">
                  <c:v>0.21335048</c:v>
                </c:pt>
                <c:pt idx="15">
                  <c:v>0.21365575</c:v>
                </c:pt>
              </c:numCache>
            </c:numRef>
          </c:val>
        </c:ser>
        <c:ser>
          <c:idx val="2"/>
          <c:order val="2"/>
          <c:tx>
            <c:strRef>
              <c:f>'balance_SE1'!$J$2:$J$2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'balance_SE1'!$J$3:$J$18</c:f>
              <c:numCache>
                <c:formatCode>General</c:formatCode>
                <c:ptCount val="16"/>
                <c:pt idx="0">
                  <c:v>21.3854195</c:v>
                </c:pt>
                <c:pt idx="1">
                  <c:v>21.1813072</c:v>
                </c:pt>
                <c:pt idx="2">
                  <c:v>21.1511342</c:v>
                </c:pt>
                <c:pt idx="3">
                  <c:v>21.102644</c:v>
                </c:pt>
                <c:pt idx="4">
                  <c:v>21.1592258</c:v>
                </c:pt>
                <c:pt idx="5">
                  <c:v>21.2941845</c:v>
                </c:pt>
                <c:pt idx="6">
                  <c:v>21.1632968</c:v>
                </c:pt>
                <c:pt idx="7">
                  <c:v>21.024215</c:v>
                </c:pt>
                <c:pt idx="8">
                  <c:v>20.9926575</c:v>
                </c:pt>
                <c:pt idx="9">
                  <c:v>20.9248628</c:v>
                </c:pt>
                <c:pt idx="10">
                  <c:v>20.7187395</c:v>
                </c:pt>
                <c:pt idx="11">
                  <c:v>20.6213692</c:v>
                </c:pt>
                <c:pt idx="12">
                  <c:v>20.5692898</c:v>
                </c:pt>
                <c:pt idx="13">
                  <c:v>20.5325995</c:v>
                </c:pt>
                <c:pt idx="14">
                  <c:v>20.8792412</c:v>
                </c:pt>
                <c:pt idx="15">
                  <c:v>20.8506838</c:v>
                </c:pt>
              </c:numCache>
            </c:numRef>
          </c:val>
        </c:ser>
        <c:ser>
          <c:idx val="3"/>
          <c:order val="3"/>
          <c:tx>
            <c:strRef>
              <c:f>'balance_SE1'!$I$2:$I$2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'balance_SE1'!$I$3:$I$18</c:f>
              <c:numCache>
                <c:formatCode>General</c:formatCode>
                <c:ptCount val="16"/>
                <c:pt idx="0">
                  <c:v>5.793355</c:v>
                </c:pt>
                <c:pt idx="1">
                  <c:v>6.322766</c:v>
                </c:pt>
                <c:pt idx="2">
                  <c:v>6.8132475</c:v>
                </c:pt>
                <c:pt idx="3">
                  <c:v>7.306934999999999</c:v>
                </c:pt>
                <c:pt idx="4">
                  <c:v>7.38162</c:v>
                </c:pt>
                <c:pt idx="5">
                  <c:v>7.466035</c:v>
                </c:pt>
                <c:pt idx="6">
                  <c:v>7.471000999999999</c:v>
                </c:pt>
                <c:pt idx="7">
                  <c:v>7.4706845</c:v>
                </c:pt>
                <c:pt idx="8">
                  <c:v>7.4562995</c:v>
                </c:pt>
                <c:pt idx="9">
                  <c:v>7.4366585</c:v>
                </c:pt>
                <c:pt idx="10">
                  <c:v>7.392465499999999</c:v>
                </c:pt>
                <c:pt idx="11">
                  <c:v>7.313901</c:v>
                </c:pt>
                <c:pt idx="12">
                  <c:v>7.1837775</c:v>
                </c:pt>
                <c:pt idx="13">
                  <c:v>6.400583999999999</c:v>
                </c:pt>
                <c:pt idx="14">
                  <c:v>4.367717</c:v>
                </c:pt>
                <c:pt idx="15">
                  <c:v>1.1342808</c:v>
                </c:pt>
              </c:numCache>
            </c:numRef>
          </c:val>
        </c:ser>
        <c:ser>
          <c:idx val="4"/>
          <c:order val="4"/>
          <c:tx>
            <c:strRef>
              <c:f>'balance_SE1'!$H$2:$H$2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'balance_SE1'!$H$3:$H$18</c:f>
              <c:numCache>
                <c:formatCode>General</c:formatCode>
                <c:ptCount val="16"/>
                <c:pt idx="0">
                  <c:v>1.5628856</c:v>
                </c:pt>
                <c:pt idx="1">
                  <c:v>1.2546792</c:v>
                </c:pt>
                <c:pt idx="2">
                  <c:v>0.7476240999999999</c:v>
                </c:pt>
                <c:pt idx="3">
                  <c:v>0.81796906</c:v>
                </c:pt>
                <c:pt idx="4">
                  <c:v>1.0262158</c:v>
                </c:pt>
                <c:pt idx="5">
                  <c:v>1.3371658</c:v>
                </c:pt>
                <c:pt idx="6">
                  <c:v>2.364358</c:v>
                </c:pt>
                <c:pt idx="7">
                  <c:v>3.381498</c:v>
                </c:pt>
                <c:pt idx="8">
                  <c:v>4.480192</c:v>
                </c:pt>
                <c:pt idx="9">
                  <c:v>5.5672425</c:v>
                </c:pt>
                <c:pt idx="10">
                  <c:v>6.624261499999999</c:v>
                </c:pt>
                <c:pt idx="11">
                  <c:v>7.667837</c:v>
                </c:pt>
                <c:pt idx="12">
                  <c:v>8.872456</c:v>
                </c:pt>
                <c:pt idx="13">
                  <c:v>8.965121</c:v>
                </c:pt>
                <c:pt idx="14">
                  <c:v>18.11392</c:v>
                </c:pt>
                <c:pt idx="15">
                  <c:v>23.19186</c:v>
                </c:pt>
              </c:numCache>
            </c:numRef>
          </c:val>
        </c:ser>
        <c:ser>
          <c:idx val="5"/>
          <c:order val="5"/>
          <c:tx>
            <c:strRef>
              <c:f>'balance_SE1'!$G$2:$G$2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'balance_SE1'!$G$3:$G$18</c:f>
              <c:numCache>
                <c:formatCode>General</c:formatCode>
                <c:ptCount val="16"/>
                <c:pt idx="0">
                  <c:v>0.01552558</c:v>
                </c:pt>
                <c:pt idx="1">
                  <c:v>0.01525303</c:v>
                </c:pt>
                <c:pt idx="2">
                  <c:v>0.015064423</c:v>
                </c:pt>
                <c:pt idx="3">
                  <c:v>0.014852679</c:v>
                </c:pt>
                <c:pt idx="4">
                  <c:v>0.015039823</c:v>
                </c:pt>
                <c:pt idx="5">
                  <c:v>0.015235336</c:v>
                </c:pt>
                <c:pt idx="6">
                  <c:v>0.015164476</c:v>
                </c:pt>
                <c:pt idx="7">
                  <c:v>0.014996266</c:v>
                </c:pt>
                <c:pt idx="8">
                  <c:v>0.01508074</c:v>
                </c:pt>
                <c:pt idx="9">
                  <c:v>0.01516362</c:v>
                </c:pt>
                <c:pt idx="10">
                  <c:v>0.015063527</c:v>
                </c:pt>
                <c:pt idx="11">
                  <c:v>0.01505202</c:v>
                </c:pt>
                <c:pt idx="12">
                  <c:v>0.01505876</c:v>
                </c:pt>
                <c:pt idx="13">
                  <c:v>0.01522178</c:v>
                </c:pt>
                <c:pt idx="14">
                  <c:v>0.01529216</c:v>
                </c:pt>
                <c:pt idx="15">
                  <c:v>0.015301153</c:v>
                </c:pt>
              </c:numCache>
            </c:numRef>
          </c:val>
        </c:ser>
        <c:ser>
          <c:idx val="6"/>
          <c:order val="6"/>
          <c:tx>
            <c:strRef>
              <c:f>'balance_SE1'!$F$2:$F$2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'balance_SE1'!$F$3:$F$18</c:f>
              <c:numCache>
                <c:formatCode>General</c:formatCode>
                <c:ptCount val="16"/>
                <c:pt idx="0">
                  <c:v>0.029495223</c:v>
                </c:pt>
                <c:pt idx="1">
                  <c:v>0.04267816999999999</c:v>
                </c:pt>
                <c:pt idx="2">
                  <c:v>0.053423324</c:v>
                </c:pt>
                <c:pt idx="3">
                  <c:v>0.06009916</c:v>
                </c:pt>
                <c:pt idx="4">
                  <c:v>0.06908746</c:v>
                </c:pt>
                <c:pt idx="5">
                  <c:v>0.07757666000000001</c:v>
                </c:pt>
                <c:pt idx="6">
                  <c:v>0.12255668</c:v>
                </c:pt>
                <c:pt idx="7">
                  <c:v>0.129434734</c:v>
                </c:pt>
                <c:pt idx="8">
                  <c:v>0.1377735</c:v>
                </c:pt>
                <c:pt idx="9">
                  <c:v>0.1461216</c:v>
                </c:pt>
                <c:pt idx="10">
                  <c:v>0.15323661</c:v>
                </c:pt>
                <c:pt idx="11">
                  <c:v>0.16048233</c:v>
                </c:pt>
                <c:pt idx="12">
                  <c:v>0.1681532</c:v>
                </c:pt>
                <c:pt idx="13">
                  <c:v>0.20953614</c:v>
                </c:pt>
                <c:pt idx="14">
                  <c:v>0.2502841</c:v>
                </c:pt>
                <c:pt idx="15">
                  <c:v>0.28888194</c:v>
                </c:pt>
              </c:numCache>
            </c:numRef>
          </c:val>
        </c:ser>
        <c:ser>
          <c:idx val="7"/>
          <c:order val="7"/>
          <c:tx>
            <c:strRef>
              <c:f>'balance_SE1'!$E$2:$E$2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'balance_SE1'!$D$3:$D$18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'balance_SE1'!$E$3:$E$18</c:f>
              <c:numCache>
                <c:formatCode>General</c:formatCode>
                <c:ptCount val="16"/>
                <c:pt idx="0">
                  <c:v>0.00029444235</c:v>
                </c:pt>
                <c:pt idx="1">
                  <c:v>0.00028648337</c:v>
                </c:pt>
                <c:pt idx="2">
                  <c:v>0.00030120636</c:v>
                </c:pt>
                <c:pt idx="3">
                  <c:v>0.0006332146</c:v>
                </c:pt>
                <c:pt idx="4">
                  <c:v>0.0009872391999999998</c:v>
                </c:pt>
                <c:pt idx="5">
                  <c:v>0.0010524525</c:v>
                </c:pt>
                <c:pt idx="6">
                  <c:v>0.008540586999999999</c:v>
                </c:pt>
                <c:pt idx="7">
                  <c:v>0.009988521</c:v>
                </c:pt>
                <c:pt idx="8">
                  <c:v>0.010009674</c:v>
                </c:pt>
                <c:pt idx="9">
                  <c:v>0.009839116</c:v>
                </c:pt>
                <c:pt idx="10">
                  <c:v>0.010140433</c:v>
                </c:pt>
                <c:pt idx="11">
                  <c:v>0.010322724</c:v>
                </c:pt>
                <c:pt idx="12">
                  <c:v>0.010502543</c:v>
                </c:pt>
                <c:pt idx="13">
                  <c:v>0.012048663</c:v>
                </c:pt>
                <c:pt idx="14">
                  <c:v>0.014573563</c:v>
                </c:pt>
                <c:pt idx="15">
                  <c:v>0.01766686</c:v>
                </c:pt>
              </c:numCache>
            </c:numRef>
          </c:val>
        </c:ser>
        <c:overlap val="100"/>
        <c:axId val="52300001"/>
        <c:axId val="52300002"/>
      </c:barChart>
      <c:catAx>
        <c:axId val="52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2"/>
        <c:crosses val="autoZero"/>
        <c:auto val="1"/>
        <c:lblAlgn val="ctr"/>
        <c:lblOffset val="100"/>
      </c:catAx>
      <c:valAx>
        <c:axId val="52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'balance_SE2'!$B$3:$B$18</c:f>
              <c:numCache>
                <c:formatCode>General</c:formatCode>
                <c:ptCount val="16"/>
                <c:pt idx="0">
                  <c:v>14.750564</c:v>
                </c:pt>
                <c:pt idx="1">
                  <c:v>15.116357</c:v>
                </c:pt>
                <c:pt idx="2">
                  <c:v>15.665369</c:v>
                </c:pt>
                <c:pt idx="3">
                  <c:v>16.749307</c:v>
                </c:pt>
                <c:pt idx="4">
                  <c:v>17.925026</c:v>
                </c:pt>
                <c:pt idx="5">
                  <c:v>19.451812</c:v>
                </c:pt>
                <c:pt idx="6">
                  <c:v>21.950776</c:v>
                </c:pt>
                <c:pt idx="7">
                  <c:v>22.988256</c:v>
                </c:pt>
                <c:pt idx="8">
                  <c:v>23.962964</c:v>
                </c:pt>
                <c:pt idx="9">
                  <c:v>25.547454</c:v>
                </c:pt>
                <c:pt idx="10">
                  <c:v>26.650096</c:v>
                </c:pt>
                <c:pt idx="11">
                  <c:v>28.006246</c:v>
                </c:pt>
                <c:pt idx="12">
                  <c:v>29.644904</c:v>
                </c:pt>
                <c:pt idx="13">
                  <c:v>31.55459</c:v>
                </c:pt>
                <c:pt idx="14">
                  <c:v>34.496804</c:v>
                </c:pt>
                <c:pt idx="15">
                  <c:v>38.389</c:v>
                </c:pt>
              </c:numCache>
            </c:numRef>
          </c:val>
        </c:ser>
        <c:marker val="1"/>
        <c:axId val="52310001"/>
        <c:axId val="52310002"/>
      </c:lineChart>
      <c:barChart>
        <c:barDir val="col"/>
        <c:grouping val="stacked"/>
        <c:ser>
          <c:idx val="1"/>
          <c:order val="1"/>
          <c:tx>
            <c:strRef>
              <c:f>'balance_SE2'!$M$2:$M$2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'balance_SE2'!$M$3:$M$18</c:f>
              <c:numCache>
                <c:formatCode>General</c:formatCode>
                <c:ptCount val="16"/>
                <c:pt idx="0">
                  <c:v>0.8718950999999999</c:v>
                </c:pt>
                <c:pt idx="1">
                  <c:v>0.8655111</c:v>
                </c:pt>
                <c:pt idx="2">
                  <c:v>0.8528341999999999</c:v>
                </c:pt>
                <c:pt idx="3">
                  <c:v>0.8405830999999999</c:v>
                </c:pt>
                <c:pt idx="4">
                  <c:v>0.8392874</c:v>
                </c:pt>
                <c:pt idx="5">
                  <c:v>0.8411561999999999</c:v>
                </c:pt>
                <c:pt idx="6">
                  <c:v>0.8368599399999999</c:v>
                </c:pt>
                <c:pt idx="7">
                  <c:v>0.82794075</c:v>
                </c:pt>
                <c:pt idx="8">
                  <c:v>0.8279989</c:v>
                </c:pt>
                <c:pt idx="9">
                  <c:v>0.8271177</c:v>
                </c:pt>
                <c:pt idx="10">
                  <c:v>0.8184710999999999</c:v>
                </c:pt>
                <c:pt idx="11">
                  <c:v>0.8159934999999999</c:v>
                </c:pt>
                <c:pt idx="12">
                  <c:v>0.8138390999999999</c:v>
                </c:pt>
                <c:pt idx="13">
                  <c:v>0.8402963999999999</c:v>
                </c:pt>
                <c:pt idx="14">
                  <c:v>0.8430200600000001</c:v>
                </c:pt>
                <c:pt idx="15">
                  <c:v>0.8476991999999999</c:v>
                </c:pt>
              </c:numCache>
            </c:numRef>
          </c:val>
        </c:ser>
        <c:ser>
          <c:idx val="2"/>
          <c:order val="2"/>
          <c:tx>
            <c:strRef>
              <c:f>'balance_SE2'!$L$2:$L$2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0.55378944</c:v>
                </c:pt>
                <c:pt idx="10">
                  <c:v>0.5413814399999999</c:v>
                </c:pt>
                <c:pt idx="11">
                  <c:v>0.5739835</c:v>
                </c:pt>
                <c:pt idx="12">
                  <c:v>0.6030484</c:v>
                </c:pt>
                <c:pt idx="13">
                  <c:v>0.5071711</c:v>
                </c:pt>
                <c:pt idx="14">
                  <c:v>0.5620501</c:v>
                </c:pt>
                <c:pt idx="15">
                  <c:v>0.5635256999999999</c:v>
                </c:pt>
              </c:numCache>
            </c:numRef>
          </c:val>
        </c:ser>
        <c:ser>
          <c:idx val="3"/>
          <c:order val="3"/>
          <c:tx>
            <c:strRef>
              <c:f>'balance_SE2'!$K$2:$K$2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'balance_SE2'!$K$3:$K$18</c:f>
              <c:numCache>
                <c:formatCode>General</c:formatCode>
                <c:ptCount val="16"/>
                <c:pt idx="0">
                  <c:v>33.299361</c:v>
                </c:pt>
                <c:pt idx="1">
                  <c:v>33.1751088</c:v>
                </c:pt>
                <c:pt idx="2">
                  <c:v>33.0378878</c:v>
                </c:pt>
                <c:pt idx="3">
                  <c:v>32.9458678</c:v>
                </c:pt>
                <c:pt idx="4">
                  <c:v>33.0749605</c:v>
                </c:pt>
                <c:pt idx="5">
                  <c:v>33.2108625</c:v>
                </c:pt>
                <c:pt idx="6">
                  <c:v>33.1238438</c:v>
                </c:pt>
                <c:pt idx="7">
                  <c:v>32.929508</c:v>
                </c:pt>
                <c:pt idx="8">
                  <c:v>32.928818</c:v>
                </c:pt>
                <c:pt idx="9">
                  <c:v>32.9107305</c:v>
                </c:pt>
                <c:pt idx="10">
                  <c:v>32.8086602</c:v>
                </c:pt>
                <c:pt idx="11">
                  <c:v>32.7413248</c:v>
                </c:pt>
                <c:pt idx="12">
                  <c:v>32.6988658</c:v>
                </c:pt>
                <c:pt idx="13">
                  <c:v>32.810839</c:v>
                </c:pt>
                <c:pt idx="14">
                  <c:v>32.9644002</c:v>
                </c:pt>
                <c:pt idx="15">
                  <c:v>33.0147755</c:v>
                </c:pt>
              </c:numCache>
            </c:numRef>
          </c:val>
        </c:ser>
        <c:ser>
          <c:idx val="4"/>
          <c:order val="4"/>
          <c:tx>
            <c:strRef>
              <c:f>'balance_SE2'!$J$2:$J$2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3.5989082</c:v>
                </c:pt>
                <c:pt idx="14">
                  <c:v>3.5989082</c:v>
                </c:pt>
                <c:pt idx="15">
                  <c:v>3.5989082</c:v>
                </c:pt>
              </c:numCache>
            </c:numRef>
          </c:val>
        </c:ser>
        <c:ser>
          <c:idx val="5"/>
          <c:order val="5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'balance_SE2'!$I$3:$I$18</c:f>
              <c:numCache>
                <c:formatCode>General</c:formatCode>
                <c:ptCount val="16"/>
                <c:pt idx="0">
                  <c:v>15.307019</c:v>
                </c:pt>
                <c:pt idx="1">
                  <c:v>15.868292</c:v>
                </c:pt>
                <c:pt idx="2">
                  <c:v>16.417241</c:v>
                </c:pt>
                <c:pt idx="3">
                  <c:v>16.967134</c:v>
                </c:pt>
                <c:pt idx="4">
                  <c:v>16.961714</c:v>
                </c:pt>
                <c:pt idx="5">
                  <c:v>16.955966</c:v>
                </c:pt>
                <c:pt idx="6">
                  <c:v>16.941872</c:v>
                </c:pt>
                <c:pt idx="7">
                  <c:v>16.913538</c:v>
                </c:pt>
                <c:pt idx="8">
                  <c:v>16.89303</c:v>
                </c:pt>
                <c:pt idx="9">
                  <c:v>16.832968</c:v>
                </c:pt>
                <c:pt idx="10">
                  <c:v>16.724978</c:v>
                </c:pt>
                <c:pt idx="11">
                  <c:v>16.543449</c:v>
                </c:pt>
                <c:pt idx="12">
                  <c:v>16.324247</c:v>
                </c:pt>
                <c:pt idx="13">
                  <c:v>13.738738</c:v>
                </c:pt>
                <c:pt idx="14">
                  <c:v>7.949069</c:v>
                </c:pt>
                <c:pt idx="15">
                  <c:v>1.2172244</c:v>
                </c:pt>
              </c:numCache>
            </c:numRef>
          </c:val>
        </c:ser>
        <c:ser>
          <c:idx val="6"/>
          <c:order val="6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'balance_SE2'!$H$3:$H$18</c:f>
              <c:numCache>
                <c:formatCode>General</c:formatCode>
                <c:ptCount val="16"/>
                <c:pt idx="0">
                  <c:v>0</c:v>
                </c:pt>
                <c:pt idx="1">
                  <c:v>1.2722788</c:v>
                </c:pt>
                <c:pt idx="2">
                  <c:v>2.3309322</c:v>
                </c:pt>
                <c:pt idx="3">
                  <c:v>4.2122265</c:v>
                </c:pt>
                <c:pt idx="4">
                  <c:v>4.9218215</c:v>
                </c:pt>
                <c:pt idx="5">
                  <c:v>5.9163045</c:v>
                </c:pt>
                <c:pt idx="6">
                  <c:v>7.518508499999999</c:v>
                </c:pt>
                <c:pt idx="7">
                  <c:v>9.051183999999999</c:v>
                </c:pt>
                <c:pt idx="8">
                  <c:v>10.626556</c:v>
                </c:pt>
                <c:pt idx="9">
                  <c:v>12.278117</c:v>
                </c:pt>
                <c:pt idx="10">
                  <c:v>13.955187</c:v>
                </c:pt>
                <c:pt idx="11">
                  <c:v>15.671268</c:v>
                </c:pt>
                <c:pt idx="12">
                  <c:v>17.347154</c:v>
                </c:pt>
                <c:pt idx="13">
                  <c:v>17.587458</c:v>
                </c:pt>
                <c:pt idx="14">
                  <c:v>21.096328</c:v>
                </c:pt>
                <c:pt idx="15">
                  <c:v>30.794108</c:v>
                </c:pt>
              </c:numCache>
            </c:numRef>
          </c:val>
        </c:ser>
        <c:ser>
          <c:idx val="7"/>
          <c:order val="7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'balance_SE2'!$G$3:$G$18</c:f>
              <c:numCache>
                <c:formatCode>General</c:formatCode>
                <c:ptCount val="16"/>
                <c:pt idx="0">
                  <c:v>0.10286121</c:v>
                </c:pt>
                <c:pt idx="1">
                  <c:v>0.101017086</c:v>
                </c:pt>
                <c:pt idx="2">
                  <c:v>0.09895535</c:v>
                </c:pt>
                <c:pt idx="3">
                  <c:v>0.09642448399999999</c:v>
                </c:pt>
                <c:pt idx="4">
                  <c:v>0.09606617999999999</c:v>
                </c:pt>
                <c:pt idx="5">
                  <c:v>0.09729764999999999</c:v>
                </c:pt>
                <c:pt idx="6">
                  <c:v>0.09722167</c:v>
                </c:pt>
                <c:pt idx="7">
                  <c:v>0.09626203999999999</c:v>
                </c:pt>
                <c:pt idx="8">
                  <c:v>0.097031266</c:v>
                </c:pt>
                <c:pt idx="9">
                  <c:v>0.097717414</c:v>
                </c:pt>
                <c:pt idx="10">
                  <c:v>0.09709991</c:v>
                </c:pt>
                <c:pt idx="11">
                  <c:v>0.09720155999999999</c:v>
                </c:pt>
                <c:pt idx="12">
                  <c:v>0.09732782000000001</c:v>
                </c:pt>
                <c:pt idx="13">
                  <c:v>0.09822344999999999</c:v>
                </c:pt>
                <c:pt idx="14">
                  <c:v>0.09795567999999999</c:v>
                </c:pt>
                <c:pt idx="15">
                  <c:v>0.09828730499999999</c:v>
                </c:pt>
              </c:numCache>
            </c:numRef>
          </c:val>
        </c:ser>
        <c:ser>
          <c:idx val="8"/>
          <c:order val="8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'balance_SE2'!$F$3:$F$18</c:f>
              <c:numCache>
                <c:formatCode>General</c:formatCode>
                <c:ptCount val="16"/>
                <c:pt idx="0">
                  <c:v>0.17041284</c:v>
                </c:pt>
                <c:pt idx="1">
                  <c:v>0.27883712</c:v>
                </c:pt>
                <c:pt idx="2">
                  <c:v>0.36693</c:v>
                </c:pt>
                <c:pt idx="3">
                  <c:v>0.4240567199999999</c:v>
                </c:pt>
                <c:pt idx="4">
                  <c:v>0.48971153</c:v>
                </c:pt>
                <c:pt idx="5">
                  <c:v>0.5596779399999999</c:v>
                </c:pt>
                <c:pt idx="6">
                  <c:v>0.6235453</c:v>
                </c:pt>
                <c:pt idx="7">
                  <c:v>0.68152256</c:v>
                </c:pt>
                <c:pt idx="8">
                  <c:v>0.7503510999999999</c:v>
                </c:pt>
                <c:pt idx="9">
                  <c:v>0.8194410600000001</c:v>
                </c:pt>
                <c:pt idx="10">
                  <c:v>0.8737789</c:v>
                </c:pt>
                <c:pt idx="11">
                  <c:v>0.9399279399999999</c:v>
                </c:pt>
                <c:pt idx="12">
                  <c:v>1.0072844</c:v>
                </c:pt>
                <c:pt idx="13">
                  <c:v>1.3367534</c:v>
                </c:pt>
                <c:pt idx="14">
                  <c:v>1.652742</c:v>
                </c:pt>
                <c:pt idx="15">
                  <c:v>1.9597779</c:v>
                </c:pt>
              </c:numCache>
            </c:numRef>
          </c:val>
        </c:ser>
        <c:ser>
          <c:idx val="9"/>
          <c:order val="9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'balance_SE2'!$E$3:$E$18</c:f>
              <c:numCache>
                <c:formatCode>General</c:formatCode>
                <c:ptCount val="16"/>
                <c:pt idx="0">
                  <c:v>0.0011758464</c:v>
                </c:pt>
                <c:pt idx="1">
                  <c:v>0.0020359348</c:v>
                </c:pt>
                <c:pt idx="2">
                  <c:v>0.003647849</c:v>
                </c:pt>
                <c:pt idx="3">
                  <c:v>0.007618845</c:v>
                </c:pt>
                <c:pt idx="4">
                  <c:v>0.009847342</c:v>
                </c:pt>
                <c:pt idx="5">
                  <c:v>0.012599001</c:v>
                </c:pt>
                <c:pt idx="6">
                  <c:v>0.015603877</c:v>
                </c:pt>
                <c:pt idx="7">
                  <c:v>0.02028653</c:v>
                </c:pt>
                <c:pt idx="8">
                  <c:v>0.022906662</c:v>
                </c:pt>
                <c:pt idx="9">
                  <c:v>0.02513719</c:v>
                </c:pt>
                <c:pt idx="10">
                  <c:v>0.02751445</c:v>
                </c:pt>
                <c:pt idx="11">
                  <c:v>0.03100409</c:v>
                </c:pt>
                <c:pt idx="12">
                  <c:v>0.03437393</c:v>
                </c:pt>
                <c:pt idx="13">
                  <c:v>0.05057559399999999</c:v>
                </c:pt>
                <c:pt idx="14">
                  <c:v>0.07732746</c:v>
                </c:pt>
                <c:pt idx="15">
                  <c:v>0.10680406</c:v>
                </c:pt>
              </c:numCache>
            </c:numRef>
          </c:val>
        </c:ser>
        <c:overlap val="100"/>
        <c:axId val="52310001"/>
        <c:axId val="52310002"/>
      </c:barChart>
      <c:catAx>
        <c:axId val="52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2"/>
        <c:crosses val="autoZero"/>
        <c:auto val="1"/>
        <c:lblAlgn val="ctr"/>
        <c:lblOffset val="100"/>
      </c:catAx>
      <c:valAx>
        <c:axId val="52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'balance_SE2'!$B$3:$B$18</c:f>
              <c:numCache>
                <c:formatCode>General</c:formatCode>
                <c:ptCount val="16"/>
                <c:pt idx="0">
                  <c:v>14.750564</c:v>
                </c:pt>
                <c:pt idx="1">
                  <c:v>15.116357</c:v>
                </c:pt>
                <c:pt idx="2">
                  <c:v>15.665369</c:v>
                </c:pt>
                <c:pt idx="3">
                  <c:v>16.749307</c:v>
                </c:pt>
                <c:pt idx="4">
                  <c:v>17.925026</c:v>
                </c:pt>
                <c:pt idx="5">
                  <c:v>19.451812</c:v>
                </c:pt>
                <c:pt idx="6">
                  <c:v>21.950776</c:v>
                </c:pt>
                <c:pt idx="7">
                  <c:v>22.988256</c:v>
                </c:pt>
                <c:pt idx="8">
                  <c:v>23.962964</c:v>
                </c:pt>
                <c:pt idx="9">
                  <c:v>25.547454</c:v>
                </c:pt>
                <c:pt idx="10">
                  <c:v>26.650096</c:v>
                </c:pt>
                <c:pt idx="11">
                  <c:v>28.006246</c:v>
                </c:pt>
                <c:pt idx="12">
                  <c:v>29.644904</c:v>
                </c:pt>
                <c:pt idx="13">
                  <c:v>31.55459</c:v>
                </c:pt>
                <c:pt idx="14">
                  <c:v>34.496804</c:v>
                </c:pt>
                <c:pt idx="15">
                  <c:v>38.389</c:v>
                </c:pt>
              </c:numCache>
            </c:numRef>
          </c:val>
        </c:ser>
        <c:marker val="1"/>
        <c:axId val="52320001"/>
        <c:axId val="52320002"/>
      </c:lineChart>
      <c:barChart>
        <c:barDir val="col"/>
        <c:grouping val="stacked"/>
        <c:ser>
          <c:idx val="1"/>
          <c:order val="1"/>
          <c:tx>
            <c:strRef>
              <c:f>'balance_SE2'!$M$2:$M$2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'balance_SE2'!$M$3:$M$18</c:f>
              <c:numCache>
                <c:formatCode>General</c:formatCode>
                <c:ptCount val="16"/>
                <c:pt idx="0">
                  <c:v>0.8718950999999999</c:v>
                </c:pt>
                <c:pt idx="1">
                  <c:v>0.8655111</c:v>
                </c:pt>
                <c:pt idx="2">
                  <c:v>0.8528341999999999</c:v>
                </c:pt>
                <c:pt idx="3">
                  <c:v>0.8405830999999999</c:v>
                </c:pt>
                <c:pt idx="4">
                  <c:v>0.8392874</c:v>
                </c:pt>
                <c:pt idx="5">
                  <c:v>0.8411561999999999</c:v>
                </c:pt>
                <c:pt idx="6">
                  <c:v>0.8368599399999999</c:v>
                </c:pt>
                <c:pt idx="7">
                  <c:v>0.82794075</c:v>
                </c:pt>
                <c:pt idx="8">
                  <c:v>0.8279989</c:v>
                </c:pt>
                <c:pt idx="9">
                  <c:v>0.8271177</c:v>
                </c:pt>
                <c:pt idx="10">
                  <c:v>0.8184710999999999</c:v>
                </c:pt>
                <c:pt idx="11">
                  <c:v>0.8159934999999999</c:v>
                </c:pt>
                <c:pt idx="12">
                  <c:v>0.8138390999999999</c:v>
                </c:pt>
                <c:pt idx="13">
                  <c:v>0.8402963999999999</c:v>
                </c:pt>
                <c:pt idx="14">
                  <c:v>0.8430200600000001</c:v>
                </c:pt>
                <c:pt idx="15">
                  <c:v>0.8476991999999999</c:v>
                </c:pt>
              </c:numCache>
            </c:numRef>
          </c:val>
        </c:ser>
        <c:ser>
          <c:idx val="2"/>
          <c:order val="2"/>
          <c:tx>
            <c:strRef>
              <c:f>'balance_SE2'!$L$2:$L$2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0.55378944</c:v>
                </c:pt>
                <c:pt idx="10">
                  <c:v>0.5413814399999999</c:v>
                </c:pt>
                <c:pt idx="11">
                  <c:v>0.5739835</c:v>
                </c:pt>
                <c:pt idx="12">
                  <c:v>0.6030484</c:v>
                </c:pt>
                <c:pt idx="13">
                  <c:v>0.5071711</c:v>
                </c:pt>
                <c:pt idx="14">
                  <c:v>0.5620501</c:v>
                </c:pt>
                <c:pt idx="15">
                  <c:v>0.5635256999999999</c:v>
                </c:pt>
              </c:numCache>
            </c:numRef>
          </c:val>
        </c:ser>
        <c:ser>
          <c:idx val="3"/>
          <c:order val="3"/>
          <c:tx>
            <c:strRef>
              <c:f>'balance_SE2'!$K$2:$K$2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'balance_SE2'!$K$3:$K$18</c:f>
              <c:numCache>
                <c:formatCode>General</c:formatCode>
                <c:ptCount val="16"/>
                <c:pt idx="0">
                  <c:v>33.299361</c:v>
                </c:pt>
                <c:pt idx="1">
                  <c:v>33.1751088</c:v>
                </c:pt>
                <c:pt idx="2">
                  <c:v>33.0378878</c:v>
                </c:pt>
                <c:pt idx="3">
                  <c:v>32.9458678</c:v>
                </c:pt>
                <c:pt idx="4">
                  <c:v>33.0749605</c:v>
                </c:pt>
                <c:pt idx="5">
                  <c:v>33.2108625</c:v>
                </c:pt>
                <c:pt idx="6">
                  <c:v>33.1238438</c:v>
                </c:pt>
                <c:pt idx="7">
                  <c:v>32.929508</c:v>
                </c:pt>
                <c:pt idx="8">
                  <c:v>32.928818</c:v>
                </c:pt>
                <c:pt idx="9">
                  <c:v>32.9107305</c:v>
                </c:pt>
                <c:pt idx="10">
                  <c:v>32.8086602</c:v>
                </c:pt>
                <c:pt idx="11">
                  <c:v>32.7413248</c:v>
                </c:pt>
                <c:pt idx="12">
                  <c:v>32.6988658</c:v>
                </c:pt>
                <c:pt idx="13">
                  <c:v>32.810839</c:v>
                </c:pt>
                <c:pt idx="14">
                  <c:v>32.9644002</c:v>
                </c:pt>
                <c:pt idx="15">
                  <c:v>33.0147755</c:v>
                </c:pt>
              </c:numCache>
            </c:numRef>
          </c:val>
        </c:ser>
        <c:ser>
          <c:idx val="4"/>
          <c:order val="4"/>
          <c:tx>
            <c:strRef>
              <c:f>'balance_SE2'!$J$2:$J$2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3.5989082</c:v>
                </c:pt>
                <c:pt idx="14">
                  <c:v>3.5989082</c:v>
                </c:pt>
                <c:pt idx="15">
                  <c:v>3.5989082</c:v>
                </c:pt>
              </c:numCache>
            </c:numRef>
          </c:val>
        </c:ser>
        <c:ser>
          <c:idx val="5"/>
          <c:order val="5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'balance_SE2'!$I$3:$I$18</c:f>
              <c:numCache>
                <c:formatCode>General</c:formatCode>
                <c:ptCount val="16"/>
                <c:pt idx="0">
                  <c:v>15.307019</c:v>
                </c:pt>
                <c:pt idx="1">
                  <c:v>15.868292</c:v>
                </c:pt>
                <c:pt idx="2">
                  <c:v>16.417241</c:v>
                </c:pt>
                <c:pt idx="3">
                  <c:v>16.967134</c:v>
                </c:pt>
                <c:pt idx="4">
                  <c:v>16.961714</c:v>
                </c:pt>
                <c:pt idx="5">
                  <c:v>16.955966</c:v>
                </c:pt>
                <c:pt idx="6">
                  <c:v>16.941872</c:v>
                </c:pt>
                <c:pt idx="7">
                  <c:v>16.913538</c:v>
                </c:pt>
                <c:pt idx="8">
                  <c:v>16.89303</c:v>
                </c:pt>
                <c:pt idx="9">
                  <c:v>16.832968</c:v>
                </c:pt>
                <c:pt idx="10">
                  <c:v>16.724978</c:v>
                </c:pt>
                <c:pt idx="11">
                  <c:v>16.543449</c:v>
                </c:pt>
                <c:pt idx="12">
                  <c:v>16.324247</c:v>
                </c:pt>
                <c:pt idx="13">
                  <c:v>13.738738</c:v>
                </c:pt>
                <c:pt idx="14">
                  <c:v>7.949069</c:v>
                </c:pt>
                <c:pt idx="15">
                  <c:v>1.2172244</c:v>
                </c:pt>
              </c:numCache>
            </c:numRef>
          </c:val>
        </c:ser>
        <c:ser>
          <c:idx val="6"/>
          <c:order val="6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'balance_SE2'!$H$3:$H$18</c:f>
              <c:numCache>
                <c:formatCode>General</c:formatCode>
                <c:ptCount val="16"/>
                <c:pt idx="0">
                  <c:v>0</c:v>
                </c:pt>
                <c:pt idx="1">
                  <c:v>1.2722788</c:v>
                </c:pt>
                <c:pt idx="2">
                  <c:v>2.3309322</c:v>
                </c:pt>
                <c:pt idx="3">
                  <c:v>4.2122265</c:v>
                </c:pt>
                <c:pt idx="4">
                  <c:v>4.9218215</c:v>
                </c:pt>
                <c:pt idx="5">
                  <c:v>5.9163045</c:v>
                </c:pt>
                <c:pt idx="6">
                  <c:v>7.518508499999999</c:v>
                </c:pt>
                <c:pt idx="7">
                  <c:v>9.051183999999999</c:v>
                </c:pt>
                <c:pt idx="8">
                  <c:v>10.626556</c:v>
                </c:pt>
                <c:pt idx="9">
                  <c:v>12.278117</c:v>
                </c:pt>
                <c:pt idx="10">
                  <c:v>13.955187</c:v>
                </c:pt>
                <c:pt idx="11">
                  <c:v>15.671268</c:v>
                </c:pt>
                <c:pt idx="12">
                  <c:v>17.347154</c:v>
                </c:pt>
                <c:pt idx="13">
                  <c:v>17.587458</c:v>
                </c:pt>
                <c:pt idx="14">
                  <c:v>21.096328</c:v>
                </c:pt>
                <c:pt idx="15">
                  <c:v>30.794108</c:v>
                </c:pt>
              </c:numCache>
            </c:numRef>
          </c:val>
        </c:ser>
        <c:ser>
          <c:idx val="7"/>
          <c:order val="7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'balance_SE2'!$G$3:$G$18</c:f>
              <c:numCache>
                <c:formatCode>General</c:formatCode>
                <c:ptCount val="16"/>
                <c:pt idx="0">
                  <c:v>0.10286121</c:v>
                </c:pt>
                <c:pt idx="1">
                  <c:v>0.101017086</c:v>
                </c:pt>
                <c:pt idx="2">
                  <c:v>0.09895535</c:v>
                </c:pt>
                <c:pt idx="3">
                  <c:v>0.09642448399999999</c:v>
                </c:pt>
                <c:pt idx="4">
                  <c:v>0.09606617999999999</c:v>
                </c:pt>
                <c:pt idx="5">
                  <c:v>0.09729764999999999</c:v>
                </c:pt>
                <c:pt idx="6">
                  <c:v>0.09722167</c:v>
                </c:pt>
                <c:pt idx="7">
                  <c:v>0.09626203999999999</c:v>
                </c:pt>
                <c:pt idx="8">
                  <c:v>0.097031266</c:v>
                </c:pt>
                <c:pt idx="9">
                  <c:v>0.097717414</c:v>
                </c:pt>
                <c:pt idx="10">
                  <c:v>0.09709991</c:v>
                </c:pt>
                <c:pt idx="11">
                  <c:v>0.09720155999999999</c:v>
                </c:pt>
                <c:pt idx="12">
                  <c:v>0.09732782000000001</c:v>
                </c:pt>
                <c:pt idx="13">
                  <c:v>0.09822344999999999</c:v>
                </c:pt>
                <c:pt idx="14">
                  <c:v>0.09795567999999999</c:v>
                </c:pt>
                <c:pt idx="15">
                  <c:v>0.09828730499999999</c:v>
                </c:pt>
              </c:numCache>
            </c:numRef>
          </c:val>
        </c:ser>
        <c:ser>
          <c:idx val="8"/>
          <c:order val="8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'balance_SE2'!$F$3:$F$18</c:f>
              <c:numCache>
                <c:formatCode>General</c:formatCode>
                <c:ptCount val="16"/>
                <c:pt idx="0">
                  <c:v>0.17041284</c:v>
                </c:pt>
                <c:pt idx="1">
                  <c:v>0.27883712</c:v>
                </c:pt>
                <c:pt idx="2">
                  <c:v>0.36693</c:v>
                </c:pt>
                <c:pt idx="3">
                  <c:v>0.4240567199999999</c:v>
                </c:pt>
                <c:pt idx="4">
                  <c:v>0.48971153</c:v>
                </c:pt>
                <c:pt idx="5">
                  <c:v>0.5596779399999999</c:v>
                </c:pt>
                <c:pt idx="6">
                  <c:v>0.6235453</c:v>
                </c:pt>
                <c:pt idx="7">
                  <c:v>0.68152256</c:v>
                </c:pt>
                <c:pt idx="8">
                  <c:v>0.7503510999999999</c:v>
                </c:pt>
                <c:pt idx="9">
                  <c:v>0.8194410600000001</c:v>
                </c:pt>
                <c:pt idx="10">
                  <c:v>0.8737789</c:v>
                </c:pt>
                <c:pt idx="11">
                  <c:v>0.9399279399999999</c:v>
                </c:pt>
                <c:pt idx="12">
                  <c:v>1.0072844</c:v>
                </c:pt>
                <c:pt idx="13">
                  <c:v>1.3367534</c:v>
                </c:pt>
                <c:pt idx="14">
                  <c:v>1.652742</c:v>
                </c:pt>
                <c:pt idx="15">
                  <c:v>1.9597779</c:v>
                </c:pt>
              </c:numCache>
            </c:numRef>
          </c:val>
        </c:ser>
        <c:ser>
          <c:idx val="9"/>
          <c:order val="9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'balance_SE2'!$E$3:$E$18</c:f>
              <c:numCache>
                <c:formatCode>General</c:formatCode>
                <c:ptCount val="16"/>
                <c:pt idx="0">
                  <c:v>0.0011758464</c:v>
                </c:pt>
                <c:pt idx="1">
                  <c:v>0.0020359348</c:v>
                </c:pt>
                <c:pt idx="2">
                  <c:v>0.003647849</c:v>
                </c:pt>
                <c:pt idx="3">
                  <c:v>0.007618845</c:v>
                </c:pt>
                <c:pt idx="4">
                  <c:v>0.009847342</c:v>
                </c:pt>
                <c:pt idx="5">
                  <c:v>0.012599001</c:v>
                </c:pt>
                <c:pt idx="6">
                  <c:v>0.015603877</c:v>
                </c:pt>
                <c:pt idx="7">
                  <c:v>0.02028653</c:v>
                </c:pt>
                <c:pt idx="8">
                  <c:v>0.022906662</c:v>
                </c:pt>
                <c:pt idx="9">
                  <c:v>0.02513719</c:v>
                </c:pt>
                <c:pt idx="10">
                  <c:v>0.02751445</c:v>
                </c:pt>
                <c:pt idx="11">
                  <c:v>0.03100409</c:v>
                </c:pt>
                <c:pt idx="12">
                  <c:v>0.03437393</c:v>
                </c:pt>
                <c:pt idx="13">
                  <c:v>0.05057559399999999</c:v>
                </c:pt>
                <c:pt idx="14">
                  <c:v>0.07732746</c:v>
                </c:pt>
                <c:pt idx="15">
                  <c:v>0.10680406</c:v>
                </c:pt>
              </c:numCache>
            </c:numRef>
          </c:val>
        </c:ser>
        <c:overlap val="100"/>
        <c:axId val="52320001"/>
        <c:axId val="52320002"/>
      </c:barChart>
      <c:catAx>
        <c:axId val="52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2"/>
        <c:crosses val="autoZero"/>
        <c:auto val="1"/>
        <c:lblAlgn val="ctr"/>
        <c:lblOffset val="100"/>
      </c:catAx>
      <c:valAx>
        <c:axId val="52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'balance_SE2'!$B$3:$B$18</c:f>
              <c:numCache>
                <c:formatCode>General</c:formatCode>
                <c:ptCount val="16"/>
                <c:pt idx="0">
                  <c:v>14.750564</c:v>
                </c:pt>
                <c:pt idx="1">
                  <c:v>15.116357</c:v>
                </c:pt>
                <c:pt idx="2">
                  <c:v>15.665369</c:v>
                </c:pt>
                <c:pt idx="3">
                  <c:v>16.749307</c:v>
                </c:pt>
                <c:pt idx="4">
                  <c:v>17.925026</c:v>
                </c:pt>
                <c:pt idx="5">
                  <c:v>19.451812</c:v>
                </c:pt>
                <c:pt idx="6">
                  <c:v>21.950776</c:v>
                </c:pt>
                <c:pt idx="7">
                  <c:v>22.988256</c:v>
                </c:pt>
                <c:pt idx="8">
                  <c:v>23.962964</c:v>
                </c:pt>
                <c:pt idx="9">
                  <c:v>25.547454</c:v>
                </c:pt>
                <c:pt idx="10">
                  <c:v>26.650096</c:v>
                </c:pt>
                <c:pt idx="11">
                  <c:v>28.006246</c:v>
                </c:pt>
                <c:pt idx="12">
                  <c:v>29.644904</c:v>
                </c:pt>
                <c:pt idx="13">
                  <c:v>31.55459</c:v>
                </c:pt>
                <c:pt idx="14">
                  <c:v>34.496804</c:v>
                </c:pt>
                <c:pt idx="15">
                  <c:v>38.389</c:v>
                </c:pt>
              </c:numCache>
            </c:numRef>
          </c:val>
        </c:ser>
        <c:marker val="1"/>
        <c:axId val="52330001"/>
        <c:axId val="52330002"/>
      </c:lineChart>
      <c:barChart>
        <c:barDir val="col"/>
        <c:grouping val="stacked"/>
        <c:ser>
          <c:idx val="1"/>
          <c:order val="1"/>
          <c:tx>
            <c:strRef>
              <c:f>'balance_SE2'!$M$2:$M$2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'balance_SE2'!$M$3:$M$18</c:f>
              <c:numCache>
                <c:formatCode>General</c:formatCode>
                <c:ptCount val="16"/>
                <c:pt idx="0">
                  <c:v>0.8718950999999999</c:v>
                </c:pt>
                <c:pt idx="1">
                  <c:v>0.8655111</c:v>
                </c:pt>
                <c:pt idx="2">
                  <c:v>0.8528341999999999</c:v>
                </c:pt>
                <c:pt idx="3">
                  <c:v>0.8405830999999999</c:v>
                </c:pt>
                <c:pt idx="4">
                  <c:v>0.8392874</c:v>
                </c:pt>
                <c:pt idx="5">
                  <c:v>0.8411561999999999</c:v>
                </c:pt>
                <c:pt idx="6">
                  <c:v>0.8368599399999999</c:v>
                </c:pt>
                <c:pt idx="7">
                  <c:v>0.82794075</c:v>
                </c:pt>
                <c:pt idx="8">
                  <c:v>0.8279989</c:v>
                </c:pt>
                <c:pt idx="9">
                  <c:v>0.8271177</c:v>
                </c:pt>
                <c:pt idx="10">
                  <c:v>0.8184710999999999</c:v>
                </c:pt>
                <c:pt idx="11">
                  <c:v>0.8159934999999999</c:v>
                </c:pt>
                <c:pt idx="12">
                  <c:v>0.8138390999999999</c:v>
                </c:pt>
                <c:pt idx="13">
                  <c:v>0.8402963999999999</c:v>
                </c:pt>
                <c:pt idx="14">
                  <c:v>0.8430200600000001</c:v>
                </c:pt>
                <c:pt idx="15">
                  <c:v>0.8476991999999999</c:v>
                </c:pt>
              </c:numCache>
            </c:numRef>
          </c:val>
        </c:ser>
        <c:ser>
          <c:idx val="2"/>
          <c:order val="2"/>
          <c:tx>
            <c:strRef>
              <c:f>'balance_SE2'!$L$2:$L$2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0.55378944</c:v>
                </c:pt>
                <c:pt idx="10">
                  <c:v>0.5413814399999999</c:v>
                </c:pt>
                <c:pt idx="11">
                  <c:v>0.5739835</c:v>
                </c:pt>
                <c:pt idx="12">
                  <c:v>0.6030484</c:v>
                </c:pt>
                <c:pt idx="13">
                  <c:v>0.5071711</c:v>
                </c:pt>
                <c:pt idx="14">
                  <c:v>0.5620501</c:v>
                </c:pt>
                <c:pt idx="15">
                  <c:v>0.5635256999999999</c:v>
                </c:pt>
              </c:numCache>
            </c:numRef>
          </c:val>
        </c:ser>
        <c:ser>
          <c:idx val="3"/>
          <c:order val="3"/>
          <c:tx>
            <c:strRef>
              <c:f>'balance_SE2'!$K$2:$K$2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'balance_SE2'!$K$3:$K$18</c:f>
              <c:numCache>
                <c:formatCode>General</c:formatCode>
                <c:ptCount val="16"/>
                <c:pt idx="0">
                  <c:v>33.299361</c:v>
                </c:pt>
                <c:pt idx="1">
                  <c:v>33.1751088</c:v>
                </c:pt>
                <c:pt idx="2">
                  <c:v>33.0378878</c:v>
                </c:pt>
                <c:pt idx="3">
                  <c:v>32.9458678</c:v>
                </c:pt>
                <c:pt idx="4">
                  <c:v>33.0749605</c:v>
                </c:pt>
                <c:pt idx="5">
                  <c:v>33.2108625</c:v>
                </c:pt>
                <c:pt idx="6">
                  <c:v>33.1238438</c:v>
                </c:pt>
                <c:pt idx="7">
                  <c:v>32.929508</c:v>
                </c:pt>
                <c:pt idx="8">
                  <c:v>32.928818</c:v>
                </c:pt>
                <c:pt idx="9">
                  <c:v>32.9107305</c:v>
                </c:pt>
                <c:pt idx="10">
                  <c:v>32.8086602</c:v>
                </c:pt>
                <c:pt idx="11">
                  <c:v>32.7413248</c:v>
                </c:pt>
                <c:pt idx="12">
                  <c:v>32.6988658</c:v>
                </c:pt>
                <c:pt idx="13">
                  <c:v>32.810839</c:v>
                </c:pt>
                <c:pt idx="14">
                  <c:v>32.9644002</c:v>
                </c:pt>
                <c:pt idx="15">
                  <c:v>33.0147755</c:v>
                </c:pt>
              </c:numCache>
            </c:numRef>
          </c:val>
        </c:ser>
        <c:ser>
          <c:idx val="4"/>
          <c:order val="4"/>
          <c:tx>
            <c:strRef>
              <c:f>'balance_SE2'!$J$2:$J$2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3.5989082</c:v>
                </c:pt>
                <c:pt idx="14">
                  <c:v>3.5989082</c:v>
                </c:pt>
                <c:pt idx="15">
                  <c:v>3.5989082</c:v>
                </c:pt>
              </c:numCache>
            </c:numRef>
          </c:val>
        </c:ser>
        <c:ser>
          <c:idx val="5"/>
          <c:order val="5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'balance_SE2'!$I$3:$I$18</c:f>
              <c:numCache>
                <c:formatCode>General</c:formatCode>
                <c:ptCount val="16"/>
                <c:pt idx="0">
                  <c:v>15.307019</c:v>
                </c:pt>
                <c:pt idx="1">
                  <c:v>15.868292</c:v>
                </c:pt>
                <c:pt idx="2">
                  <c:v>16.417241</c:v>
                </c:pt>
                <c:pt idx="3">
                  <c:v>16.967134</c:v>
                </c:pt>
                <c:pt idx="4">
                  <c:v>16.961714</c:v>
                </c:pt>
                <c:pt idx="5">
                  <c:v>16.955966</c:v>
                </c:pt>
                <c:pt idx="6">
                  <c:v>16.941872</c:v>
                </c:pt>
                <c:pt idx="7">
                  <c:v>16.913538</c:v>
                </c:pt>
                <c:pt idx="8">
                  <c:v>16.89303</c:v>
                </c:pt>
                <c:pt idx="9">
                  <c:v>16.832968</c:v>
                </c:pt>
                <c:pt idx="10">
                  <c:v>16.724978</c:v>
                </c:pt>
                <c:pt idx="11">
                  <c:v>16.543449</c:v>
                </c:pt>
                <c:pt idx="12">
                  <c:v>16.324247</c:v>
                </c:pt>
                <c:pt idx="13">
                  <c:v>13.738738</c:v>
                </c:pt>
                <c:pt idx="14">
                  <c:v>7.949069</c:v>
                </c:pt>
                <c:pt idx="15">
                  <c:v>1.2172244</c:v>
                </c:pt>
              </c:numCache>
            </c:numRef>
          </c:val>
        </c:ser>
        <c:ser>
          <c:idx val="6"/>
          <c:order val="6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'balance_SE2'!$H$3:$H$18</c:f>
              <c:numCache>
                <c:formatCode>General</c:formatCode>
                <c:ptCount val="16"/>
                <c:pt idx="0">
                  <c:v>0</c:v>
                </c:pt>
                <c:pt idx="1">
                  <c:v>1.2722788</c:v>
                </c:pt>
                <c:pt idx="2">
                  <c:v>2.3309322</c:v>
                </c:pt>
                <c:pt idx="3">
                  <c:v>4.2122265</c:v>
                </c:pt>
                <c:pt idx="4">
                  <c:v>4.9218215</c:v>
                </c:pt>
                <c:pt idx="5">
                  <c:v>5.9163045</c:v>
                </c:pt>
                <c:pt idx="6">
                  <c:v>7.518508499999999</c:v>
                </c:pt>
                <c:pt idx="7">
                  <c:v>9.051183999999999</c:v>
                </c:pt>
                <c:pt idx="8">
                  <c:v>10.626556</c:v>
                </c:pt>
                <c:pt idx="9">
                  <c:v>12.278117</c:v>
                </c:pt>
                <c:pt idx="10">
                  <c:v>13.955187</c:v>
                </c:pt>
                <c:pt idx="11">
                  <c:v>15.671268</c:v>
                </c:pt>
                <c:pt idx="12">
                  <c:v>17.347154</c:v>
                </c:pt>
                <c:pt idx="13">
                  <c:v>17.587458</c:v>
                </c:pt>
                <c:pt idx="14">
                  <c:v>21.096328</c:v>
                </c:pt>
                <c:pt idx="15">
                  <c:v>30.794108</c:v>
                </c:pt>
              </c:numCache>
            </c:numRef>
          </c:val>
        </c:ser>
        <c:ser>
          <c:idx val="7"/>
          <c:order val="7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'balance_SE2'!$G$3:$G$18</c:f>
              <c:numCache>
                <c:formatCode>General</c:formatCode>
                <c:ptCount val="16"/>
                <c:pt idx="0">
                  <c:v>0.10286121</c:v>
                </c:pt>
                <c:pt idx="1">
                  <c:v>0.101017086</c:v>
                </c:pt>
                <c:pt idx="2">
                  <c:v>0.09895535</c:v>
                </c:pt>
                <c:pt idx="3">
                  <c:v>0.09642448399999999</c:v>
                </c:pt>
                <c:pt idx="4">
                  <c:v>0.09606617999999999</c:v>
                </c:pt>
                <c:pt idx="5">
                  <c:v>0.09729764999999999</c:v>
                </c:pt>
                <c:pt idx="6">
                  <c:v>0.09722167</c:v>
                </c:pt>
                <c:pt idx="7">
                  <c:v>0.09626203999999999</c:v>
                </c:pt>
                <c:pt idx="8">
                  <c:v>0.097031266</c:v>
                </c:pt>
                <c:pt idx="9">
                  <c:v>0.097717414</c:v>
                </c:pt>
                <c:pt idx="10">
                  <c:v>0.09709991</c:v>
                </c:pt>
                <c:pt idx="11">
                  <c:v>0.09720155999999999</c:v>
                </c:pt>
                <c:pt idx="12">
                  <c:v>0.09732782000000001</c:v>
                </c:pt>
                <c:pt idx="13">
                  <c:v>0.09822344999999999</c:v>
                </c:pt>
                <c:pt idx="14">
                  <c:v>0.09795567999999999</c:v>
                </c:pt>
                <c:pt idx="15">
                  <c:v>0.09828730499999999</c:v>
                </c:pt>
              </c:numCache>
            </c:numRef>
          </c:val>
        </c:ser>
        <c:ser>
          <c:idx val="8"/>
          <c:order val="8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'balance_SE2'!$F$3:$F$18</c:f>
              <c:numCache>
                <c:formatCode>General</c:formatCode>
                <c:ptCount val="16"/>
                <c:pt idx="0">
                  <c:v>0.17041284</c:v>
                </c:pt>
                <c:pt idx="1">
                  <c:v>0.27883712</c:v>
                </c:pt>
                <c:pt idx="2">
                  <c:v>0.36693</c:v>
                </c:pt>
                <c:pt idx="3">
                  <c:v>0.4240567199999999</c:v>
                </c:pt>
                <c:pt idx="4">
                  <c:v>0.48971153</c:v>
                </c:pt>
                <c:pt idx="5">
                  <c:v>0.5596779399999999</c:v>
                </c:pt>
                <c:pt idx="6">
                  <c:v>0.6235453</c:v>
                </c:pt>
                <c:pt idx="7">
                  <c:v>0.68152256</c:v>
                </c:pt>
                <c:pt idx="8">
                  <c:v>0.7503510999999999</c:v>
                </c:pt>
                <c:pt idx="9">
                  <c:v>0.8194410600000001</c:v>
                </c:pt>
                <c:pt idx="10">
                  <c:v>0.8737789</c:v>
                </c:pt>
                <c:pt idx="11">
                  <c:v>0.9399279399999999</c:v>
                </c:pt>
                <c:pt idx="12">
                  <c:v>1.0072844</c:v>
                </c:pt>
                <c:pt idx="13">
                  <c:v>1.3367534</c:v>
                </c:pt>
                <c:pt idx="14">
                  <c:v>1.652742</c:v>
                </c:pt>
                <c:pt idx="15">
                  <c:v>1.9597779</c:v>
                </c:pt>
              </c:numCache>
            </c:numRef>
          </c:val>
        </c:ser>
        <c:ser>
          <c:idx val="9"/>
          <c:order val="9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'balance_SE2'!$E$3:$E$18</c:f>
              <c:numCache>
                <c:formatCode>General</c:formatCode>
                <c:ptCount val="16"/>
                <c:pt idx="0">
                  <c:v>0.0011758464</c:v>
                </c:pt>
                <c:pt idx="1">
                  <c:v>0.0020359348</c:v>
                </c:pt>
                <c:pt idx="2">
                  <c:v>0.003647849</c:v>
                </c:pt>
                <c:pt idx="3">
                  <c:v>0.007618845</c:v>
                </c:pt>
                <c:pt idx="4">
                  <c:v>0.009847342</c:v>
                </c:pt>
                <c:pt idx="5">
                  <c:v>0.012599001</c:v>
                </c:pt>
                <c:pt idx="6">
                  <c:v>0.015603877</c:v>
                </c:pt>
                <c:pt idx="7">
                  <c:v>0.02028653</c:v>
                </c:pt>
                <c:pt idx="8">
                  <c:v>0.022906662</c:v>
                </c:pt>
                <c:pt idx="9">
                  <c:v>0.02513719</c:v>
                </c:pt>
                <c:pt idx="10">
                  <c:v>0.02751445</c:v>
                </c:pt>
                <c:pt idx="11">
                  <c:v>0.03100409</c:v>
                </c:pt>
                <c:pt idx="12">
                  <c:v>0.03437393</c:v>
                </c:pt>
                <c:pt idx="13">
                  <c:v>0.05057559399999999</c:v>
                </c:pt>
                <c:pt idx="14">
                  <c:v>0.07732746</c:v>
                </c:pt>
                <c:pt idx="15">
                  <c:v>0.10680406</c:v>
                </c:pt>
              </c:numCache>
            </c:numRef>
          </c:val>
        </c:ser>
        <c:overlap val="100"/>
        <c:axId val="52330001"/>
        <c:axId val="52330002"/>
      </c:barChart>
      <c:catAx>
        <c:axId val="52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2"/>
        <c:crosses val="autoZero"/>
        <c:auto val="1"/>
        <c:lblAlgn val="ctr"/>
        <c:lblOffset val="100"/>
      </c:catAx>
      <c:valAx>
        <c:axId val="52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'balance_SE2'!$B$3:$B$18</c:f>
              <c:numCache>
                <c:formatCode>General</c:formatCode>
                <c:ptCount val="16"/>
                <c:pt idx="0">
                  <c:v>14.750564</c:v>
                </c:pt>
                <c:pt idx="1">
                  <c:v>15.116357</c:v>
                </c:pt>
                <c:pt idx="2">
                  <c:v>15.665369</c:v>
                </c:pt>
                <c:pt idx="3">
                  <c:v>16.749307</c:v>
                </c:pt>
                <c:pt idx="4">
                  <c:v>17.925026</c:v>
                </c:pt>
                <c:pt idx="5">
                  <c:v>19.451812</c:v>
                </c:pt>
                <c:pt idx="6">
                  <c:v>21.950776</c:v>
                </c:pt>
                <c:pt idx="7">
                  <c:v>22.988256</c:v>
                </c:pt>
                <c:pt idx="8">
                  <c:v>23.962964</c:v>
                </c:pt>
                <c:pt idx="9">
                  <c:v>25.547454</c:v>
                </c:pt>
                <c:pt idx="10">
                  <c:v>26.650096</c:v>
                </c:pt>
                <c:pt idx="11">
                  <c:v>28.006246</c:v>
                </c:pt>
                <c:pt idx="12">
                  <c:v>29.644904</c:v>
                </c:pt>
                <c:pt idx="13">
                  <c:v>31.55459</c:v>
                </c:pt>
                <c:pt idx="14">
                  <c:v>34.496804</c:v>
                </c:pt>
                <c:pt idx="15">
                  <c:v>38.389</c:v>
                </c:pt>
              </c:numCache>
            </c:numRef>
          </c:val>
        </c:ser>
        <c:marker val="1"/>
        <c:axId val="52340001"/>
        <c:axId val="52340002"/>
      </c:lineChart>
      <c:barChart>
        <c:barDir val="col"/>
        <c:grouping val="stacked"/>
        <c:ser>
          <c:idx val="1"/>
          <c:order val="1"/>
          <c:tx>
            <c:strRef>
              <c:f>'balance_SE2'!$M$2:$M$2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'balance_SE2'!$M$3:$M$18</c:f>
              <c:numCache>
                <c:formatCode>General</c:formatCode>
                <c:ptCount val="16"/>
                <c:pt idx="0">
                  <c:v>0.8718950999999999</c:v>
                </c:pt>
                <c:pt idx="1">
                  <c:v>0.8655111</c:v>
                </c:pt>
                <c:pt idx="2">
                  <c:v>0.8528341999999999</c:v>
                </c:pt>
                <c:pt idx="3">
                  <c:v>0.8405830999999999</c:v>
                </c:pt>
                <c:pt idx="4">
                  <c:v>0.8392874</c:v>
                </c:pt>
                <c:pt idx="5">
                  <c:v>0.8411561999999999</c:v>
                </c:pt>
                <c:pt idx="6">
                  <c:v>0.8368599399999999</c:v>
                </c:pt>
                <c:pt idx="7">
                  <c:v>0.82794075</c:v>
                </c:pt>
                <c:pt idx="8">
                  <c:v>0.8279989</c:v>
                </c:pt>
                <c:pt idx="9">
                  <c:v>0.8271177</c:v>
                </c:pt>
                <c:pt idx="10">
                  <c:v>0.8184710999999999</c:v>
                </c:pt>
                <c:pt idx="11">
                  <c:v>0.8159934999999999</c:v>
                </c:pt>
                <c:pt idx="12">
                  <c:v>0.8138390999999999</c:v>
                </c:pt>
                <c:pt idx="13">
                  <c:v>0.8402963999999999</c:v>
                </c:pt>
                <c:pt idx="14">
                  <c:v>0.8430200600000001</c:v>
                </c:pt>
                <c:pt idx="15">
                  <c:v>0.8476991999999999</c:v>
                </c:pt>
              </c:numCache>
            </c:numRef>
          </c:val>
        </c:ser>
        <c:ser>
          <c:idx val="2"/>
          <c:order val="2"/>
          <c:tx>
            <c:strRef>
              <c:f>'balance_SE2'!$L$2:$L$2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0.55378944</c:v>
                </c:pt>
                <c:pt idx="10">
                  <c:v>0.5413814399999999</c:v>
                </c:pt>
                <c:pt idx="11">
                  <c:v>0.5739835</c:v>
                </c:pt>
                <c:pt idx="12">
                  <c:v>0.6030484</c:v>
                </c:pt>
                <c:pt idx="13">
                  <c:v>0.5071711</c:v>
                </c:pt>
                <c:pt idx="14">
                  <c:v>0.5620501</c:v>
                </c:pt>
                <c:pt idx="15">
                  <c:v>0.5635256999999999</c:v>
                </c:pt>
              </c:numCache>
            </c:numRef>
          </c:val>
        </c:ser>
        <c:ser>
          <c:idx val="3"/>
          <c:order val="3"/>
          <c:tx>
            <c:strRef>
              <c:f>'balance_SE2'!$K$2:$K$2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'balance_SE2'!$K$3:$K$18</c:f>
              <c:numCache>
                <c:formatCode>General</c:formatCode>
                <c:ptCount val="16"/>
                <c:pt idx="0">
                  <c:v>33.299361</c:v>
                </c:pt>
                <c:pt idx="1">
                  <c:v>33.1751088</c:v>
                </c:pt>
                <c:pt idx="2">
                  <c:v>33.0378878</c:v>
                </c:pt>
                <c:pt idx="3">
                  <c:v>32.9458678</c:v>
                </c:pt>
                <c:pt idx="4">
                  <c:v>33.0749605</c:v>
                </c:pt>
                <c:pt idx="5">
                  <c:v>33.2108625</c:v>
                </c:pt>
                <c:pt idx="6">
                  <c:v>33.1238438</c:v>
                </c:pt>
                <c:pt idx="7">
                  <c:v>32.929508</c:v>
                </c:pt>
                <c:pt idx="8">
                  <c:v>32.928818</c:v>
                </c:pt>
                <c:pt idx="9">
                  <c:v>32.9107305</c:v>
                </c:pt>
                <c:pt idx="10">
                  <c:v>32.8086602</c:v>
                </c:pt>
                <c:pt idx="11">
                  <c:v>32.7413248</c:v>
                </c:pt>
                <c:pt idx="12">
                  <c:v>32.6988658</c:v>
                </c:pt>
                <c:pt idx="13">
                  <c:v>32.810839</c:v>
                </c:pt>
                <c:pt idx="14">
                  <c:v>32.9644002</c:v>
                </c:pt>
                <c:pt idx="15">
                  <c:v>33.0147755</c:v>
                </c:pt>
              </c:numCache>
            </c:numRef>
          </c:val>
        </c:ser>
        <c:ser>
          <c:idx val="4"/>
          <c:order val="4"/>
          <c:tx>
            <c:strRef>
              <c:f>'balance_SE2'!$J$2:$J$2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3.5989082</c:v>
                </c:pt>
                <c:pt idx="14">
                  <c:v>3.5989082</c:v>
                </c:pt>
                <c:pt idx="15">
                  <c:v>3.5989082</c:v>
                </c:pt>
              </c:numCache>
            </c:numRef>
          </c:val>
        </c:ser>
        <c:ser>
          <c:idx val="5"/>
          <c:order val="5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'balance_SE2'!$I$3:$I$18</c:f>
              <c:numCache>
                <c:formatCode>General</c:formatCode>
                <c:ptCount val="16"/>
                <c:pt idx="0">
                  <c:v>15.307019</c:v>
                </c:pt>
                <c:pt idx="1">
                  <c:v>15.868292</c:v>
                </c:pt>
                <c:pt idx="2">
                  <c:v>16.417241</c:v>
                </c:pt>
                <c:pt idx="3">
                  <c:v>16.967134</c:v>
                </c:pt>
                <c:pt idx="4">
                  <c:v>16.961714</c:v>
                </c:pt>
                <c:pt idx="5">
                  <c:v>16.955966</c:v>
                </c:pt>
                <c:pt idx="6">
                  <c:v>16.941872</c:v>
                </c:pt>
                <c:pt idx="7">
                  <c:v>16.913538</c:v>
                </c:pt>
                <c:pt idx="8">
                  <c:v>16.89303</c:v>
                </c:pt>
                <c:pt idx="9">
                  <c:v>16.832968</c:v>
                </c:pt>
                <c:pt idx="10">
                  <c:v>16.724978</c:v>
                </c:pt>
                <c:pt idx="11">
                  <c:v>16.543449</c:v>
                </c:pt>
                <c:pt idx="12">
                  <c:v>16.324247</c:v>
                </c:pt>
                <c:pt idx="13">
                  <c:v>13.738738</c:v>
                </c:pt>
                <c:pt idx="14">
                  <c:v>7.949069</c:v>
                </c:pt>
                <c:pt idx="15">
                  <c:v>1.2172244</c:v>
                </c:pt>
              </c:numCache>
            </c:numRef>
          </c:val>
        </c:ser>
        <c:ser>
          <c:idx val="6"/>
          <c:order val="6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'balance_SE2'!$H$3:$H$18</c:f>
              <c:numCache>
                <c:formatCode>General</c:formatCode>
                <c:ptCount val="16"/>
                <c:pt idx="0">
                  <c:v>0</c:v>
                </c:pt>
                <c:pt idx="1">
                  <c:v>1.2722788</c:v>
                </c:pt>
                <c:pt idx="2">
                  <c:v>2.3309322</c:v>
                </c:pt>
                <c:pt idx="3">
                  <c:v>4.2122265</c:v>
                </c:pt>
                <c:pt idx="4">
                  <c:v>4.9218215</c:v>
                </c:pt>
                <c:pt idx="5">
                  <c:v>5.9163045</c:v>
                </c:pt>
                <c:pt idx="6">
                  <c:v>7.518508499999999</c:v>
                </c:pt>
                <c:pt idx="7">
                  <c:v>9.051183999999999</c:v>
                </c:pt>
                <c:pt idx="8">
                  <c:v>10.626556</c:v>
                </c:pt>
                <c:pt idx="9">
                  <c:v>12.278117</c:v>
                </c:pt>
                <c:pt idx="10">
                  <c:v>13.955187</c:v>
                </c:pt>
                <c:pt idx="11">
                  <c:v>15.671268</c:v>
                </c:pt>
                <c:pt idx="12">
                  <c:v>17.347154</c:v>
                </c:pt>
                <c:pt idx="13">
                  <c:v>17.587458</c:v>
                </c:pt>
                <c:pt idx="14">
                  <c:v>21.096328</c:v>
                </c:pt>
                <c:pt idx="15">
                  <c:v>30.794108</c:v>
                </c:pt>
              </c:numCache>
            </c:numRef>
          </c:val>
        </c:ser>
        <c:ser>
          <c:idx val="7"/>
          <c:order val="7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'balance_SE2'!$G$3:$G$18</c:f>
              <c:numCache>
                <c:formatCode>General</c:formatCode>
                <c:ptCount val="16"/>
                <c:pt idx="0">
                  <c:v>0.10286121</c:v>
                </c:pt>
                <c:pt idx="1">
                  <c:v>0.101017086</c:v>
                </c:pt>
                <c:pt idx="2">
                  <c:v>0.09895535</c:v>
                </c:pt>
                <c:pt idx="3">
                  <c:v>0.09642448399999999</c:v>
                </c:pt>
                <c:pt idx="4">
                  <c:v>0.09606617999999999</c:v>
                </c:pt>
                <c:pt idx="5">
                  <c:v>0.09729764999999999</c:v>
                </c:pt>
                <c:pt idx="6">
                  <c:v>0.09722167</c:v>
                </c:pt>
                <c:pt idx="7">
                  <c:v>0.09626203999999999</c:v>
                </c:pt>
                <c:pt idx="8">
                  <c:v>0.097031266</c:v>
                </c:pt>
                <c:pt idx="9">
                  <c:v>0.097717414</c:v>
                </c:pt>
                <c:pt idx="10">
                  <c:v>0.09709991</c:v>
                </c:pt>
                <c:pt idx="11">
                  <c:v>0.09720155999999999</c:v>
                </c:pt>
                <c:pt idx="12">
                  <c:v>0.09732782000000001</c:v>
                </c:pt>
                <c:pt idx="13">
                  <c:v>0.09822344999999999</c:v>
                </c:pt>
                <c:pt idx="14">
                  <c:v>0.09795567999999999</c:v>
                </c:pt>
                <c:pt idx="15">
                  <c:v>0.09828730499999999</c:v>
                </c:pt>
              </c:numCache>
            </c:numRef>
          </c:val>
        </c:ser>
        <c:ser>
          <c:idx val="8"/>
          <c:order val="8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'balance_SE2'!$F$3:$F$18</c:f>
              <c:numCache>
                <c:formatCode>General</c:formatCode>
                <c:ptCount val="16"/>
                <c:pt idx="0">
                  <c:v>0.17041284</c:v>
                </c:pt>
                <c:pt idx="1">
                  <c:v>0.27883712</c:v>
                </c:pt>
                <c:pt idx="2">
                  <c:v>0.36693</c:v>
                </c:pt>
                <c:pt idx="3">
                  <c:v>0.4240567199999999</c:v>
                </c:pt>
                <c:pt idx="4">
                  <c:v>0.48971153</c:v>
                </c:pt>
                <c:pt idx="5">
                  <c:v>0.5596779399999999</c:v>
                </c:pt>
                <c:pt idx="6">
                  <c:v>0.6235453</c:v>
                </c:pt>
                <c:pt idx="7">
                  <c:v>0.68152256</c:v>
                </c:pt>
                <c:pt idx="8">
                  <c:v>0.7503510999999999</c:v>
                </c:pt>
                <c:pt idx="9">
                  <c:v>0.8194410600000001</c:v>
                </c:pt>
                <c:pt idx="10">
                  <c:v>0.8737789</c:v>
                </c:pt>
                <c:pt idx="11">
                  <c:v>0.9399279399999999</c:v>
                </c:pt>
                <c:pt idx="12">
                  <c:v>1.0072844</c:v>
                </c:pt>
                <c:pt idx="13">
                  <c:v>1.3367534</c:v>
                </c:pt>
                <c:pt idx="14">
                  <c:v>1.652742</c:v>
                </c:pt>
                <c:pt idx="15">
                  <c:v>1.9597779</c:v>
                </c:pt>
              </c:numCache>
            </c:numRef>
          </c:val>
        </c:ser>
        <c:ser>
          <c:idx val="9"/>
          <c:order val="9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'balance_SE2'!$E$3:$E$18</c:f>
              <c:numCache>
                <c:formatCode>General</c:formatCode>
                <c:ptCount val="16"/>
                <c:pt idx="0">
                  <c:v>0.0011758464</c:v>
                </c:pt>
                <c:pt idx="1">
                  <c:v>0.0020359348</c:v>
                </c:pt>
                <c:pt idx="2">
                  <c:v>0.003647849</c:v>
                </c:pt>
                <c:pt idx="3">
                  <c:v>0.007618845</c:v>
                </c:pt>
                <c:pt idx="4">
                  <c:v>0.009847342</c:v>
                </c:pt>
                <c:pt idx="5">
                  <c:v>0.012599001</c:v>
                </c:pt>
                <c:pt idx="6">
                  <c:v>0.015603877</c:v>
                </c:pt>
                <c:pt idx="7">
                  <c:v>0.02028653</c:v>
                </c:pt>
                <c:pt idx="8">
                  <c:v>0.022906662</c:v>
                </c:pt>
                <c:pt idx="9">
                  <c:v>0.02513719</c:v>
                </c:pt>
                <c:pt idx="10">
                  <c:v>0.02751445</c:v>
                </c:pt>
                <c:pt idx="11">
                  <c:v>0.03100409</c:v>
                </c:pt>
                <c:pt idx="12">
                  <c:v>0.03437393</c:v>
                </c:pt>
                <c:pt idx="13">
                  <c:v>0.05057559399999999</c:v>
                </c:pt>
                <c:pt idx="14">
                  <c:v>0.07732746</c:v>
                </c:pt>
                <c:pt idx="15">
                  <c:v>0.10680406</c:v>
                </c:pt>
              </c:numCache>
            </c:numRef>
          </c:val>
        </c:ser>
        <c:overlap val="100"/>
        <c:axId val="52340001"/>
        <c:axId val="52340002"/>
      </c:barChart>
      <c:catAx>
        <c:axId val="52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2"/>
        <c:crosses val="autoZero"/>
        <c:auto val="1"/>
        <c:lblAlgn val="ctr"/>
        <c:lblOffset val="100"/>
      </c:catAx>
      <c:valAx>
        <c:axId val="52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'balance_SE2'!$B$3:$B$18</c:f>
              <c:numCache>
                <c:formatCode>General</c:formatCode>
                <c:ptCount val="16"/>
                <c:pt idx="0">
                  <c:v>14.750564</c:v>
                </c:pt>
                <c:pt idx="1">
                  <c:v>15.116357</c:v>
                </c:pt>
                <c:pt idx="2">
                  <c:v>15.665369</c:v>
                </c:pt>
                <c:pt idx="3">
                  <c:v>16.749307</c:v>
                </c:pt>
                <c:pt idx="4">
                  <c:v>17.925026</c:v>
                </c:pt>
                <c:pt idx="5">
                  <c:v>19.451812</c:v>
                </c:pt>
                <c:pt idx="6">
                  <c:v>21.950776</c:v>
                </c:pt>
                <c:pt idx="7">
                  <c:v>22.988256</c:v>
                </c:pt>
                <c:pt idx="8">
                  <c:v>23.962964</c:v>
                </c:pt>
                <c:pt idx="9">
                  <c:v>25.547454</c:v>
                </c:pt>
                <c:pt idx="10">
                  <c:v>26.650096</c:v>
                </c:pt>
                <c:pt idx="11">
                  <c:v>28.006246</c:v>
                </c:pt>
                <c:pt idx="12">
                  <c:v>29.644904</c:v>
                </c:pt>
                <c:pt idx="13">
                  <c:v>31.55459</c:v>
                </c:pt>
                <c:pt idx="14">
                  <c:v>34.496804</c:v>
                </c:pt>
                <c:pt idx="15">
                  <c:v>38.389</c:v>
                </c:pt>
              </c:numCache>
            </c:numRef>
          </c:val>
        </c:ser>
        <c:marker val="1"/>
        <c:axId val="52350001"/>
        <c:axId val="52350002"/>
      </c:lineChart>
      <c:barChart>
        <c:barDir val="col"/>
        <c:grouping val="stacked"/>
        <c:ser>
          <c:idx val="1"/>
          <c:order val="1"/>
          <c:tx>
            <c:strRef>
              <c:f>'balance_SE2'!$M$2:$M$2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'balance_SE2'!$M$3:$M$18</c:f>
              <c:numCache>
                <c:formatCode>General</c:formatCode>
                <c:ptCount val="16"/>
                <c:pt idx="0">
                  <c:v>0.8718950999999999</c:v>
                </c:pt>
                <c:pt idx="1">
                  <c:v>0.8655111</c:v>
                </c:pt>
                <c:pt idx="2">
                  <c:v>0.8528341999999999</c:v>
                </c:pt>
                <c:pt idx="3">
                  <c:v>0.8405830999999999</c:v>
                </c:pt>
                <c:pt idx="4">
                  <c:v>0.8392874</c:v>
                </c:pt>
                <c:pt idx="5">
                  <c:v>0.8411561999999999</c:v>
                </c:pt>
                <c:pt idx="6">
                  <c:v>0.8368599399999999</c:v>
                </c:pt>
                <c:pt idx="7">
                  <c:v>0.82794075</c:v>
                </c:pt>
                <c:pt idx="8">
                  <c:v>0.8279989</c:v>
                </c:pt>
                <c:pt idx="9">
                  <c:v>0.8271177</c:v>
                </c:pt>
                <c:pt idx="10">
                  <c:v>0.8184710999999999</c:v>
                </c:pt>
                <c:pt idx="11">
                  <c:v>0.8159934999999999</c:v>
                </c:pt>
                <c:pt idx="12">
                  <c:v>0.8138390999999999</c:v>
                </c:pt>
                <c:pt idx="13">
                  <c:v>0.8402963999999999</c:v>
                </c:pt>
                <c:pt idx="14">
                  <c:v>0.8430200600000001</c:v>
                </c:pt>
                <c:pt idx="15">
                  <c:v>0.8476991999999999</c:v>
                </c:pt>
              </c:numCache>
            </c:numRef>
          </c:val>
        </c:ser>
        <c:ser>
          <c:idx val="2"/>
          <c:order val="2"/>
          <c:tx>
            <c:strRef>
              <c:f>'balance_SE2'!$L$2:$L$2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0.55378944</c:v>
                </c:pt>
                <c:pt idx="10">
                  <c:v>0.5413814399999999</c:v>
                </c:pt>
                <c:pt idx="11">
                  <c:v>0.5739835</c:v>
                </c:pt>
                <c:pt idx="12">
                  <c:v>0.6030484</c:v>
                </c:pt>
                <c:pt idx="13">
                  <c:v>0.5071711</c:v>
                </c:pt>
                <c:pt idx="14">
                  <c:v>0.5620501</c:v>
                </c:pt>
                <c:pt idx="15">
                  <c:v>0.5635256999999999</c:v>
                </c:pt>
              </c:numCache>
            </c:numRef>
          </c:val>
        </c:ser>
        <c:ser>
          <c:idx val="3"/>
          <c:order val="3"/>
          <c:tx>
            <c:strRef>
              <c:f>'balance_SE2'!$K$2:$K$2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'balance_SE2'!$K$3:$K$18</c:f>
              <c:numCache>
                <c:formatCode>General</c:formatCode>
                <c:ptCount val="16"/>
                <c:pt idx="0">
                  <c:v>33.299361</c:v>
                </c:pt>
                <c:pt idx="1">
                  <c:v>33.1751088</c:v>
                </c:pt>
                <c:pt idx="2">
                  <c:v>33.0378878</c:v>
                </c:pt>
                <c:pt idx="3">
                  <c:v>32.9458678</c:v>
                </c:pt>
                <c:pt idx="4">
                  <c:v>33.0749605</c:v>
                </c:pt>
                <c:pt idx="5">
                  <c:v>33.2108625</c:v>
                </c:pt>
                <c:pt idx="6">
                  <c:v>33.1238438</c:v>
                </c:pt>
                <c:pt idx="7">
                  <c:v>32.929508</c:v>
                </c:pt>
                <c:pt idx="8">
                  <c:v>32.928818</c:v>
                </c:pt>
                <c:pt idx="9">
                  <c:v>32.9107305</c:v>
                </c:pt>
                <c:pt idx="10">
                  <c:v>32.8086602</c:v>
                </c:pt>
                <c:pt idx="11">
                  <c:v>32.7413248</c:v>
                </c:pt>
                <c:pt idx="12">
                  <c:v>32.6988658</c:v>
                </c:pt>
                <c:pt idx="13">
                  <c:v>32.810839</c:v>
                </c:pt>
                <c:pt idx="14">
                  <c:v>32.9644002</c:v>
                </c:pt>
                <c:pt idx="15">
                  <c:v>33.0147755</c:v>
                </c:pt>
              </c:numCache>
            </c:numRef>
          </c:val>
        </c:ser>
        <c:ser>
          <c:idx val="4"/>
          <c:order val="4"/>
          <c:tx>
            <c:strRef>
              <c:f>'balance_SE2'!$J$2:$J$2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3.5989082</c:v>
                </c:pt>
                <c:pt idx="14">
                  <c:v>3.5989082</c:v>
                </c:pt>
                <c:pt idx="15">
                  <c:v>3.5989082</c:v>
                </c:pt>
              </c:numCache>
            </c:numRef>
          </c:val>
        </c:ser>
        <c:ser>
          <c:idx val="5"/>
          <c:order val="5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'balance_SE2'!$I$3:$I$18</c:f>
              <c:numCache>
                <c:formatCode>General</c:formatCode>
                <c:ptCount val="16"/>
                <c:pt idx="0">
                  <c:v>15.307019</c:v>
                </c:pt>
                <c:pt idx="1">
                  <c:v>15.868292</c:v>
                </c:pt>
                <c:pt idx="2">
                  <c:v>16.417241</c:v>
                </c:pt>
                <c:pt idx="3">
                  <c:v>16.967134</c:v>
                </c:pt>
                <c:pt idx="4">
                  <c:v>16.961714</c:v>
                </c:pt>
                <c:pt idx="5">
                  <c:v>16.955966</c:v>
                </c:pt>
                <c:pt idx="6">
                  <c:v>16.941872</c:v>
                </c:pt>
                <c:pt idx="7">
                  <c:v>16.913538</c:v>
                </c:pt>
                <c:pt idx="8">
                  <c:v>16.89303</c:v>
                </c:pt>
                <c:pt idx="9">
                  <c:v>16.832968</c:v>
                </c:pt>
                <c:pt idx="10">
                  <c:v>16.724978</c:v>
                </c:pt>
                <c:pt idx="11">
                  <c:v>16.543449</c:v>
                </c:pt>
                <c:pt idx="12">
                  <c:v>16.324247</c:v>
                </c:pt>
                <c:pt idx="13">
                  <c:v>13.738738</c:v>
                </c:pt>
                <c:pt idx="14">
                  <c:v>7.949069</c:v>
                </c:pt>
                <c:pt idx="15">
                  <c:v>1.2172244</c:v>
                </c:pt>
              </c:numCache>
            </c:numRef>
          </c:val>
        </c:ser>
        <c:ser>
          <c:idx val="6"/>
          <c:order val="6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'balance_SE2'!$H$3:$H$18</c:f>
              <c:numCache>
                <c:formatCode>General</c:formatCode>
                <c:ptCount val="16"/>
                <c:pt idx="0">
                  <c:v>0</c:v>
                </c:pt>
                <c:pt idx="1">
                  <c:v>1.2722788</c:v>
                </c:pt>
                <c:pt idx="2">
                  <c:v>2.3309322</c:v>
                </c:pt>
                <c:pt idx="3">
                  <c:v>4.2122265</c:v>
                </c:pt>
                <c:pt idx="4">
                  <c:v>4.9218215</c:v>
                </c:pt>
                <c:pt idx="5">
                  <c:v>5.9163045</c:v>
                </c:pt>
                <c:pt idx="6">
                  <c:v>7.518508499999999</c:v>
                </c:pt>
                <c:pt idx="7">
                  <c:v>9.051183999999999</c:v>
                </c:pt>
                <c:pt idx="8">
                  <c:v>10.626556</c:v>
                </c:pt>
                <c:pt idx="9">
                  <c:v>12.278117</c:v>
                </c:pt>
                <c:pt idx="10">
                  <c:v>13.955187</c:v>
                </c:pt>
                <c:pt idx="11">
                  <c:v>15.671268</c:v>
                </c:pt>
                <c:pt idx="12">
                  <c:v>17.347154</c:v>
                </c:pt>
                <c:pt idx="13">
                  <c:v>17.587458</c:v>
                </c:pt>
                <c:pt idx="14">
                  <c:v>21.096328</c:v>
                </c:pt>
                <c:pt idx="15">
                  <c:v>30.794108</c:v>
                </c:pt>
              </c:numCache>
            </c:numRef>
          </c:val>
        </c:ser>
        <c:ser>
          <c:idx val="7"/>
          <c:order val="7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'balance_SE2'!$G$3:$G$18</c:f>
              <c:numCache>
                <c:formatCode>General</c:formatCode>
                <c:ptCount val="16"/>
                <c:pt idx="0">
                  <c:v>0.10286121</c:v>
                </c:pt>
                <c:pt idx="1">
                  <c:v>0.101017086</c:v>
                </c:pt>
                <c:pt idx="2">
                  <c:v>0.09895535</c:v>
                </c:pt>
                <c:pt idx="3">
                  <c:v>0.09642448399999999</c:v>
                </c:pt>
                <c:pt idx="4">
                  <c:v>0.09606617999999999</c:v>
                </c:pt>
                <c:pt idx="5">
                  <c:v>0.09729764999999999</c:v>
                </c:pt>
                <c:pt idx="6">
                  <c:v>0.09722167</c:v>
                </c:pt>
                <c:pt idx="7">
                  <c:v>0.09626203999999999</c:v>
                </c:pt>
                <c:pt idx="8">
                  <c:v>0.097031266</c:v>
                </c:pt>
                <c:pt idx="9">
                  <c:v>0.097717414</c:v>
                </c:pt>
                <c:pt idx="10">
                  <c:v>0.09709991</c:v>
                </c:pt>
                <c:pt idx="11">
                  <c:v>0.09720155999999999</c:v>
                </c:pt>
                <c:pt idx="12">
                  <c:v>0.09732782000000001</c:v>
                </c:pt>
                <c:pt idx="13">
                  <c:v>0.09822344999999999</c:v>
                </c:pt>
                <c:pt idx="14">
                  <c:v>0.09795567999999999</c:v>
                </c:pt>
                <c:pt idx="15">
                  <c:v>0.09828730499999999</c:v>
                </c:pt>
              </c:numCache>
            </c:numRef>
          </c:val>
        </c:ser>
        <c:ser>
          <c:idx val="8"/>
          <c:order val="8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'balance_SE2'!$F$3:$F$18</c:f>
              <c:numCache>
                <c:formatCode>General</c:formatCode>
                <c:ptCount val="16"/>
                <c:pt idx="0">
                  <c:v>0.17041284</c:v>
                </c:pt>
                <c:pt idx="1">
                  <c:v>0.27883712</c:v>
                </c:pt>
                <c:pt idx="2">
                  <c:v>0.36693</c:v>
                </c:pt>
                <c:pt idx="3">
                  <c:v>0.4240567199999999</c:v>
                </c:pt>
                <c:pt idx="4">
                  <c:v>0.48971153</c:v>
                </c:pt>
                <c:pt idx="5">
                  <c:v>0.5596779399999999</c:v>
                </c:pt>
                <c:pt idx="6">
                  <c:v>0.6235453</c:v>
                </c:pt>
                <c:pt idx="7">
                  <c:v>0.68152256</c:v>
                </c:pt>
                <c:pt idx="8">
                  <c:v>0.7503510999999999</c:v>
                </c:pt>
                <c:pt idx="9">
                  <c:v>0.8194410600000001</c:v>
                </c:pt>
                <c:pt idx="10">
                  <c:v>0.8737789</c:v>
                </c:pt>
                <c:pt idx="11">
                  <c:v>0.9399279399999999</c:v>
                </c:pt>
                <c:pt idx="12">
                  <c:v>1.0072844</c:v>
                </c:pt>
                <c:pt idx="13">
                  <c:v>1.3367534</c:v>
                </c:pt>
                <c:pt idx="14">
                  <c:v>1.652742</c:v>
                </c:pt>
                <c:pt idx="15">
                  <c:v>1.9597779</c:v>
                </c:pt>
              </c:numCache>
            </c:numRef>
          </c:val>
        </c:ser>
        <c:ser>
          <c:idx val="9"/>
          <c:order val="9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'balance_SE2'!$E$3:$E$18</c:f>
              <c:numCache>
                <c:formatCode>General</c:formatCode>
                <c:ptCount val="16"/>
                <c:pt idx="0">
                  <c:v>0.0011758464</c:v>
                </c:pt>
                <c:pt idx="1">
                  <c:v>0.0020359348</c:v>
                </c:pt>
                <c:pt idx="2">
                  <c:v>0.003647849</c:v>
                </c:pt>
                <c:pt idx="3">
                  <c:v>0.007618845</c:v>
                </c:pt>
                <c:pt idx="4">
                  <c:v>0.009847342</c:v>
                </c:pt>
                <c:pt idx="5">
                  <c:v>0.012599001</c:v>
                </c:pt>
                <c:pt idx="6">
                  <c:v>0.015603877</c:v>
                </c:pt>
                <c:pt idx="7">
                  <c:v>0.02028653</c:v>
                </c:pt>
                <c:pt idx="8">
                  <c:v>0.022906662</c:v>
                </c:pt>
                <c:pt idx="9">
                  <c:v>0.02513719</c:v>
                </c:pt>
                <c:pt idx="10">
                  <c:v>0.02751445</c:v>
                </c:pt>
                <c:pt idx="11">
                  <c:v>0.03100409</c:v>
                </c:pt>
                <c:pt idx="12">
                  <c:v>0.03437393</c:v>
                </c:pt>
                <c:pt idx="13">
                  <c:v>0.05057559399999999</c:v>
                </c:pt>
                <c:pt idx="14">
                  <c:v>0.07732746</c:v>
                </c:pt>
                <c:pt idx="15">
                  <c:v>0.10680406</c:v>
                </c:pt>
              </c:numCache>
            </c:numRef>
          </c:val>
        </c:ser>
        <c:overlap val="100"/>
        <c:axId val="52350001"/>
        <c:axId val="52350002"/>
      </c:barChart>
      <c:catAx>
        <c:axId val="52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2"/>
        <c:crosses val="autoZero"/>
        <c:auto val="1"/>
        <c:lblAlgn val="ctr"/>
        <c:lblOffset val="100"/>
      </c:catAx>
      <c:valAx>
        <c:axId val="52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'balance_SE2'!$B$2:$B$2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'balance_SE2'!$B$3:$B$18</c:f>
              <c:numCache>
                <c:formatCode>General</c:formatCode>
                <c:ptCount val="16"/>
                <c:pt idx="0">
                  <c:v>14.750564</c:v>
                </c:pt>
                <c:pt idx="1">
                  <c:v>15.116357</c:v>
                </c:pt>
                <c:pt idx="2">
                  <c:v>15.665369</c:v>
                </c:pt>
                <c:pt idx="3">
                  <c:v>16.749307</c:v>
                </c:pt>
                <c:pt idx="4">
                  <c:v>17.925026</c:v>
                </c:pt>
                <c:pt idx="5">
                  <c:v>19.451812</c:v>
                </c:pt>
                <c:pt idx="6">
                  <c:v>21.950776</c:v>
                </c:pt>
                <c:pt idx="7">
                  <c:v>22.988256</c:v>
                </c:pt>
                <c:pt idx="8">
                  <c:v>23.962964</c:v>
                </c:pt>
                <c:pt idx="9">
                  <c:v>25.547454</c:v>
                </c:pt>
                <c:pt idx="10">
                  <c:v>26.650096</c:v>
                </c:pt>
                <c:pt idx="11">
                  <c:v>28.006246</c:v>
                </c:pt>
                <c:pt idx="12">
                  <c:v>29.644904</c:v>
                </c:pt>
                <c:pt idx="13">
                  <c:v>31.55459</c:v>
                </c:pt>
                <c:pt idx="14">
                  <c:v>34.496804</c:v>
                </c:pt>
                <c:pt idx="15">
                  <c:v>38.389</c:v>
                </c:pt>
              </c:numCache>
            </c:numRef>
          </c:val>
        </c:ser>
        <c:marker val="1"/>
        <c:axId val="52360001"/>
        <c:axId val="52360002"/>
      </c:lineChart>
      <c:barChart>
        <c:barDir val="col"/>
        <c:grouping val="stacked"/>
        <c:ser>
          <c:idx val="1"/>
          <c:order val="1"/>
          <c:tx>
            <c:strRef>
              <c:f>'balance_SE2'!$M$2:$M$2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'balance_SE2'!$M$3:$M$18</c:f>
              <c:numCache>
                <c:formatCode>General</c:formatCode>
                <c:ptCount val="16"/>
                <c:pt idx="0">
                  <c:v>0.8718950999999999</c:v>
                </c:pt>
                <c:pt idx="1">
                  <c:v>0.8655111</c:v>
                </c:pt>
                <c:pt idx="2">
                  <c:v>0.8528341999999999</c:v>
                </c:pt>
                <c:pt idx="3">
                  <c:v>0.8405830999999999</c:v>
                </c:pt>
                <c:pt idx="4">
                  <c:v>0.8392874</c:v>
                </c:pt>
                <c:pt idx="5">
                  <c:v>0.8411561999999999</c:v>
                </c:pt>
                <c:pt idx="6">
                  <c:v>0.8368599399999999</c:v>
                </c:pt>
                <c:pt idx="7">
                  <c:v>0.82794075</c:v>
                </c:pt>
                <c:pt idx="8">
                  <c:v>0.8279989</c:v>
                </c:pt>
                <c:pt idx="9">
                  <c:v>0.8271177</c:v>
                </c:pt>
                <c:pt idx="10">
                  <c:v>0.8184710999999999</c:v>
                </c:pt>
                <c:pt idx="11">
                  <c:v>0.8159934999999999</c:v>
                </c:pt>
                <c:pt idx="12">
                  <c:v>0.8138390999999999</c:v>
                </c:pt>
                <c:pt idx="13">
                  <c:v>0.8402963999999999</c:v>
                </c:pt>
                <c:pt idx="14">
                  <c:v>0.8430200600000001</c:v>
                </c:pt>
                <c:pt idx="15">
                  <c:v>0.8476991999999999</c:v>
                </c:pt>
              </c:numCache>
            </c:numRef>
          </c:val>
        </c:ser>
        <c:ser>
          <c:idx val="2"/>
          <c:order val="2"/>
          <c:tx>
            <c:strRef>
              <c:f>'balance_SE2'!$L$2:$L$2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0.55378944</c:v>
                </c:pt>
                <c:pt idx="10">
                  <c:v>0.5413814399999999</c:v>
                </c:pt>
                <c:pt idx="11">
                  <c:v>0.5739835</c:v>
                </c:pt>
                <c:pt idx="12">
                  <c:v>0.6030484</c:v>
                </c:pt>
                <c:pt idx="13">
                  <c:v>0.5071711</c:v>
                </c:pt>
                <c:pt idx="14">
                  <c:v>0.5620501</c:v>
                </c:pt>
                <c:pt idx="15">
                  <c:v>0.5635256999999999</c:v>
                </c:pt>
              </c:numCache>
            </c:numRef>
          </c:val>
        </c:ser>
        <c:ser>
          <c:idx val="3"/>
          <c:order val="3"/>
          <c:tx>
            <c:strRef>
              <c:f>'balance_SE2'!$K$2:$K$2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'balance_SE2'!$K$3:$K$18</c:f>
              <c:numCache>
                <c:formatCode>General</c:formatCode>
                <c:ptCount val="16"/>
                <c:pt idx="0">
                  <c:v>33.299361</c:v>
                </c:pt>
                <c:pt idx="1">
                  <c:v>33.1751088</c:v>
                </c:pt>
                <c:pt idx="2">
                  <c:v>33.0378878</c:v>
                </c:pt>
                <c:pt idx="3">
                  <c:v>32.9458678</c:v>
                </c:pt>
                <c:pt idx="4">
                  <c:v>33.0749605</c:v>
                </c:pt>
                <c:pt idx="5">
                  <c:v>33.2108625</c:v>
                </c:pt>
                <c:pt idx="6">
                  <c:v>33.1238438</c:v>
                </c:pt>
                <c:pt idx="7">
                  <c:v>32.929508</c:v>
                </c:pt>
                <c:pt idx="8">
                  <c:v>32.928818</c:v>
                </c:pt>
                <c:pt idx="9">
                  <c:v>32.9107305</c:v>
                </c:pt>
                <c:pt idx="10">
                  <c:v>32.8086602</c:v>
                </c:pt>
                <c:pt idx="11">
                  <c:v>32.7413248</c:v>
                </c:pt>
                <c:pt idx="12">
                  <c:v>32.6988658</c:v>
                </c:pt>
                <c:pt idx="13">
                  <c:v>32.810839</c:v>
                </c:pt>
                <c:pt idx="14">
                  <c:v>32.9644002</c:v>
                </c:pt>
                <c:pt idx="15">
                  <c:v>33.0147755</c:v>
                </c:pt>
              </c:numCache>
            </c:numRef>
          </c:val>
        </c:ser>
        <c:ser>
          <c:idx val="4"/>
          <c:order val="4"/>
          <c:tx>
            <c:strRef>
              <c:f>'balance_SE2'!$J$2:$J$2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3.5989082</c:v>
                </c:pt>
                <c:pt idx="14">
                  <c:v>3.5989082</c:v>
                </c:pt>
                <c:pt idx="15">
                  <c:v>3.5989082</c:v>
                </c:pt>
              </c:numCache>
            </c:numRef>
          </c:val>
        </c:ser>
        <c:ser>
          <c:idx val="5"/>
          <c:order val="5"/>
          <c:tx>
            <c:strRef>
              <c:f>'balance_SE2'!$I$2:$I$2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'balance_SE2'!$I$3:$I$18</c:f>
              <c:numCache>
                <c:formatCode>General</c:formatCode>
                <c:ptCount val="16"/>
                <c:pt idx="0">
                  <c:v>15.307019</c:v>
                </c:pt>
                <c:pt idx="1">
                  <c:v>15.868292</c:v>
                </c:pt>
                <c:pt idx="2">
                  <c:v>16.417241</c:v>
                </c:pt>
                <c:pt idx="3">
                  <c:v>16.967134</c:v>
                </c:pt>
                <c:pt idx="4">
                  <c:v>16.961714</c:v>
                </c:pt>
                <c:pt idx="5">
                  <c:v>16.955966</c:v>
                </c:pt>
                <c:pt idx="6">
                  <c:v>16.941872</c:v>
                </c:pt>
                <c:pt idx="7">
                  <c:v>16.913538</c:v>
                </c:pt>
                <c:pt idx="8">
                  <c:v>16.89303</c:v>
                </c:pt>
                <c:pt idx="9">
                  <c:v>16.832968</c:v>
                </c:pt>
                <c:pt idx="10">
                  <c:v>16.724978</c:v>
                </c:pt>
                <c:pt idx="11">
                  <c:v>16.543449</c:v>
                </c:pt>
                <c:pt idx="12">
                  <c:v>16.324247</c:v>
                </c:pt>
                <c:pt idx="13">
                  <c:v>13.738738</c:v>
                </c:pt>
                <c:pt idx="14">
                  <c:v>7.949069</c:v>
                </c:pt>
                <c:pt idx="15">
                  <c:v>1.2172244</c:v>
                </c:pt>
              </c:numCache>
            </c:numRef>
          </c:val>
        </c:ser>
        <c:ser>
          <c:idx val="6"/>
          <c:order val="6"/>
          <c:tx>
            <c:strRef>
              <c:f>'balance_SE2'!$H$2:$H$2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'balance_SE2'!$H$3:$H$18</c:f>
              <c:numCache>
                <c:formatCode>General</c:formatCode>
                <c:ptCount val="16"/>
                <c:pt idx="0">
                  <c:v>0</c:v>
                </c:pt>
                <c:pt idx="1">
                  <c:v>1.2722788</c:v>
                </c:pt>
                <c:pt idx="2">
                  <c:v>2.3309322</c:v>
                </c:pt>
                <c:pt idx="3">
                  <c:v>4.2122265</c:v>
                </c:pt>
                <c:pt idx="4">
                  <c:v>4.9218215</c:v>
                </c:pt>
                <c:pt idx="5">
                  <c:v>5.9163045</c:v>
                </c:pt>
                <c:pt idx="6">
                  <c:v>7.518508499999999</c:v>
                </c:pt>
                <c:pt idx="7">
                  <c:v>9.051183999999999</c:v>
                </c:pt>
                <c:pt idx="8">
                  <c:v>10.626556</c:v>
                </c:pt>
                <c:pt idx="9">
                  <c:v>12.278117</c:v>
                </c:pt>
                <c:pt idx="10">
                  <c:v>13.955187</c:v>
                </c:pt>
                <c:pt idx="11">
                  <c:v>15.671268</c:v>
                </c:pt>
                <c:pt idx="12">
                  <c:v>17.347154</c:v>
                </c:pt>
                <c:pt idx="13">
                  <c:v>17.587458</c:v>
                </c:pt>
                <c:pt idx="14">
                  <c:v>21.096328</c:v>
                </c:pt>
                <c:pt idx="15">
                  <c:v>30.794108</c:v>
                </c:pt>
              </c:numCache>
            </c:numRef>
          </c:val>
        </c:ser>
        <c:ser>
          <c:idx val="7"/>
          <c:order val="7"/>
          <c:tx>
            <c:strRef>
              <c:f>'balance_SE2'!$G$2:$G$2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'balance_SE2'!$G$3:$G$18</c:f>
              <c:numCache>
                <c:formatCode>General</c:formatCode>
                <c:ptCount val="16"/>
                <c:pt idx="0">
                  <c:v>0.10286121</c:v>
                </c:pt>
                <c:pt idx="1">
                  <c:v>0.101017086</c:v>
                </c:pt>
                <c:pt idx="2">
                  <c:v>0.09895535</c:v>
                </c:pt>
                <c:pt idx="3">
                  <c:v>0.09642448399999999</c:v>
                </c:pt>
                <c:pt idx="4">
                  <c:v>0.09606617999999999</c:v>
                </c:pt>
                <c:pt idx="5">
                  <c:v>0.09729764999999999</c:v>
                </c:pt>
                <c:pt idx="6">
                  <c:v>0.09722167</c:v>
                </c:pt>
                <c:pt idx="7">
                  <c:v>0.09626203999999999</c:v>
                </c:pt>
                <c:pt idx="8">
                  <c:v>0.097031266</c:v>
                </c:pt>
                <c:pt idx="9">
                  <c:v>0.097717414</c:v>
                </c:pt>
                <c:pt idx="10">
                  <c:v>0.09709991</c:v>
                </c:pt>
                <c:pt idx="11">
                  <c:v>0.09720155999999999</c:v>
                </c:pt>
                <c:pt idx="12">
                  <c:v>0.09732782000000001</c:v>
                </c:pt>
                <c:pt idx="13">
                  <c:v>0.09822344999999999</c:v>
                </c:pt>
                <c:pt idx="14">
                  <c:v>0.09795567999999999</c:v>
                </c:pt>
                <c:pt idx="15">
                  <c:v>0.09828730499999999</c:v>
                </c:pt>
              </c:numCache>
            </c:numRef>
          </c:val>
        </c:ser>
        <c:ser>
          <c:idx val="8"/>
          <c:order val="8"/>
          <c:tx>
            <c:strRef>
              <c:f>'balance_SE2'!$F$2:$F$2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'balance_SE2'!$F$3:$F$18</c:f>
              <c:numCache>
                <c:formatCode>General</c:formatCode>
                <c:ptCount val="16"/>
                <c:pt idx="0">
                  <c:v>0.17041284</c:v>
                </c:pt>
                <c:pt idx="1">
                  <c:v>0.27883712</c:v>
                </c:pt>
                <c:pt idx="2">
                  <c:v>0.36693</c:v>
                </c:pt>
                <c:pt idx="3">
                  <c:v>0.4240567199999999</c:v>
                </c:pt>
                <c:pt idx="4">
                  <c:v>0.48971153</c:v>
                </c:pt>
                <c:pt idx="5">
                  <c:v>0.5596779399999999</c:v>
                </c:pt>
                <c:pt idx="6">
                  <c:v>0.6235453</c:v>
                </c:pt>
                <c:pt idx="7">
                  <c:v>0.68152256</c:v>
                </c:pt>
                <c:pt idx="8">
                  <c:v>0.7503510999999999</c:v>
                </c:pt>
                <c:pt idx="9">
                  <c:v>0.8194410600000001</c:v>
                </c:pt>
                <c:pt idx="10">
                  <c:v>0.8737789</c:v>
                </c:pt>
                <c:pt idx="11">
                  <c:v>0.9399279399999999</c:v>
                </c:pt>
                <c:pt idx="12">
                  <c:v>1.0072844</c:v>
                </c:pt>
                <c:pt idx="13">
                  <c:v>1.3367534</c:v>
                </c:pt>
                <c:pt idx="14">
                  <c:v>1.652742</c:v>
                </c:pt>
                <c:pt idx="15">
                  <c:v>1.9597779</c:v>
                </c:pt>
              </c:numCache>
            </c:numRef>
          </c:val>
        </c:ser>
        <c:ser>
          <c:idx val="9"/>
          <c:order val="9"/>
          <c:tx>
            <c:strRef>
              <c:f>'balance_SE2'!$E$2:$E$2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'balance_SE2'!$D$3:$D$18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'balance_SE2'!$E$3:$E$18</c:f>
              <c:numCache>
                <c:formatCode>General</c:formatCode>
                <c:ptCount val="16"/>
                <c:pt idx="0">
                  <c:v>0.0011758464</c:v>
                </c:pt>
                <c:pt idx="1">
                  <c:v>0.0020359348</c:v>
                </c:pt>
                <c:pt idx="2">
                  <c:v>0.003647849</c:v>
                </c:pt>
                <c:pt idx="3">
                  <c:v>0.007618845</c:v>
                </c:pt>
                <c:pt idx="4">
                  <c:v>0.009847342</c:v>
                </c:pt>
                <c:pt idx="5">
                  <c:v>0.012599001</c:v>
                </c:pt>
                <c:pt idx="6">
                  <c:v>0.015603877</c:v>
                </c:pt>
                <c:pt idx="7">
                  <c:v>0.02028653</c:v>
                </c:pt>
                <c:pt idx="8">
                  <c:v>0.022906662</c:v>
                </c:pt>
                <c:pt idx="9">
                  <c:v>0.02513719</c:v>
                </c:pt>
                <c:pt idx="10">
                  <c:v>0.02751445</c:v>
                </c:pt>
                <c:pt idx="11">
                  <c:v>0.03100409</c:v>
                </c:pt>
                <c:pt idx="12">
                  <c:v>0.03437393</c:v>
                </c:pt>
                <c:pt idx="13">
                  <c:v>0.05057559399999999</c:v>
                </c:pt>
                <c:pt idx="14">
                  <c:v>0.07732746</c:v>
                </c:pt>
                <c:pt idx="15">
                  <c:v>0.10680406</c:v>
                </c:pt>
              </c:numCache>
            </c:numRef>
          </c:val>
        </c:ser>
        <c:overlap val="100"/>
        <c:axId val="52360001"/>
        <c:axId val="52360002"/>
      </c:barChart>
      <c:catAx>
        <c:axId val="52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2"/>
        <c:crosses val="autoZero"/>
        <c:auto val="1"/>
        <c:lblAlgn val="ctr"/>
        <c:lblOffset val="100"/>
      </c:catAx>
      <c:valAx>
        <c:axId val="52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'balance_SE3'!$B$3:$B$18</c:f>
              <c:numCache>
                <c:formatCode>General</c:formatCode>
                <c:ptCount val="16"/>
                <c:pt idx="0">
                  <c:v>86.71258399999999</c:v>
                </c:pt>
                <c:pt idx="1">
                  <c:v>88.91755999999999</c:v>
                </c:pt>
                <c:pt idx="2">
                  <c:v>92.37998999999999</c:v>
                </c:pt>
                <c:pt idx="3">
                  <c:v>93.80790399999999</c:v>
                </c:pt>
                <c:pt idx="4">
                  <c:v>95.82852</c:v>
                </c:pt>
                <c:pt idx="5">
                  <c:v>97.58879999999999</c:v>
                </c:pt>
                <c:pt idx="6">
                  <c:v>99.68207</c:v>
                </c:pt>
                <c:pt idx="7">
                  <c:v>101.88364</c:v>
                </c:pt>
                <c:pt idx="8">
                  <c:v>104.31212</c:v>
                </c:pt>
                <c:pt idx="9">
                  <c:v>105.77591</c:v>
                </c:pt>
                <c:pt idx="10">
                  <c:v>107.46315</c:v>
                </c:pt>
                <c:pt idx="11">
                  <c:v>110.194376</c:v>
                </c:pt>
                <c:pt idx="12">
                  <c:v>112.13635</c:v>
                </c:pt>
                <c:pt idx="13">
                  <c:v>119.53577</c:v>
                </c:pt>
                <c:pt idx="14">
                  <c:v>125.77641</c:v>
                </c:pt>
                <c:pt idx="15">
                  <c:v>132.699864</c:v>
                </c:pt>
              </c:numCache>
            </c:numRef>
          </c:val>
        </c:ser>
        <c:marker val="1"/>
        <c:axId val="52370001"/>
        <c:axId val="52370002"/>
      </c:lineChart>
      <c:barChart>
        <c:barDir val="col"/>
        <c:grouping val="stacked"/>
        <c:ser>
          <c:idx val="1"/>
          <c:order val="1"/>
          <c:tx>
            <c:strRef>
              <c:f>'balance_SE3'!$N$2:$N$2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'balance_SE3'!$N$3:$N$18</c:f>
              <c:numCache>
                <c:formatCode>General</c:formatCode>
                <c:ptCount val="16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  <c:pt idx="13">
                  <c:v>47.47684</c:v>
                </c:pt>
                <c:pt idx="14">
                  <c:v>47.47684</c:v>
                </c:pt>
                <c:pt idx="15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9.855</c:v>
                </c:pt>
                <c:pt idx="14">
                  <c:v>9.855</c:v>
                </c:pt>
                <c:pt idx="15">
                  <c:v>9.855</c:v>
                </c:pt>
              </c:numCache>
            </c:numRef>
          </c:val>
        </c:ser>
        <c:ser>
          <c:idx val="3"/>
          <c:order val="3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'balance_SE3'!$L$3:$L$18</c:f>
              <c:numCache>
                <c:formatCode>General</c:formatCode>
                <c:ptCount val="16"/>
                <c:pt idx="0">
                  <c:v>4.757171</c:v>
                </c:pt>
                <c:pt idx="1">
                  <c:v>4.7263965</c:v>
                </c:pt>
                <c:pt idx="2">
                  <c:v>4.6744895</c:v>
                </c:pt>
                <c:pt idx="3">
                  <c:v>4.613958</c:v>
                </c:pt>
                <c:pt idx="4">
                  <c:v>4.6073315</c:v>
                </c:pt>
                <c:pt idx="5">
                  <c:v>4.603823999999999</c:v>
                </c:pt>
                <c:pt idx="6">
                  <c:v>4.570114</c:v>
                </c:pt>
                <c:pt idx="7">
                  <c:v>4.515455</c:v>
                </c:pt>
                <c:pt idx="8">
                  <c:v>4.5069845</c:v>
                </c:pt>
                <c:pt idx="9">
                  <c:v>4.485810499999999</c:v>
                </c:pt>
                <c:pt idx="10">
                  <c:v>4.4365045</c:v>
                </c:pt>
                <c:pt idx="11">
                  <c:v>4.417534499999999</c:v>
                </c:pt>
                <c:pt idx="12">
                  <c:v>4.400542499999999</c:v>
                </c:pt>
                <c:pt idx="13">
                  <c:v>4.547092999999999</c:v>
                </c:pt>
                <c:pt idx="14">
                  <c:v>4.5647275</c:v>
                </c:pt>
                <c:pt idx="15">
                  <c:v>4.595293</c:v>
                </c:pt>
              </c:numCache>
            </c:numRef>
          </c:val>
        </c:ser>
        <c:ser>
          <c:idx val="4"/>
          <c:order val="4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'balance_SE3'!$K$3:$K$18</c:f>
              <c:numCache>
                <c:formatCode>General</c:formatCode>
                <c:ptCount val="16"/>
                <c:pt idx="0">
                  <c:v>11.2070602</c:v>
                </c:pt>
                <c:pt idx="1">
                  <c:v>11.2037266</c:v>
                </c:pt>
                <c:pt idx="2">
                  <c:v>11.197555</c:v>
                </c:pt>
                <c:pt idx="3">
                  <c:v>11.1655</c:v>
                </c:pt>
                <c:pt idx="4">
                  <c:v>11.15173544</c:v>
                </c:pt>
                <c:pt idx="5">
                  <c:v>11.1493587</c:v>
                </c:pt>
                <c:pt idx="6">
                  <c:v>11.1298699</c:v>
                </c:pt>
                <c:pt idx="7">
                  <c:v>11.10437844</c:v>
                </c:pt>
                <c:pt idx="8">
                  <c:v>11.0976637</c:v>
                </c:pt>
                <c:pt idx="9">
                  <c:v>11.08282156</c:v>
                </c:pt>
                <c:pt idx="10">
                  <c:v>11.05913256</c:v>
                </c:pt>
                <c:pt idx="11">
                  <c:v>11.06004256</c:v>
                </c:pt>
                <c:pt idx="12">
                  <c:v>11.0582618</c:v>
                </c:pt>
                <c:pt idx="13">
                  <c:v>11.09542775</c:v>
                </c:pt>
                <c:pt idx="14">
                  <c:v>11.0804264</c:v>
                </c:pt>
                <c:pt idx="15">
                  <c:v>11.0932147</c:v>
                </c:pt>
              </c:numCache>
            </c:numRef>
          </c:val>
        </c:ser>
        <c:ser>
          <c:idx val="5"/>
          <c:order val="5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  <c:pt idx="13">
                  <c:v>2.9024502</c:v>
                </c:pt>
                <c:pt idx="14">
                  <c:v>2.9024502</c:v>
                </c:pt>
                <c:pt idx="15">
                  <c:v>2.9024502</c:v>
                </c:pt>
              </c:numCache>
            </c:numRef>
          </c:val>
        </c:ser>
        <c:ser>
          <c:idx val="6"/>
          <c:order val="6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'balance_SE3'!$I$3:$I$18</c:f>
              <c:numCache>
                <c:formatCode>General</c:formatCode>
                <c:ptCount val="16"/>
                <c:pt idx="0">
                  <c:v>10.361975</c:v>
                </c:pt>
                <c:pt idx="1">
                  <c:v>10.578077</c:v>
                </c:pt>
                <c:pt idx="2">
                  <c:v>10.759928</c:v>
                </c:pt>
                <c:pt idx="3">
                  <c:v>10.924674</c:v>
                </c:pt>
                <c:pt idx="4">
                  <c:v>10.859719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  <c:pt idx="13">
                  <c:v>5.8042285</c:v>
                </c:pt>
                <c:pt idx="14">
                  <c:v>2.8964238</c:v>
                </c:pt>
                <c:pt idx="15">
                  <c:v>0.5206734399999999</c:v>
                </c:pt>
              </c:numCache>
            </c:numRef>
          </c:val>
        </c:ser>
        <c:ser>
          <c:idx val="7"/>
          <c:order val="7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'balance_SE3'!$H$3:$H$18</c:f>
              <c:numCache>
                <c:formatCode>General</c:formatCode>
                <c:ptCount val="16"/>
                <c:pt idx="0">
                  <c:v>0</c:v>
                </c:pt>
                <c:pt idx="1">
                  <c:v>0.8173709</c:v>
                </c:pt>
                <c:pt idx="2">
                  <c:v>1.8717115</c:v>
                </c:pt>
                <c:pt idx="3">
                  <c:v>2.5841955</c:v>
                </c:pt>
                <c:pt idx="4">
                  <c:v>2.8941958</c:v>
                </c:pt>
                <c:pt idx="5">
                  <c:v>3.3184468</c:v>
                </c:pt>
                <c:pt idx="6">
                  <c:v>4.439372</c:v>
                </c:pt>
                <c:pt idx="7">
                  <c:v>5.5374285</c:v>
                </c:pt>
                <c:pt idx="8">
                  <c:v>6.662627</c:v>
                </c:pt>
                <c:pt idx="9">
                  <c:v>7.831395499999999</c:v>
                </c:pt>
                <c:pt idx="10">
                  <c:v>8.993827999999999</c:v>
                </c:pt>
                <c:pt idx="11">
                  <c:v>10.166526</c:v>
                </c:pt>
                <c:pt idx="12">
                  <c:v>11.625085</c:v>
                </c:pt>
                <c:pt idx="13">
                  <c:v>15.216143</c:v>
                </c:pt>
                <c:pt idx="14">
                  <c:v>26.272556</c:v>
                </c:pt>
                <c:pt idx="15">
                  <c:v>32.24088</c:v>
                </c:pt>
              </c:numCache>
            </c:numRef>
          </c:val>
        </c:ser>
        <c:ser>
          <c:idx val="8"/>
          <c:order val="8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'balance_SE3'!$G$3:$G$18</c:f>
              <c:numCache>
                <c:formatCode>General</c:formatCode>
                <c:ptCount val="16"/>
                <c:pt idx="0">
                  <c:v>1.4830184</c:v>
                </c:pt>
                <c:pt idx="1">
                  <c:v>1.47953</c:v>
                </c:pt>
                <c:pt idx="2">
                  <c:v>1.4715872</c:v>
                </c:pt>
                <c:pt idx="3">
                  <c:v>1.4587826</c:v>
                </c:pt>
                <c:pt idx="4">
                  <c:v>1.4605586</c:v>
                </c:pt>
                <c:pt idx="5">
                  <c:v>1.4609709</c:v>
                </c:pt>
                <c:pt idx="6">
                  <c:v>1.4480818</c:v>
                </c:pt>
                <c:pt idx="7">
                  <c:v>1.43255</c:v>
                </c:pt>
                <c:pt idx="8">
                  <c:v>1.4314098</c:v>
                </c:pt>
                <c:pt idx="9">
                  <c:v>1.4233426</c:v>
                </c:pt>
                <c:pt idx="10">
                  <c:v>1.4114046</c:v>
                </c:pt>
                <c:pt idx="11">
                  <c:v>1.4082764</c:v>
                </c:pt>
                <c:pt idx="12">
                  <c:v>1.4032761</c:v>
                </c:pt>
                <c:pt idx="13">
                  <c:v>1.4137199</c:v>
                </c:pt>
                <c:pt idx="14">
                  <c:v>1.4155419</c:v>
                </c:pt>
                <c:pt idx="15">
                  <c:v>1.4181966</c:v>
                </c:pt>
              </c:numCache>
            </c:numRef>
          </c:val>
        </c:ser>
        <c:ser>
          <c:idx val="9"/>
          <c:order val="9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'balance_SE3'!$F$3:$F$18</c:f>
              <c:numCache>
                <c:formatCode>General</c:formatCode>
                <c:ptCount val="16"/>
                <c:pt idx="0">
                  <c:v>1.3833448</c:v>
                </c:pt>
                <c:pt idx="1">
                  <c:v>2.2787492</c:v>
                </c:pt>
                <c:pt idx="2">
                  <c:v>2.879319</c:v>
                </c:pt>
                <c:pt idx="3">
                  <c:v>3.357584</c:v>
                </c:pt>
                <c:pt idx="4">
                  <c:v>3.8963815</c:v>
                </c:pt>
                <c:pt idx="5">
                  <c:v>4.431876</c:v>
                </c:pt>
                <c:pt idx="6">
                  <c:v>4.921315</c:v>
                </c:pt>
                <c:pt idx="7">
                  <c:v>5.391391</c:v>
                </c:pt>
                <c:pt idx="8">
                  <c:v>5.905557</c:v>
                </c:pt>
                <c:pt idx="9">
                  <c:v>6.392174</c:v>
                </c:pt>
                <c:pt idx="10">
                  <c:v>6.81488</c:v>
                </c:pt>
                <c:pt idx="11">
                  <c:v>7.292313999999999</c:v>
                </c:pt>
                <c:pt idx="12">
                  <c:v>7.749008</c:v>
                </c:pt>
                <c:pt idx="13">
                  <c:v>9.520204999999999</c:v>
                </c:pt>
                <c:pt idx="14">
                  <c:v>11.292926</c:v>
                </c:pt>
                <c:pt idx="15">
                  <c:v>12.989663</c:v>
                </c:pt>
              </c:numCache>
            </c:numRef>
          </c:val>
        </c:ser>
        <c:ser>
          <c:idx val="10"/>
          <c:order val="10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'balance_SE3'!$E$3:$E$18</c:f>
              <c:numCache>
                <c:formatCode>General</c:formatCode>
                <c:ptCount val="16"/>
                <c:pt idx="0">
                  <c:v>0.0212049</c:v>
                </c:pt>
                <c:pt idx="1">
                  <c:v>0.047459477</c:v>
                </c:pt>
                <c:pt idx="2">
                  <c:v>0.06868107000000001</c:v>
                </c:pt>
                <c:pt idx="3">
                  <c:v>0.115153805</c:v>
                </c:pt>
                <c:pt idx="4">
                  <c:v>0.14259117</c:v>
                </c:pt>
                <c:pt idx="5">
                  <c:v>0.17463316</c:v>
                </c:pt>
                <c:pt idx="6">
                  <c:v>0.21444084</c:v>
                </c:pt>
                <c:pt idx="7">
                  <c:v>0.2709075</c:v>
                </c:pt>
                <c:pt idx="8">
                  <c:v>0.30973238</c:v>
                </c:pt>
                <c:pt idx="9">
                  <c:v>0.3387803</c:v>
                </c:pt>
                <c:pt idx="10">
                  <c:v>0.37236516</c:v>
                </c:pt>
                <c:pt idx="11">
                  <c:v>0.41483775</c:v>
                </c:pt>
                <c:pt idx="12">
                  <c:v>0.46064856</c:v>
                </c:pt>
                <c:pt idx="13">
                  <c:v>0.6722009</c:v>
                </c:pt>
                <c:pt idx="14">
                  <c:v>1.0146984</c:v>
                </c:pt>
                <c:pt idx="15">
                  <c:v>1.3761644</c:v>
                </c:pt>
              </c:numCache>
            </c:numRef>
          </c:val>
        </c:ser>
        <c:overlap val="100"/>
        <c:axId val="52370001"/>
        <c:axId val="52370002"/>
      </c:barChart>
      <c:catAx>
        <c:axId val="52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2"/>
        <c:crosses val="autoZero"/>
        <c:auto val="1"/>
        <c:lblAlgn val="ctr"/>
        <c:lblOffset val="100"/>
      </c:catAx>
      <c:valAx>
        <c:axId val="52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'balance_SE3'!$B$3:$B$18</c:f>
              <c:numCache>
                <c:formatCode>General</c:formatCode>
                <c:ptCount val="16"/>
                <c:pt idx="0">
                  <c:v>86.71258399999999</c:v>
                </c:pt>
                <c:pt idx="1">
                  <c:v>88.91755999999999</c:v>
                </c:pt>
                <c:pt idx="2">
                  <c:v>92.37998999999999</c:v>
                </c:pt>
                <c:pt idx="3">
                  <c:v>93.80790399999999</c:v>
                </c:pt>
                <c:pt idx="4">
                  <c:v>95.82852</c:v>
                </c:pt>
                <c:pt idx="5">
                  <c:v>97.58879999999999</c:v>
                </c:pt>
                <c:pt idx="6">
                  <c:v>99.68207</c:v>
                </c:pt>
                <c:pt idx="7">
                  <c:v>101.88364</c:v>
                </c:pt>
                <c:pt idx="8">
                  <c:v>104.31212</c:v>
                </c:pt>
                <c:pt idx="9">
                  <c:v>105.77591</c:v>
                </c:pt>
                <c:pt idx="10">
                  <c:v>107.46315</c:v>
                </c:pt>
                <c:pt idx="11">
                  <c:v>110.194376</c:v>
                </c:pt>
                <c:pt idx="12">
                  <c:v>112.13635</c:v>
                </c:pt>
                <c:pt idx="13">
                  <c:v>119.53577</c:v>
                </c:pt>
                <c:pt idx="14">
                  <c:v>125.77641</c:v>
                </c:pt>
                <c:pt idx="15">
                  <c:v>132.699864</c:v>
                </c:pt>
              </c:numCache>
            </c:numRef>
          </c:val>
        </c:ser>
        <c:marker val="1"/>
        <c:axId val="52380001"/>
        <c:axId val="52380002"/>
      </c:lineChart>
      <c:barChart>
        <c:barDir val="col"/>
        <c:grouping val="stacked"/>
        <c:ser>
          <c:idx val="1"/>
          <c:order val="1"/>
          <c:tx>
            <c:strRef>
              <c:f>'balance_SE3'!$N$2:$N$2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'balance_SE3'!$N$3:$N$18</c:f>
              <c:numCache>
                <c:formatCode>General</c:formatCode>
                <c:ptCount val="16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  <c:pt idx="13">
                  <c:v>47.47684</c:v>
                </c:pt>
                <c:pt idx="14">
                  <c:v>47.47684</c:v>
                </c:pt>
                <c:pt idx="15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9.855</c:v>
                </c:pt>
                <c:pt idx="14">
                  <c:v>9.855</c:v>
                </c:pt>
                <c:pt idx="15">
                  <c:v>9.855</c:v>
                </c:pt>
              </c:numCache>
            </c:numRef>
          </c:val>
        </c:ser>
        <c:ser>
          <c:idx val="3"/>
          <c:order val="3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'balance_SE3'!$L$3:$L$18</c:f>
              <c:numCache>
                <c:formatCode>General</c:formatCode>
                <c:ptCount val="16"/>
                <c:pt idx="0">
                  <c:v>4.757171</c:v>
                </c:pt>
                <c:pt idx="1">
                  <c:v>4.7263965</c:v>
                </c:pt>
                <c:pt idx="2">
                  <c:v>4.6744895</c:v>
                </c:pt>
                <c:pt idx="3">
                  <c:v>4.613958</c:v>
                </c:pt>
                <c:pt idx="4">
                  <c:v>4.6073315</c:v>
                </c:pt>
                <c:pt idx="5">
                  <c:v>4.603823999999999</c:v>
                </c:pt>
                <c:pt idx="6">
                  <c:v>4.570114</c:v>
                </c:pt>
                <c:pt idx="7">
                  <c:v>4.515455</c:v>
                </c:pt>
                <c:pt idx="8">
                  <c:v>4.5069845</c:v>
                </c:pt>
                <c:pt idx="9">
                  <c:v>4.485810499999999</c:v>
                </c:pt>
                <c:pt idx="10">
                  <c:v>4.4365045</c:v>
                </c:pt>
                <c:pt idx="11">
                  <c:v>4.417534499999999</c:v>
                </c:pt>
                <c:pt idx="12">
                  <c:v>4.400542499999999</c:v>
                </c:pt>
                <c:pt idx="13">
                  <c:v>4.547092999999999</c:v>
                </c:pt>
                <c:pt idx="14">
                  <c:v>4.5647275</c:v>
                </c:pt>
                <c:pt idx="15">
                  <c:v>4.595293</c:v>
                </c:pt>
              </c:numCache>
            </c:numRef>
          </c:val>
        </c:ser>
        <c:ser>
          <c:idx val="4"/>
          <c:order val="4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'balance_SE3'!$K$3:$K$18</c:f>
              <c:numCache>
                <c:formatCode>General</c:formatCode>
                <c:ptCount val="16"/>
                <c:pt idx="0">
                  <c:v>11.2070602</c:v>
                </c:pt>
                <c:pt idx="1">
                  <c:v>11.2037266</c:v>
                </c:pt>
                <c:pt idx="2">
                  <c:v>11.197555</c:v>
                </c:pt>
                <c:pt idx="3">
                  <c:v>11.1655</c:v>
                </c:pt>
                <c:pt idx="4">
                  <c:v>11.15173544</c:v>
                </c:pt>
                <c:pt idx="5">
                  <c:v>11.1493587</c:v>
                </c:pt>
                <c:pt idx="6">
                  <c:v>11.1298699</c:v>
                </c:pt>
                <c:pt idx="7">
                  <c:v>11.10437844</c:v>
                </c:pt>
                <c:pt idx="8">
                  <c:v>11.0976637</c:v>
                </c:pt>
                <c:pt idx="9">
                  <c:v>11.08282156</c:v>
                </c:pt>
                <c:pt idx="10">
                  <c:v>11.05913256</c:v>
                </c:pt>
                <c:pt idx="11">
                  <c:v>11.06004256</c:v>
                </c:pt>
                <c:pt idx="12">
                  <c:v>11.0582618</c:v>
                </c:pt>
                <c:pt idx="13">
                  <c:v>11.09542775</c:v>
                </c:pt>
                <c:pt idx="14">
                  <c:v>11.0804264</c:v>
                </c:pt>
                <c:pt idx="15">
                  <c:v>11.0932147</c:v>
                </c:pt>
              </c:numCache>
            </c:numRef>
          </c:val>
        </c:ser>
        <c:ser>
          <c:idx val="5"/>
          <c:order val="5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  <c:pt idx="13">
                  <c:v>2.9024502</c:v>
                </c:pt>
                <c:pt idx="14">
                  <c:v>2.9024502</c:v>
                </c:pt>
                <c:pt idx="15">
                  <c:v>2.9024502</c:v>
                </c:pt>
              </c:numCache>
            </c:numRef>
          </c:val>
        </c:ser>
        <c:ser>
          <c:idx val="6"/>
          <c:order val="6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'balance_SE3'!$I$3:$I$18</c:f>
              <c:numCache>
                <c:formatCode>General</c:formatCode>
                <c:ptCount val="16"/>
                <c:pt idx="0">
                  <c:v>10.361975</c:v>
                </c:pt>
                <c:pt idx="1">
                  <c:v>10.578077</c:v>
                </c:pt>
                <c:pt idx="2">
                  <c:v>10.759928</c:v>
                </c:pt>
                <c:pt idx="3">
                  <c:v>10.924674</c:v>
                </c:pt>
                <c:pt idx="4">
                  <c:v>10.859719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  <c:pt idx="13">
                  <c:v>5.8042285</c:v>
                </c:pt>
                <c:pt idx="14">
                  <c:v>2.8964238</c:v>
                </c:pt>
                <c:pt idx="15">
                  <c:v>0.5206734399999999</c:v>
                </c:pt>
              </c:numCache>
            </c:numRef>
          </c:val>
        </c:ser>
        <c:ser>
          <c:idx val="7"/>
          <c:order val="7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'balance_SE3'!$H$3:$H$18</c:f>
              <c:numCache>
                <c:formatCode>General</c:formatCode>
                <c:ptCount val="16"/>
                <c:pt idx="0">
                  <c:v>0</c:v>
                </c:pt>
                <c:pt idx="1">
                  <c:v>0.8173709</c:v>
                </c:pt>
                <c:pt idx="2">
                  <c:v>1.8717115</c:v>
                </c:pt>
                <c:pt idx="3">
                  <c:v>2.5841955</c:v>
                </c:pt>
                <c:pt idx="4">
                  <c:v>2.8941958</c:v>
                </c:pt>
                <c:pt idx="5">
                  <c:v>3.3184468</c:v>
                </c:pt>
                <c:pt idx="6">
                  <c:v>4.439372</c:v>
                </c:pt>
                <c:pt idx="7">
                  <c:v>5.5374285</c:v>
                </c:pt>
                <c:pt idx="8">
                  <c:v>6.662627</c:v>
                </c:pt>
                <c:pt idx="9">
                  <c:v>7.831395499999999</c:v>
                </c:pt>
                <c:pt idx="10">
                  <c:v>8.993827999999999</c:v>
                </c:pt>
                <c:pt idx="11">
                  <c:v>10.166526</c:v>
                </c:pt>
                <c:pt idx="12">
                  <c:v>11.625085</c:v>
                </c:pt>
                <c:pt idx="13">
                  <c:v>15.216143</c:v>
                </c:pt>
                <c:pt idx="14">
                  <c:v>26.272556</c:v>
                </c:pt>
                <c:pt idx="15">
                  <c:v>32.24088</c:v>
                </c:pt>
              </c:numCache>
            </c:numRef>
          </c:val>
        </c:ser>
        <c:ser>
          <c:idx val="8"/>
          <c:order val="8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'balance_SE3'!$G$3:$G$18</c:f>
              <c:numCache>
                <c:formatCode>General</c:formatCode>
                <c:ptCount val="16"/>
                <c:pt idx="0">
                  <c:v>1.4830184</c:v>
                </c:pt>
                <c:pt idx="1">
                  <c:v>1.47953</c:v>
                </c:pt>
                <c:pt idx="2">
                  <c:v>1.4715872</c:v>
                </c:pt>
                <c:pt idx="3">
                  <c:v>1.4587826</c:v>
                </c:pt>
                <c:pt idx="4">
                  <c:v>1.4605586</c:v>
                </c:pt>
                <c:pt idx="5">
                  <c:v>1.4609709</c:v>
                </c:pt>
                <c:pt idx="6">
                  <c:v>1.4480818</c:v>
                </c:pt>
                <c:pt idx="7">
                  <c:v>1.43255</c:v>
                </c:pt>
                <c:pt idx="8">
                  <c:v>1.4314098</c:v>
                </c:pt>
                <c:pt idx="9">
                  <c:v>1.4233426</c:v>
                </c:pt>
                <c:pt idx="10">
                  <c:v>1.4114046</c:v>
                </c:pt>
                <c:pt idx="11">
                  <c:v>1.4082764</c:v>
                </c:pt>
                <c:pt idx="12">
                  <c:v>1.4032761</c:v>
                </c:pt>
                <c:pt idx="13">
                  <c:v>1.4137199</c:v>
                </c:pt>
                <c:pt idx="14">
                  <c:v>1.4155419</c:v>
                </c:pt>
                <c:pt idx="15">
                  <c:v>1.4181966</c:v>
                </c:pt>
              </c:numCache>
            </c:numRef>
          </c:val>
        </c:ser>
        <c:ser>
          <c:idx val="9"/>
          <c:order val="9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'balance_SE3'!$F$3:$F$18</c:f>
              <c:numCache>
                <c:formatCode>General</c:formatCode>
                <c:ptCount val="16"/>
                <c:pt idx="0">
                  <c:v>1.3833448</c:v>
                </c:pt>
                <c:pt idx="1">
                  <c:v>2.2787492</c:v>
                </c:pt>
                <c:pt idx="2">
                  <c:v>2.879319</c:v>
                </c:pt>
                <c:pt idx="3">
                  <c:v>3.357584</c:v>
                </c:pt>
                <c:pt idx="4">
                  <c:v>3.8963815</c:v>
                </c:pt>
                <c:pt idx="5">
                  <c:v>4.431876</c:v>
                </c:pt>
                <c:pt idx="6">
                  <c:v>4.921315</c:v>
                </c:pt>
                <c:pt idx="7">
                  <c:v>5.391391</c:v>
                </c:pt>
                <c:pt idx="8">
                  <c:v>5.905557</c:v>
                </c:pt>
                <c:pt idx="9">
                  <c:v>6.392174</c:v>
                </c:pt>
                <c:pt idx="10">
                  <c:v>6.81488</c:v>
                </c:pt>
                <c:pt idx="11">
                  <c:v>7.292313999999999</c:v>
                </c:pt>
                <c:pt idx="12">
                  <c:v>7.749008</c:v>
                </c:pt>
                <c:pt idx="13">
                  <c:v>9.520204999999999</c:v>
                </c:pt>
                <c:pt idx="14">
                  <c:v>11.292926</c:v>
                </c:pt>
                <c:pt idx="15">
                  <c:v>12.989663</c:v>
                </c:pt>
              </c:numCache>
            </c:numRef>
          </c:val>
        </c:ser>
        <c:ser>
          <c:idx val="10"/>
          <c:order val="10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'balance_SE3'!$E$3:$E$18</c:f>
              <c:numCache>
                <c:formatCode>General</c:formatCode>
                <c:ptCount val="16"/>
                <c:pt idx="0">
                  <c:v>0.0212049</c:v>
                </c:pt>
                <c:pt idx="1">
                  <c:v>0.047459477</c:v>
                </c:pt>
                <c:pt idx="2">
                  <c:v>0.06868107000000001</c:v>
                </c:pt>
                <c:pt idx="3">
                  <c:v>0.115153805</c:v>
                </c:pt>
                <c:pt idx="4">
                  <c:v>0.14259117</c:v>
                </c:pt>
                <c:pt idx="5">
                  <c:v>0.17463316</c:v>
                </c:pt>
                <c:pt idx="6">
                  <c:v>0.21444084</c:v>
                </c:pt>
                <c:pt idx="7">
                  <c:v>0.2709075</c:v>
                </c:pt>
                <c:pt idx="8">
                  <c:v>0.30973238</c:v>
                </c:pt>
                <c:pt idx="9">
                  <c:v>0.3387803</c:v>
                </c:pt>
                <c:pt idx="10">
                  <c:v>0.37236516</c:v>
                </c:pt>
                <c:pt idx="11">
                  <c:v>0.41483775</c:v>
                </c:pt>
                <c:pt idx="12">
                  <c:v>0.46064856</c:v>
                </c:pt>
                <c:pt idx="13">
                  <c:v>0.6722009</c:v>
                </c:pt>
                <c:pt idx="14">
                  <c:v>1.0146984</c:v>
                </c:pt>
                <c:pt idx="15">
                  <c:v>1.3761644</c:v>
                </c:pt>
              </c:numCache>
            </c:numRef>
          </c:val>
        </c:ser>
        <c:overlap val="100"/>
        <c:axId val="52380001"/>
        <c:axId val="52380002"/>
      </c:barChart>
      <c:catAx>
        <c:axId val="52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2"/>
        <c:crosses val="autoZero"/>
        <c:auto val="1"/>
        <c:lblAlgn val="ctr"/>
        <c:lblOffset val="100"/>
      </c:catAx>
      <c:valAx>
        <c:axId val="52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'balance_SE3'!$B$3:$B$18</c:f>
              <c:numCache>
                <c:formatCode>General</c:formatCode>
                <c:ptCount val="16"/>
                <c:pt idx="0">
                  <c:v>86.71258399999999</c:v>
                </c:pt>
                <c:pt idx="1">
                  <c:v>88.91755999999999</c:v>
                </c:pt>
                <c:pt idx="2">
                  <c:v>92.37998999999999</c:v>
                </c:pt>
                <c:pt idx="3">
                  <c:v>93.80790399999999</c:v>
                </c:pt>
                <c:pt idx="4">
                  <c:v>95.82852</c:v>
                </c:pt>
                <c:pt idx="5">
                  <c:v>97.58879999999999</c:v>
                </c:pt>
                <c:pt idx="6">
                  <c:v>99.68207</c:v>
                </c:pt>
                <c:pt idx="7">
                  <c:v>101.88364</c:v>
                </c:pt>
                <c:pt idx="8">
                  <c:v>104.31212</c:v>
                </c:pt>
                <c:pt idx="9">
                  <c:v>105.77591</c:v>
                </c:pt>
                <c:pt idx="10">
                  <c:v>107.46315</c:v>
                </c:pt>
                <c:pt idx="11">
                  <c:v>110.194376</c:v>
                </c:pt>
                <c:pt idx="12">
                  <c:v>112.13635</c:v>
                </c:pt>
                <c:pt idx="13">
                  <c:v>119.53577</c:v>
                </c:pt>
                <c:pt idx="14">
                  <c:v>125.77641</c:v>
                </c:pt>
                <c:pt idx="15">
                  <c:v>132.699864</c:v>
                </c:pt>
              </c:numCache>
            </c:numRef>
          </c:val>
        </c:ser>
        <c:marker val="1"/>
        <c:axId val="52390001"/>
        <c:axId val="52390002"/>
      </c:lineChart>
      <c:barChart>
        <c:barDir val="col"/>
        <c:grouping val="stacked"/>
        <c:ser>
          <c:idx val="1"/>
          <c:order val="1"/>
          <c:tx>
            <c:strRef>
              <c:f>'balance_SE3'!$N$2:$N$2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'balance_SE3'!$N$3:$N$18</c:f>
              <c:numCache>
                <c:formatCode>General</c:formatCode>
                <c:ptCount val="16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  <c:pt idx="13">
                  <c:v>47.47684</c:v>
                </c:pt>
                <c:pt idx="14">
                  <c:v>47.47684</c:v>
                </c:pt>
                <c:pt idx="15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9.855</c:v>
                </c:pt>
                <c:pt idx="14">
                  <c:v>9.855</c:v>
                </c:pt>
                <c:pt idx="15">
                  <c:v>9.855</c:v>
                </c:pt>
              </c:numCache>
            </c:numRef>
          </c:val>
        </c:ser>
        <c:ser>
          <c:idx val="3"/>
          <c:order val="3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'balance_SE3'!$L$3:$L$18</c:f>
              <c:numCache>
                <c:formatCode>General</c:formatCode>
                <c:ptCount val="16"/>
                <c:pt idx="0">
                  <c:v>4.757171</c:v>
                </c:pt>
                <c:pt idx="1">
                  <c:v>4.7263965</c:v>
                </c:pt>
                <c:pt idx="2">
                  <c:v>4.6744895</c:v>
                </c:pt>
                <c:pt idx="3">
                  <c:v>4.613958</c:v>
                </c:pt>
                <c:pt idx="4">
                  <c:v>4.6073315</c:v>
                </c:pt>
                <c:pt idx="5">
                  <c:v>4.603823999999999</c:v>
                </c:pt>
                <c:pt idx="6">
                  <c:v>4.570114</c:v>
                </c:pt>
                <c:pt idx="7">
                  <c:v>4.515455</c:v>
                </c:pt>
                <c:pt idx="8">
                  <c:v>4.5069845</c:v>
                </c:pt>
                <c:pt idx="9">
                  <c:v>4.485810499999999</c:v>
                </c:pt>
                <c:pt idx="10">
                  <c:v>4.4365045</c:v>
                </c:pt>
                <c:pt idx="11">
                  <c:v>4.417534499999999</c:v>
                </c:pt>
                <c:pt idx="12">
                  <c:v>4.400542499999999</c:v>
                </c:pt>
                <c:pt idx="13">
                  <c:v>4.547092999999999</c:v>
                </c:pt>
                <c:pt idx="14">
                  <c:v>4.5647275</c:v>
                </c:pt>
                <c:pt idx="15">
                  <c:v>4.595293</c:v>
                </c:pt>
              </c:numCache>
            </c:numRef>
          </c:val>
        </c:ser>
        <c:ser>
          <c:idx val="4"/>
          <c:order val="4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'balance_SE3'!$K$3:$K$18</c:f>
              <c:numCache>
                <c:formatCode>General</c:formatCode>
                <c:ptCount val="16"/>
                <c:pt idx="0">
                  <c:v>11.2070602</c:v>
                </c:pt>
                <c:pt idx="1">
                  <c:v>11.2037266</c:v>
                </c:pt>
                <c:pt idx="2">
                  <c:v>11.197555</c:v>
                </c:pt>
                <c:pt idx="3">
                  <c:v>11.1655</c:v>
                </c:pt>
                <c:pt idx="4">
                  <c:v>11.15173544</c:v>
                </c:pt>
                <c:pt idx="5">
                  <c:v>11.1493587</c:v>
                </c:pt>
                <c:pt idx="6">
                  <c:v>11.1298699</c:v>
                </c:pt>
                <c:pt idx="7">
                  <c:v>11.10437844</c:v>
                </c:pt>
                <c:pt idx="8">
                  <c:v>11.0976637</c:v>
                </c:pt>
                <c:pt idx="9">
                  <c:v>11.08282156</c:v>
                </c:pt>
                <c:pt idx="10">
                  <c:v>11.05913256</c:v>
                </c:pt>
                <c:pt idx="11">
                  <c:v>11.06004256</c:v>
                </c:pt>
                <c:pt idx="12">
                  <c:v>11.0582618</c:v>
                </c:pt>
                <c:pt idx="13">
                  <c:v>11.09542775</c:v>
                </c:pt>
                <c:pt idx="14">
                  <c:v>11.0804264</c:v>
                </c:pt>
                <c:pt idx="15">
                  <c:v>11.0932147</c:v>
                </c:pt>
              </c:numCache>
            </c:numRef>
          </c:val>
        </c:ser>
        <c:ser>
          <c:idx val="5"/>
          <c:order val="5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  <c:pt idx="13">
                  <c:v>2.9024502</c:v>
                </c:pt>
                <c:pt idx="14">
                  <c:v>2.9024502</c:v>
                </c:pt>
                <c:pt idx="15">
                  <c:v>2.9024502</c:v>
                </c:pt>
              </c:numCache>
            </c:numRef>
          </c:val>
        </c:ser>
        <c:ser>
          <c:idx val="6"/>
          <c:order val="6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'balance_SE3'!$I$3:$I$18</c:f>
              <c:numCache>
                <c:formatCode>General</c:formatCode>
                <c:ptCount val="16"/>
                <c:pt idx="0">
                  <c:v>10.361975</c:v>
                </c:pt>
                <c:pt idx="1">
                  <c:v>10.578077</c:v>
                </c:pt>
                <c:pt idx="2">
                  <c:v>10.759928</c:v>
                </c:pt>
                <c:pt idx="3">
                  <c:v>10.924674</c:v>
                </c:pt>
                <c:pt idx="4">
                  <c:v>10.859719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  <c:pt idx="13">
                  <c:v>5.8042285</c:v>
                </c:pt>
                <c:pt idx="14">
                  <c:v>2.8964238</c:v>
                </c:pt>
                <c:pt idx="15">
                  <c:v>0.5206734399999999</c:v>
                </c:pt>
              </c:numCache>
            </c:numRef>
          </c:val>
        </c:ser>
        <c:ser>
          <c:idx val="7"/>
          <c:order val="7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'balance_SE3'!$H$3:$H$18</c:f>
              <c:numCache>
                <c:formatCode>General</c:formatCode>
                <c:ptCount val="16"/>
                <c:pt idx="0">
                  <c:v>0</c:v>
                </c:pt>
                <c:pt idx="1">
                  <c:v>0.8173709</c:v>
                </c:pt>
                <c:pt idx="2">
                  <c:v>1.8717115</c:v>
                </c:pt>
                <c:pt idx="3">
                  <c:v>2.5841955</c:v>
                </c:pt>
                <c:pt idx="4">
                  <c:v>2.8941958</c:v>
                </c:pt>
                <c:pt idx="5">
                  <c:v>3.3184468</c:v>
                </c:pt>
                <c:pt idx="6">
                  <c:v>4.439372</c:v>
                </c:pt>
                <c:pt idx="7">
                  <c:v>5.5374285</c:v>
                </c:pt>
                <c:pt idx="8">
                  <c:v>6.662627</c:v>
                </c:pt>
                <c:pt idx="9">
                  <c:v>7.831395499999999</c:v>
                </c:pt>
                <c:pt idx="10">
                  <c:v>8.993827999999999</c:v>
                </c:pt>
                <c:pt idx="11">
                  <c:v>10.166526</c:v>
                </c:pt>
                <c:pt idx="12">
                  <c:v>11.625085</c:v>
                </c:pt>
                <c:pt idx="13">
                  <c:v>15.216143</c:v>
                </c:pt>
                <c:pt idx="14">
                  <c:v>26.272556</c:v>
                </c:pt>
                <c:pt idx="15">
                  <c:v>32.24088</c:v>
                </c:pt>
              </c:numCache>
            </c:numRef>
          </c:val>
        </c:ser>
        <c:ser>
          <c:idx val="8"/>
          <c:order val="8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'balance_SE3'!$G$3:$G$18</c:f>
              <c:numCache>
                <c:formatCode>General</c:formatCode>
                <c:ptCount val="16"/>
                <c:pt idx="0">
                  <c:v>1.4830184</c:v>
                </c:pt>
                <c:pt idx="1">
                  <c:v>1.47953</c:v>
                </c:pt>
                <c:pt idx="2">
                  <c:v>1.4715872</c:v>
                </c:pt>
                <c:pt idx="3">
                  <c:v>1.4587826</c:v>
                </c:pt>
                <c:pt idx="4">
                  <c:v>1.4605586</c:v>
                </c:pt>
                <c:pt idx="5">
                  <c:v>1.4609709</c:v>
                </c:pt>
                <c:pt idx="6">
                  <c:v>1.4480818</c:v>
                </c:pt>
                <c:pt idx="7">
                  <c:v>1.43255</c:v>
                </c:pt>
                <c:pt idx="8">
                  <c:v>1.4314098</c:v>
                </c:pt>
                <c:pt idx="9">
                  <c:v>1.4233426</c:v>
                </c:pt>
                <c:pt idx="10">
                  <c:v>1.4114046</c:v>
                </c:pt>
                <c:pt idx="11">
                  <c:v>1.4082764</c:v>
                </c:pt>
                <c:pt idx="12">
                  <c:v>1.4032761</c:v>
                </c:pt>
                <c:pt idx="13">
                  <c:v>1.4137199</c:v>
                </c:pt>
                <c:pt idx="14">
                  <c:v>1.4155419</c:v>
                </c:pt>
                <c:pt idx="15">
                  <c:v>1.4181966</c:v>
                </c:pt>
              </c:numCache>
            </c:numRef>
          </c:val>
        </c:ser>
        <c:ser>
          <c:idx val="9"/>
          <c:order val="9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'balance_SE3'!$F$3:$F$18</c:f>
              <c:numCache>
                <c:formatCode>General</c:formatCode>
                <c:ptCount val="16"/>
                <c:pt idx="0">
                  <c:v>1.3833448</c:v>
                </c:pt>
                <c:pt idx="1">
                  <c:v>2.2787492</c:v>
                </c:pt>
                <c:pt idx="2">
                  <c:v>2.879319</c:v>
                </c:pt>
                <c:pt idx="3">
                  <c:v>3.357584</c:v>
                </c:pt>
                <c:pt idx="4">
                  <c:v>3.8963815</c:v>
                </c:pt>
                <c:pt idx="5">
                  <c:v>4.431876</c:v>
                </c:pt>
                <c:pt idx="6">
                  <c:v>4.921315</c:v>
                </c:pt>
                <c:pt idx="7">
                  <c:v>5.391391</c:v>
                </c:pt>
                <c:pt idx="8">
                  <c:v>5.905557</c:v>
                </c:pt>
                <c:pt idx="9">
                  <c:v>6.392174</c:v>
                </c:pt>
                <c:pt idx="10">
                  <c:v>6.81488</c:v>
                </c:pt>
                <c:pt idx="11">
                  <c:v>7.292313999999999</c:v>
                </c:pt>
                <c:pt idx="12">
                  <c:v>7.749008</c:v>
                </c:pt>
                <c:pt idx="13">
                  <c:v>9.520204999999999</c:v>
                </c:pt>
                <c:pt idx="14">
                  <c:v>11.292926</c:v>
                </c:pt>
                <c:pt idx="15">
                  <c:v>12.989663</c:v>
                </c:pt>
              </c:numCache>
            </c:numRef>
          </c:val>
        </c:ser>
        <c:ser>
          <c:idx val="10"/>
          <c:order val="10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'balance_SE3'!$E$3:$E$18</c:f>
              <c:numCache>
                <c:formatCode>General</c:formatCode>
                <c:ptCount val="16"/>
                <c:pt idx="0">
                  <c:v>0.0212049</c:v>
                </c:pt>
                <c:pt idx="1">
                  <c:v>0.047459477</c:v>
                </c:pt>
                <c:pt idx="2">
                  <c:v>0.06868107000000001</c:v>
                </c:pt>
                <c:pt idx="3">
                  <c:v>0.115153805</c:v>
                </c:pt>
                <c:pt idx="4">
                  <c:v>0.14259117</c:v>
                </c:pt>
                <c:pt idx="5">
                  <c:v>0.17463316</c:v>
                </c:pt>
                <c:pt idx="6">
                  <c:v>0.21444084</c:v>
                </c:pt>
                <c:pt idx="7">
                  <c:v>0.2709075</c:v>
                </c:pt>
                <c:pt idx="8">
                  <c:v>0.30973238</c:v>
                </c:pt>
                <c:pt idx="9">
                  <c:v>0.3387803</c:v>
                </c:pt>
                <c:pt idx="10">
                  <c:v>0.37236516</c:v>
                </c:pt>
                <c:pt idx="11">
                  <c:v>0.41483775</c:v>
                </c:pt>
                <c:pt idx="12">
                  <c:v>0.46064856</c:v>
                </c:pt>
                <c:pt idx="13">
                  <c:v>0.6722009</c:v>
                </c:pt>
                <c:pt idx="14">
                  <c:v>1.0146984</c:v>
                </c:pt>
                <c:pt idx="15">
                  <c:v>1.3761644</c:v>
                </c:pt>
              </c:numCache>
            </c:numRef>
          </c:val>
        </c:ser>
        <c:overlap val="100"/>
        <c:axId val="52390001"/>
        <c:axId val="52390002"/>
      </c:barChart>
      <c:catAx>
        <c:axId val="52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2"/>
        <c:crosses val="autoZero"/>
        <c:auto val="1"/>
        <c:lblAlgn val="ctr"/>
        <c:lblOffset val="100"/>
      </c:catAx>
      <c:valAx>
        <c:axId val="52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SE4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'generation_capacity_SE4'!$J$2:$J$2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'generation_capacity_SE4'!$J$3:$J$18</c:f>
              <c:numCache>
                <c:formatCode>General</c:formatCode>
                <c:ptCount val="16"/>
                <c:pt idx="0">
                  <c:v>0.26880658</c:v>
                </c:pt>
                <c:pt idx="1">
                  <c:v>0.26880658</c:v>
                </c:pt>
                <c:pt idx="2">
                  <c:v>0.26880658</c:v>
                </c:pt>
                <c:pt idx="3">
                  <c:v>0.26880658</c:v>
                </c:pt>
                <c:pt idx="4">
                  <c:v>0.26880658</c:v>
                </c:pt>
                <c:pt idx="5">
                  <c:v>0.26880658</c:v>
                </c:pt>
                <c:pt idx="6">
                  <c:v>0.26880658</c:v>
                </c:pt>
                <c:pt idx="7">
                  <c:v>0.26880658</c:v>
                </c:pt>
                <c:pt idx="8">
                  <c:v>0.26880658</c:v>
                </c:pt>
                <c:pt idx="9">
                  <c:v>0.26880658</c:v>
                </c:pt>
                <c:pt idx="10">
                  <c:v>0.26880658</c:v>
                </c:pt>
                <c:pt idx="11">
                  <c:v>0.26880658</c:v>
                </c:pt>
                <c:pt idx="12">
                  <c:v>0.26880658</c:v>
                </c:pt>
                <c:pt idx="13">
                  <c:v>0.26880658</c:v>
                </c:pt>
                <c:pt idx="14">
                  <c:v>0.26880658</c:v>
                </c:pt>
                <c:pt idx="15">
                  <c:v>0.26880658</c:v>
                </c:pt>
              </c:numCache>
            </c:numRef>
          </c:val>
        </c:ser>
        <c:ser>
          <c:idx val="1"/>
          <c:order val="1"/>
          <c:tx>
            <c:strRef>
              <c:f>'generation_capacity_SE4'!$I$2:$I$2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'generation_capacity_SE4'!$I$3:$I$18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'generation_capacity_SE4'!$H$2:$H$2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'generation_capacity_SE4'!$H$3:$H$18</c:f>
              <c:numCache>
                <c:formatCode>General</c:formatCode>
                <c:ptCount val="16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0.158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</c:numCache>
            </c:numRef>
          </c:val>
        </c:ser>
        <c:ser>
          <c:idx val="3"/>
          <c:order val="3"/>
          <c:tx>
            <c:strRef>
              <c:f>'generation_capacity_SE4'!$G$2:$G$2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'generation_capacity_SE4'!$G$3:$G$18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0.062</c:v>
                </c:pt>
                <c:pt idx="8">
                  <c:v>0.156</c:v>
                </c:pt>
                <c:pt idx="9">
                  <c:v>0.29</c:v>
                </c:pt>
                <c:pt idx="10">
                  <c:v>0.482</c:v>
                </c:pt>
                <c:pt idx="11">
                  <c:v>0.482</c:v>
                </c:pt>
                <c:pt idx="12">
                  <c:v>0.482</c:v>
                </c:pt>
                <c:pt idx="13">
                  <c:v>0.482</c:v>
                </c:pt>
                <c:pt idx="14">
                  <c:v>0.482</c:v>
                </c:pt>
                <c:pt idx="15">
                  <c:v>0.482</c:v>
                </c:pt>
              </c:numCache>
            </c:numRef>
          </c:val>
        </c:ser>
        <c:ser>
          <c:idx val="4"/>
          <c:order val="4"/>
          <c:tx>
            <c:strRef>
              <c:f>'generation_capacity_SE4'!$F$2:$F$2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'generation_capacity_SE4'!$F$3:$F$18</c:f>
              <c:numCache>
                <c:formatCode>General</c:formatCode>
                <c:ptCount val="16"/>
                <c:pt idx="0">
                  <c:v>2.046</c:v>
                </c:pt>
                <c:pt idx="1">
                  <c:v>2.066</c:v>
                </c:pt>
                <c:pt idx="2">
                  <c:v>2.082</c:v>
                </c:pt>
                <c:pt idx="3">
                  <c:v>2.091</c:v>
                </c:pt>
                <c:pt idx="4">
                  <c:v>2.068</c:v>
                </c:pt>
                <c:pt idx="5">
                  <c:v>2.044</c:v>
                </c:pt>
                <c:pt idx="6">
                  <c:v>2.016</c:v>
                </c:pt>
                <c:pt idx="7">
                  <c:v>1.981</c:v>
                </c:pt>
                <c:pt idx="8">
                  <c:v>1.948</c:v>
                </c:pt>
                <c:pt idx="9">
                  <c:v>1.907</c:v>
                </c:pt>
                <c:pt idx="10">
                  <c:v>1.85</c:v>
                </c:pt>
                <c:pt idx="11">
                  <c:v>1.768</c:v>
                </c:pt>
                <c:pt idx="12">
                  <c:v>1.659</c:v>
                </c:pt>
                <c:pt idx="13">
                  <c:v>0.9370000000000001</c:v>
                </c:pt>
                <c:pt idx="14">
                  <c:v>0.554</c:v>
                </c:pt>
                <c:pt idx="15">
                  <c:v>0.067</c:v>
                </c:pt>
              </c:numCache>
            </c:numRef>
          </c:val>
        </c:ser>
        <c:ser>
          <c:idx val="5"/>
          <c:order val="5"/>
          <c:tx>
            <c:strRef>
              <c:f>'generation_capacity_SE4'!$E$2:$E$2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'generation_capacity_SE4'!$E$3:$E$18</c:f>
              <c:numCache>
                <c:formatCode>General</c:formatCode>
                <c:ptCount val="16"/>
                <c:pt idx="0">
                  <c:v>0.137</c:v>
                </c:pt>
                <c:pt idx="1">
                  <c:v>0.365</c:v>
                </c:pt>
                <c:pt idx="2">
                  <c:v>0.349</c:v>
                </c:pt>
                <c:pt idx="3">
                  <c:v>0.433</c:v>
                </c:pt>
                <c:pt idx="4">
                  <c:v>0.48</c:v>
                </c:pt>
                <c:pt idx="5">
                  <c:v>0.538</c:v>
                </c:pt>
                <c:pt idx="6">
                  <c:v>0.658</c:v>
                </c:pt>
                <c:pt idx="7">
                  <c:v>0.754</c:v>
                </c:pt>
                <c:pt idx="8">
                  <c:v>0.901</c:v>
                </c:pt>
                <c:pt idx="9">
                  <c:v>1.019</c:v>
                </c:pt>
                <c:pt idx="10">
                  <c:v>1.026</c:v>
                </c:pt>
                <c:pt idx="11">
                  <c:v>1.273</c:v>
                </c:pt>
                <c:pt idx="12">
                  <c:v>1.381</c:v>
                </c:pt>
                <c:pt idx="13">
                  <c:v>2.291</c:v>
                </c:pt>
                <c:pt idx="14">
                  <c:v>3.138</c:v>
                </c:pt>
                <c:pt idx="15">
                  <c:v>3.866</c:v>
                </c:pt>
              </c:numCache>
            </c:numRef>
          </c:val>
        </c:ser>
        <c:ser>
          <c:idx val="6"/>
          <c:order val="6"/>
          <c:tx>
            <c:strRef>
              <c:f>'generation_capacity_SE4'!$D$2:$D$2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'generation_capacity_SE4'!$D$3:$D$18</c:f>
              <c:numCache>
                <c:formatCode>General</c:formatCode>
                <c:ptCount val="16"/>
                <c:pt idx="0">
                  <c:v>0.718</c:v>
                </c:pt>
                <c:pt idx="1">
                  <c:v>0.718</c:v>
                </c:pt>
                <c:pt idx="2">
                  <c:v>0.718</c:v>
                </c:pt>
                <c:pt idx="3">
                  <c:v>0.718</c:v>
                </c:pt>
                <c:pt idx="4">
                  <c:v>0.718</c:v>
                </c:pt>
                <c:pt idx="5">
                  <c:v>0.718</c:v>
                </c:pt>
                <c:pt idx="6">
                  <c:v>0.718</c:v>
                </c:pt>
                <c:pt idx="7">
                  <c:v>0.718</c:v>
                </c:pt>
                <c:pt idx="8">
                  <c:v>0.718</c:v>
                </c:pt>
                <c:pt idx="9">
                  <c:v>0.718</c:v>
                </c:pt>
                <c:pt idx="10">
                  <c:v>0.718</c:v>
                </c:pt>
                <c:pt idx="11">
                  <c:v>0.718</c:v>
                </c:pt>
                <c:pt idx="12">
                  <c:v>0.718</c:v>
                </c:pt>
                <c:pt idx="13">
                  <c:v>0.718</c:v>
                </c:pt>
                <c:pt idx="14">
                  <c:v>0.718</c:v>
                </c:pt>
                <c:pt idx="15">
                  <c:v>0.718</c:v>
                </c:pt>
              </c:numCache>
            </c:numRef>
          </c:val>
        </c:ser>
        <c:ser>
          <c:idx val="7"/>
          <c:order val="7"/>
          <c:tx>
            <c:strRef>
              <c:f>'generation_capacity_SE4'!$C$2:$C$2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'generation_capacity_SE4'!$C$3:$C$18</c:f>
              <c:numCache>
                <c:formatCode>General</c:formatCode>
                <c:ptCount val="16"/>
                <c:pt idx="0">
                  <c:v>0.619</c:v>
                </c:pt>
                <c:pt idx="1">
                  <c:v>1.059</c:v>
                </c:pt>
                <c:pt idx="2">
                  <c:v>1.401</c:v>
                </c:pt>
                <c:pt idx="3">
                  <c:v>1.706</c:v>
                </c:pt>
                <c:pt idx="4">
                  <c:v>2.031</c:v>
                </c:pt>
                <c:pt idx="5">
                  <c:v>2.355</c:v>
                </c:pt>
                <c:pt idx="6">
                  <c:v>2.68</c:v>
                </c:pt>
                <c:pt idx="7">
                  <c:v>3.005</c:v>
                </c:pt>
                <c:pt idx="8">
                  <c:v>3.329</c:v>
                </c:pt>
                <c:pt idx="9">
                  <c:v>3.654</c:v>
                </c:pt>
                <c:pt idx="10">
                  <c:v>3.978</c:v>
                </c:pt>
                <c:pt idx="11">
                  <c:v>4.303</c:v>
                </c:pt>
                <c:pt idx="12">
                  <c:v>4.628</c:v>
                </c:pt>
                <c:pt idx="13">
                  <c:v>5.926</c:v>
                </c:pt>
                <c:pt idx="14">
                  <c:v>7.225000000000001</c:v>
                </c:pt>
                <c:pt idx="15">
                  <c:v>8.523</c:v>
                </c:pt>
              </c:numCache>
            </c:numRef>
          </c:val>
        </c:ser>
        <c:ser>
          <c:idx val="8"/>
          <c:order val="8"/>
          <c:tx>
            <c:strRef>
              <c:f>'generation_capacity_SE4'!$B$2:$B$2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'generation_capacity_SE4'!$B$3:$B$18</c:f>
              <c:numCache>
                <c:formatCode>General</c:formatCode>
                <c:ptCount val="16"/>
                <c:pt idx="0">
                  <c:v>0.021</c:v>
                </c:pt>
                <c:pt idx="1">
                  <c:v>0.051</c:v>
                </c:pt>
                <c:pt idx="2">
                  <c:v>0.07200000000000001</c:v>
                </c:pt>
                <c:pt idx="3">
                  <c:v>0.146</c:v>
                </c:pt>
                <c:pt idx="4">
                  <c:v>0.2</c:v>
                </c:pt>
                <c:pt idx="5">
                  <c:v>0.254</c:v>
                </c:pt>
                <c:pt idx="6">
                  <c:v>0.308</c:v>
                </c:pt>
                <c:pt idx="7">
                  <c:v>0.362</c:v>
                </c:pt>
                <c:pt idx="8">
                  <c:v>0.417</c:v>
                </c:pt>
                <c:pt idx="9">
                  <c:v>0.471</c:v>
                </c:pt>
                <c:pt idx="10">
                  <c:v>0.525</c:v>
                </c:pt>
                <c:pt idx="11">
                  <c:v>0.579</c:v>
                </c:pt>
                <c:pt idx="12">
                  <c:v>0.633</c:v>
                </c:pt>
                <c:pt idx="13">
                  <c:v>0.85</c:v>
                </c:pt>
                <c:pt idx="14">
                  <c:v>1.066</c:v>
                </c:pt>
                <c:pt idx="15">
                  <c:v>1.283</c:v>
                </c:pt>
              </c:numCache>
            </c:numRef>
          </c:val>
        </c:ser>
        <c:overlap val="100"/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'balance_SE3'!$B$3:$B$18</c:f>
              <c:numCache>
                <c:formatCode>General</c:formatCode>
                <c:ptCount val="16"/>
                <c:pt idx="0">
                  <c:v>86.71258399999999</c:v>
                </c:pt>
                <c:pt idx="1">
                  <c:v>88.91755999999999</c:v>
                </c:pt>
                <c:pt idx="2">
                  <c:v>92.37998999999999</c:v>
                </c:pt>
                <c:pt idx="3">
                  <c:v>93.80790399999999</c:v>
                </c:pt>
                <c:pt idx="4">
                  <c:v>95.82852</c:v>
                </c:pt>
                <c:pt idx="5">
                  <c:v>97.58879999999999</c:v>
                </c:pt>
                <c:pt idx="6">
                  <c:v>99.68207</c:v>
                </c:pt>
                <c:pt idx="7">
                  <c:v>101.88364</c:v>
                </c:pt>
                <c:pt idx="8">
                  <c:v>104.31212</c:v>
                </c:pt>
                <c:pt idx="9">
                  <c:v>105.77591</c:v>
                </c:pt>
                <c:pt idx="10">
                  <c:v>107.46315</c:v>
                </c:pt>
                <c:pt idx="11">
                  <c:v>110.194376</c:v>
                </c:pt>
                <c:pt idx="12">
                  <c:v>112.13635</c:v>
                </c:pt>
                <c:pt idx="13">
                  <c:v>119.53577</c:v>
                </c:pt>
                <c:pt idx="14">
                  <c:v>125.77641</c:v>
                </c:pt>
                <c:pt idx="15">
                  <c:v>132.699864</c:v>
                </c:pt>
              </c:numCache>
            </c:numRef>
          </c:val>
        </c:ser>
        <c:marker val="1"/>
        <c:axId val="52400001"/>
        <c:axId val="52400002"/>
      </c:lineChart>
      <c:barChart>
        <c:barDir val="col"/>
        <c:grouping val="stacked"/>
        <c:ser>
          <c:idx val="1"/>
          <c:order val="1"/>
          <c:tx>
            <c:strRef>
              <c:f>'balance_SE3'!$N$2:$N$2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'balance_SE3'!$N$3:$N$18</c:f>
              <c:numCache>
                <c:formatCode>General</c:formatCode>
                <c:ptCount val="16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  <c:pt idx="13">
                  <c:v>47.47684</c:v>
                </c:pt>
                <c:pt idx="14">
                  <c:v>47.47684</c:v>
                </c:pt>
                <c:pt idx="15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9.855</c:v>
                </c:pt>
                <c:pt idx="14">
                  <c:v>9.855</c:v>
                </c:pt>
                <c:pt idx="15">
                  <c:v>9.855</c:v>
                </c:pt>
              </c:numCache>
            </c:numRef>
          </c:val>
        </c:ser>
        <c:ser>
          <c:idx val="3"/>
          <c:order val="3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'balance_SE3'!$L$3:$L$18</c:f>
              <c:numCache>
                <c:formatCode>General</c:formatCode>
                <c:ptCount val="16"/>
                <c:pt idx="0">
                  <c:v>4.757171</c:v>
                </c:pt>
                <c:pt idx="1">
                  <c:v>4.7263965</c:v>
                </c:pt>
                <c:pt idx="2">
                  <c:v>4.6744895</c:v>
                </c:pt>
                <c:pt idx="3">
                  <c:v>4.613958</c:v>
                </c:pt>
                <c:pt idx="4">
                  <c:v>4.6073315</c:v>
                </c:pt>
                <c:pt idx="5">
                  <c:v>4.603823999999999</c:v>
                </c:pt>
                <c:pt idx="6">
                  <c:v>4.570114</c:v>
                </c:pt>
                <c:pt idx="7">
                  <c:v>4.515455</c:v>
                </c:pt>
                <c:pt idx="8">
                  <c:v>4.5069845</c:v>
                </c:pt>
                <c:pt idx="9">
                  <c:v>4.485810499999999</c:v>
                </c:pt>
                <c:pt idx="10">
                  <c:v>4.4365045</c:v>
                </c:pt>
                <c:pt idx="11">
                  <c:v>4.417534499999999</c:v>
                </c:pt>
                <c:pt idx="12">
                  <c:v>4.400542499999999</c:v>
                </c:pt>
                <c:pt idx="13">
                  <c:v>4.547092999999999</c:v>
                </c:pt>
                <c:pt idx="14">
                  <c:v>4.5647275</c:v>
                </c:pt>
                <c:pt idx="15">
                  <c:v>4.595293</c:v>
                </c:pt>
              </c:numCache>
            </c:numRef>
          </c:val>
        </c:ser>
        <c:ser>
          <c:idx val="4"/>
          <c:order val="4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'balance_SE3'!$K$3:$K$18</c:f>
              <c:numCache>
                <c:formatCode>General</c:formatCode>
                <c:ptCount val="16"/>
                <c:pt idx="0">
                  <c:v>11.2070602</c:v>
                </c:pt>
                <c:pt idx="1">
                  <c:v>11.2037266</c:v>
                </c:pt>
                <c:pt idx="2">
                  <c:v>11.197555</c:v>
                </c:pt>
                <c:pt idx="3">
                  <c:v>11.1655</c:v>
                </c:pt>
                <c:pt idx="4">
                  <c:v>11.15173544</c:v>
                </c:pt>
                <c:pt idx="5">
                  <c:v>11.1493587</c:v>
                </c:pt>
                <c:pt idx="6">
                  <c:v>11.1298699</c:v>
                </c:pt>
                <c:pt idx="7">
                  <c:v>11.10437844</c:v>
                </c:pt>
                <c:pt idx="8">
                  <c:v>11.0976637</c:v>
                </c:pt>
                <c:pt idx="9">
                  <c:v>11.08282156</c:v>
                </c:pt>
                <c:pt idx="10">
                  <c:v>11.05913256</c:v>
                </c:pt>
                <c:pt idx="11">
                  <c:v>11.06004256</c:v>
                </c:pt>
                <c:pt idx="12">
                  <c:v>11.0582618</c:v>
                </c:pt>
                <c:pt idx="13">
                  <c:v>11.09542775</c:v>
                </c:pt>
                <c:pt idx="14">
                  <c:v>11.0804264</c:v>
                </c:pt>
                <c:pt idx="15">
                  <c:v>11.0932147</c:v>
                </c:pt>
              </c:numCache>
            </c:numRef>
          </c:val>
        </c:ser>
        <c:ser>
          <c:idx val="5"/>
          <c:order val="5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  <c:pt idx="13">
                  <c:v>2.9024502</c:v>
                </c:pt>
                <c:pt idx="14">
                  <c:v>2.9024502</c:v>
                </c:pt>
                <c:pt idx="15">
                  <c:v>2.9024502</c:v>
                </c:pt>
              </c:numCache>
            </c:numRef>
          </c:val>
        </c:ser>
        <c:ser>
          <c:idx val="6"/>
          <c:order val="6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'balance_SE3'!$I$3:$I$18</c:f>
              <c:numCache>
                <c:formatCode>General</c:formatCode>
                <c:ptCount val="16"/>
                <c:pt idx="0">
                  <c:v>10.361975</c:v>
                </c:pt>
                <c:pt idx="1">
                  <c:v>10.578077</c:v>
                </c:pt>
                <c:pt idx="2">
                  <c:v>10.759928</c:v>
                </c:pt>
                <c:pt idx="3">
                  <c:v>10.924674</c:v>
                </c:pt>
                <c:pt idx="4">
                  <c:v>10.859719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  <c:pt idx="13">
                  <c:v>5.8042285</c:v>
                </c:pt>
                <c:pt idx="14">
                  <c:v>2.8964238</c:v>
                </c:pt>
                <c:pt idx="15">
                  <c:v>0.5206734399999999</c:v>
                </c:pt>
              </c:numCache>
            </c:numRef>
          </c:val>
        </c:ser>
        <c:ser>
          <c:idx val="7"/>
          <c:order val="7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'balance_SE3'!$H$3:$H$18</c:f>
              <c:numCache>
                <c:formatCode>General</c:formatCode>
                <c:ptCount val="16"/>
                <c:pt idx="0">
                  <c:v>0</c:v>
                </c:pt>
                <c:pt idx="1">
                  <c:v>0.8173709</c:v>
                </c:pt>
                <c:pt idx="2">
                  <c:v>1.8717115</c:v>
                </c:pt>
                <c:pt idx="3">
                  <c:v>2.5841955</c:v>
                </c:pt>
                <c:pt idx="4">
                  <c:v>2.8941958</c:v>
                </c:pt>
                <c:pt idx="5">
                  <c:v>3.3184468</c:v>
                </c:pt>
                <c:pt idx="6">
                  <c:v>4.439372</c:v>
                </c:pt>
                <c:pt idx="7">
                  <c:v>5.5374285</c:v>
                </c:pt>
                <c:pt idx="8">
                  <c:v>6.662627</c:v>
                </c:pt>
                <c:pt idx="9">
                  <c:v>7.831395499999999</c:v>
                </c:pt>
                <c:pt idx="10">
                  <c:v>8.993827999999999</c:v>
                </c:pt>
                <c:pt idx="11">
                  <c:v>10.166526</c:v>
                </c:pt>
                <c:pt idx="12">
                  <c:v>11.625085</c:v>
                </c:pt>
                <c:pt idx="13">
                  <c:v>15.216143</c:v>
                </c:pt>
                <c:pt idx="14">
                  <c:v>26.272556</c:v>
                </c:pt>
                <c:pt idx="15">
                  <c:v>32.24088</c:v>
                </c:pt>
              </c:numCache>
            </c:numRef>
          </c:val>
        </c:ser>
        <c:ser>
          <c:idx val="8"/>
          <c:order val="8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'balance_SE3'!$G$3:$G$18</c:f>
              <c:numCache>
                <c:formatCode>General</c:formatCode>
                <c:ptCount val="16"/>
                <c:pt idx="0">
                  <c:v>1.4830184</c:v>
                </c:pt>
                <c:pt idx="1">
                  <c:v>1.47953</c:v>
                </c:pt>
                <c:pt idx="2">
                  <c:v>1.4715872</c:v>
                </c:pt>
                <c:pt idx="3">
                  <c:v>1.4587826</c:v>
                </c:pt>
                <c:pt idx="4">
                  <c:v>1.4605586</c:v>
                </c:pt>
                <c:pt idx="5">
                  <c:v>1.4609709</c:v>
                </c:pt>
                <c:pt idx="6">
                  <c:v>1.4480818</c:v>
                </c:pt>
                <c:pt idx="7">
                  <c:v>1.43255</c:v>
                </c:pt>
                <c:pt idx="8">
                  <c:v>1.4314098</c:v>
                </c:pt>
                <c:pt idx="9">
                  <c:v>1.4233426</c:v>
                </c:pt>
                <c:pt idx="10">
                  <c:v>1.4114046</c:v>
                </c:pt>
                <c:pt idx="11">
                  <c:v>1.4082764</c:v>
                </c:pt>
                <c:pt idx="12">
                  <c:v>1.4032761</c:v>
                </c:pt>
                <c:pt idx="13">
                  <c:v>1.4137199</c:v>
                </c:pt>
                <c:pt idx="14">
                  <c:v>1.4155419</c:v>
                </c:pt>
                <c:pt idx="15">
                  <c:v>1.4181966</c:v>
                </c:pt>
              </c:numCache>
            </c:numRef>
          </c:val>
        </c:ser>
        <c:ser>
          <c:idx val="9"/>
          <c:order val="9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'balance_SE3'!$F$3:$F$18</c:f>
              <c:numCache>
                <c:formatCode>General</c:formatCode>
                <c:ptCount val="16"/>
                <c:pt idx="0">
                  <c:v>1.3833448</c:v>
                </c:pt>
                <c:pt idx="1">
                  <c:v>2.2787492</c:v>
                </c:pt>
                <c:pt idx="2">
                  <c:v>2.879319</c:v>
                </c:pt>
                <c:pt idx="3">
                  <c:v>3.357584</c:v>
                </c:pt>
                <c:pt idx="4">
                  <c:v>3.8963815</c:v>
                </c:pt>
                <c:pt idx="5">
                  <c:v>4.431876</c:v>
                </c:pt>
                <c:pt idx="6">
                  <c:v>4.921315</c:v>
                </c:pt>
                <c:pt idx="7">
                  <c:v>5.391391</c:v>
                </c:pt>
                <c:pt idx="8">
                  <c:v>5.905557</c:v>
                </c:pt>
                <c:pt idx="9">
                  <c:v>6.392174</c:v>
                </c:pt>
                <c:pt idx="10">
                  <c:v>6.81488</c:v>
                </c:pt>
                <c:pt idx="11">
                  <c:v>7.292313999999999</c:v>
                </c:pt>
                <c:pt idx="12">
                  <c:v>7.749008</c:v>
                </c:pt>
                <c:pt idx="13">
                  <c:v>9.520204999999999</c:v>
                </c:pt>
                <c:pt idx="14">
                  <c:v>11.292926</c:v>
                </c:pt>
                <c:pt idx="15">
                  <c:v>12.989663</c:v>
                </c:pt>
              </c:numCache>
            </c:numRef>
          </c:val>
        </c:ser>
        <c:ser>
          <c:idx val="10"/>
          <c:order val="10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'balance_SE3'!$E$3:$E$18</c:f>
              <c:numCache>
                <c:formatCode>General</c:formatCode>
                <c:ptCount val="16"/>
                <c:pt idx="0">
                  <c:v>0.0212049</c:v>
                </c:pt>
                <c:pt idx="1">
                  <c:v>0.047459477</c:v>
                </c:pt>
                <c:pt idx="2">
                  <c:v>0.06868107000000001</c:v>
                </c:pt>
                <c:pt idx="3">
                  <c:v>0.115153805</c:v>
                </c:pt>
                <c:pt idx="4">
                  <c:v>0.14259117</c:v>
                </c:pt>
                <c:pt idx="5">
                  <c:v>0.17463316</c:v>
                </c:pt>
                <c:pt idx="6">
                  <c:v>0.21444084</c:v>
                </c:pt>
                <c:pt idx="7">
                  <c:v>0.2709075</c:v>
                </c:pt>
                <c:pt idx="8">
                  <c:v>0.30973238</c:v>
                </c:pt>
                <c:pt idx="9">
                  <c:v>0.3387803</c:v>
                </c:pt>
                <c:pt idx="10">
                  <c:v>0.37236516</c:v>
                </c:pt>
                <c:pt idx="11">
                  <c:v>0.41483775</c:v>
                </c:pt>
                <c:pt idx="12">
                  <c:v>0.46064856</c:v>
                </c:pt>
                <c:pt idx="13">
                  <c:v>0.6722009</c:v>
                </c:pt>
                <c:pt idx="14">
                  <c:v>1.0146984</c:v>
                </c:pt>
                <c:pt idx="15">
                  <c:v>1.3761644</c:v>
                </c:pt>
              </c:numCache>
            </c:numRef>
          </c:val>
        </c:ser>
        <c:overlap val="100"/>
        <c:axId val="52400001"/>
        <c:axId val="52400002"/>
      </c:barChart>
      <c:catAx>
        <c:axId val="52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2"/>
        <c:crosses val="autoZero"/>
        <c:auto val="1"/>
        <c:lblAlgn val="ctr"/>
        <c:lblOffset val="100"/>
      </c:catAx>
      <c:valAx>
        <c:axId val="52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'balance_SE3'!$B$3:$B$18</c:f>
              <c:numCache>
                <c:formatCode>General</c:formatCode>
                <c:ptCount val="16"/>
                <c:pt idx="0">
                  <c:v>86.71258399999999</c:v>
                </c:pt>
                <c:pt idx="1">
                  <c:v>88.91755999999999</c:v>
                </c:pt>
                <c:pt idx="2">
                  <c:v>92.37998999999999</c:v>
                </c:pt>
                <c:pt idx="3">
                  <c:v>93.80790399999999</c:v>
                </c:pt>
                <c:pt idx="4">
                  <c:v>95.82852</c:v>
                </c:pt>
                <c:pt idx="5">
                  <c:v>97.58879999999999</c:v>
                </c:pt>
                <c:pt idx="6">
                  <c:v>99.68207</c:v>
                </c:pt>
                <c:pt idx="7">
                  <c:v>101.88364</c:v>
                </c:pt>
                <c:pt idx="8">
                  <c:v>104.31212</c:v>
                </c:pt>
                <c:pt idx="9">
                  <c:v>105.77591</c:v>
                </c:pt>
                <c:pt idx="10">
                  <c:v>107.46315</c:v>
                </c:pt>
                <c:pt idx="11">
                  <c:v>110.194376</c:v>
                </c:pt>
                <c:pt idx="12">
                  <c:v>112.13635</c:v>
                </c:pt>
                <c:pt idx="13">
                  <c:v>119.53577</c:v>
                </c:pt>
                <c:pt idx="14">
                  <c:v>125.77641</c:v>
                </c:pt>
                <c:pt idx="15">
                  <c:v>132.699864</c:v>
                </c:pt>
              </c:numCache>
            </c:numRef>
          </c:val>
        </c:ser>
        <c:marker val="1"/>
        <c:axId val="52410001"/>
        <c:axId val="52410002"/>
      </c:lineChart>
      <c:barChart>
        <c:barDir val="col"/>
        <c:grouping val="stacked"/>
        <c:ser>
          <c:idx val="1"/>
          <c:order val="1"/>
          <c:tx>
            <c:strRef>
              <c:f>'balance_SE3'!$N$2:$N$2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'balance_SE3'!$N$3:$N$18</c:f>
              <c:numCache>
                <c:formatCode>General</c:formatCode>
                <c:ptCount val="16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  <c:pt idx="13">
                  <c:v>47.47684</c:v>
                </c:pt>
                <c:pt idx="14">
                  <c:v>47.47684</c:v>
                </c:pt>
                <c:pt idx="15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9.855</c:v>
                </c:pt>
                <c:pt idx="14">
                  <c:v>9.855</c:v>
                </c:pt>
                <c:pt idx="15">
                  <c:v>9.855</c:v>
                </c:pt>
              </c:numCache>
            </c:numRef>
          </c:val>
        </c:ser>
        <c:ser>
          <c:idx val="3"/>
          <c:order val="3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'balance_SE3'!$L$3:$L$18</c:f>
              <c:numCache>
                <c:formatCode>General</c:formatCode>
                <c:ptCount val="16"/>
                <c:pt idx="0">
                  <c:v>4.757171</c:v>
                </c:pt>
                <c:pt idx="1">
                  <c:v>4.7263965</c:v>
                </c:pt>
                <c:pt idx="2">
                  <c:v>4.6744895</c:v>
                </c:pt>
                <c:pt idx="3">
                  <c:v>4.613958</c:v>
                </c:pt>
                <c:pt idx="4">
                  <c:v>4.6073315</c:v>
                </c:pt>
                <c:pt idx="5">
                  <c:v>4.603823999999999</c:v>
                </c:pt>
                <c:pt idx="6">
                  <c:v>4.570114</c:v>
                </c:pt>
                <c:pt idx="7">
                  <c:v>4.515455</c:v>
                </c:pt>
                <c:pt idx="8">
                  <c:v>4.5069845</c:v>
                </c:pt>
                <c:pt idx="9">
                  <c:v>4.485810499999999</c:v>
                </c:pt>
                <c:pt idx="10">
                  <c:v>4.4365045</c:v>
                </c:pt>
                <c:pt idx="11">
                  <c:v>4.417534499999999</c:v>
                </c:pt>
                <c:pt idx="12">
                  <c:v>4.400542499999999</c:v>
                </c:pt>
                <c:pt idx="13">
                  <c:v>4.547092999999999</c:v>
                </c:pt>
                <c:pt idx="14">
                  <c:v>4.5647275</c:v>
                </c:pt>
                <c:pt idx="15">
                  <c:v>4.595293</c:v>
                </c:pt>
              </c:numCache>
            </c:numRef>
          </c:val>
        </c:ser>
        <c:ser>
          <c:idx val="4"/>
          <c:order val="4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'balance_SE3'!$K$3:$K$18</c:f>
              <c:numCache>
                <c:formatCode>General</c:formatCode>
                <c:ptCount val="16"/>
                <c:pt idx="0">
                  <c:v>11.2070602</c:v>
                </c:pt>
                <c:pt idx="1">
                  <c:v>11.2037266</c:v>
                </c:pt>
                <c:pt idx="2">
                  <c:v>11.197555</c:v>
                </c:pt>
                <c:pt idx="3">
                  <c:v>11.1655</c:v>
                </c:pt>
                <c:pt idx="4">
                  <c:v>11.15173544</c:v>
                </c:pt>
                <c:pt idx="5">
                  <c:v>11.1493587</c:v>
                </c:pt>
                <c:pt idx="6">
                  <c:v>11.1298699</c:v>
                </c:pt>
                <c:pt idx="7">
                  <c:v>11.10437844</c:v>
                </c:pt>
                <c:pt idx="8">
                  <c:v>11.0976637</c:v>
                </c:pt>
                <c:pt idx="9">
                  <c:v>11.08282156</c:v>
                </c:pt>
                <c:pt idx="10">
                  <c:v>11.05913256</c:v>
                </c:pt>
                <c:pt idx="11">
                  <c:v>11.06004256</c:v>
                </c:pt>
                <c:pt idx="12">
                  <c:v>11.0582618</c:v>
                </c:pt>
                <c:pt idx="13">
                  <c:v>11.09542775</c:v>
                </c:pt>
                <c:pt idx="14">
                  <c:v>11.0804264</c:v>
                </c:pt>
                <c:pt idx="15">
                  <c:v>11.0932147</c:v>
                </c:pt>
              </c:numCache>
            </c:numRef>
          </c:val>
        </c:ser>
        <c:ser>
          <c:idx val="5"/>
          <c:order val="5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  <c:pt idx="13">
                  <c:v>2.9024502</c:v>
                </c:pt>
                <c:pt idx="14">
                  <c:v>2.9024502</c:v>
                </c:pt>
                <c:pt idx="15">
                  <c:v>2.9024502</c:v>
                </c:pt>
              </c:numCache>
            </c:numRef>
          </c:val>
        </c:ser>
        <c:ser>
          <c:idx val="6"/>
          <c:order val="6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'balance_SE3'!$I$3:$I$18</c:f>
              <c:numCache>
                <c:formatCode>General</c:formatCode>
                <c:ptCount val="16"/>
                <c:pt idx="0">
                  <c:v>10.361975</c:v>
                </c:pt>
                <c:pt idx="1">
                  <c:v>10.578077</c:v>
                </c:pt>
                <c:pt idx="2">
                  <c:v>10.759928</c:v>
                </c:pt>
                <c:pt idx="3">
                  <c:v>10.924674</c:v>
                </c:pt>
                <c:pt idx="4">
                  <c:v>10.859719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  <c:pt idx="13">
                  <c:v>5.8042285</c:v>
                </c:pt>
                <c:pt idx="14">
                  <c:v>2.8964238</c:v>
                </c:pt>
                <c:pt idx="15">
                  <c:v>0.5206734399999999</c:v>
                </c:pt>
              </c:numCache>
            </c:numRef>
          </c:val>
        </c:ser>
        <c:ser>
          <c:idx val="7"/>
          <c:order val="7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'balance_SE3'!$H$3:$H$18</c:f>
              <c:numCache>
                <c:formatCode>General</c:formatCode>
                <c:ptCount val="16"/>
                <c:pt idx="0">
                  <c:v>0</c:v>
                </c:pt>
                <c:pt idx="1">
                  <c:v>0.8173709</c:v>
                </c:pt>
                <c:pt idx="2">
                  <c:v>1.8717115</c:v>
                </c:pt>
                <c:pt idx="3">
                  <c:v>2.5841955</c:v>
                </c:pt>
                <c:pt idx="4">
                  <c:v>2.8941958</c:v>
                </c:pt>
                <c:pt idx="5">
                  <c:v>3.3184468</c:v>
                </c:pt>
                <c:pt idx="6">
                  <c:v>4.439372</c:v>
                </c:pt>
                <c:pt idx="7">
                  <c:v>5.5374285</c:v>
                </c:pt>
                <c:pt idx="8">
                  <c:v>6.662627</c:v>
                </c:pt>
                <c:pt idx="9">
                  <c:v>7.831395499999999</c:v>
                </c:pt>
                <c:pt idx="10">
                  <c:v>8.993827999999999</c:v>
                </c:pt>
                <c:pt idx="11">
                  <c:v>10.166526</c:v>
                </c:pt>
                <c:pt idx="12">
                  <c:v>11.625085</c:v>
                </c:pt>
                <c:pt idx="13">
                  <c:v>15.216143</c:v>
                </c:pt>
                <c:pt idx="14">
                  <c:v>26.272556</c:v>
                </c:pt>
                <c:pt idx="15">
                  <c:v>32.24088</c:v>
                </c:pt>
              </c:numCache>
            </c:numRef>
          </c:val>
        </c:ser>
        <c:ser>
          <c:idx val="8"/>
          <c:order val="8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'balance_SE3'!$G$3:$G$18</c:f>
              <c:numCache>
                <c:formatCode>General</c:formatCode>
                <c:ptCount val="16"/>
                <c:pt idx="0">
                  <c:v>1.4830184</c:v>
                </c:pt>
                <c:pt idx="1">
                  <c:v>1.47953</c:v>
                </c:pt>
                <c:pt idx="2">
                  <c:v>1.4715872</c:v>
                </c:pt>
                <c:pt idx="3">
                  <c:v>1.4587826</c:v>
                </c:pt>
                <c:pt idx="4">
                  <c:v>1.4605586</c:v>
                </c:pt>
                <c:pt idx="5">
                  <c:v>1.4609709</c:v>
                </c:pt>
                <c:pt idx="6">
                  <c:v>1.4480818</c:v>
                </c:pt>
                <c:pt idx="7">
                  <c:v>1.43255</c:v>
                </c:pt>
                <c:pt idx="8">
                  <c:v>1.4314098</c:v>
                </c:pt>
                <c:pt idx="9">
                  <c:v>1.4233426</c:v>
                </c:pt>
                <c:pt idx="10">
                  <c:v>1.4114046</c:v>
                </c:pt>
                <c:pt idx="11">
                  <c:v>1.4082764</c:v>
                </c:pt>
                <c:pt idx="12">
                  <c:v>1.4032761</c:v>
                </c:pt>
                <c:pt idx="13">
                  <c:v>1.4137199</c:v>
                </c:pt>
                <c:pt idx="14">
                  <c:v>1.4155419</c:v>
                </c:pt>
                <c:pt idx="15">
                  <c:v>1.4181966</c:v>
                </c:pt>
              </c:numCache>
            </c:numRef>
          </c:val>
        </c:ser>
        <c:ser>
          <c:idx val="9"/>
          <c:order val="9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'balance_SE3'!$F$3:$F$18</c:f>
              <c:numCache>
                <c:formatCode>General</c:formatCode>
                <c:ptCount val="16"/>
                <c:pt idx="0">
                  <c:v>1.3833448</c:v>
                </c:pt>
                <c:pt idx="1">
                  <c:v>2.2787492</c:v>
                </c:pt>
                <c:pt idx="2">
                  <c:v>2.879319</c:v>
                </c:pt>
                <c:pt idx="3">
                  <c:v>3.357584</c:v>
                </c:pt>
                <c:pt idx="4">
                  <c:v>3.8963815</c:v>
                </c:pt>
                <c:pt idx="5">
                  <c:v>4.431876</c:v>
                </c:pt>
                <c:pt idx="6">
                  <c:v>4.921315</c:v>
                </c:pt>
                <c:pt idx="7">
                  <c:v>5.391391</c:v>
                </c:pt>
                <c:pt idx="8">
                  <c:v>5.905557</c:v>
                </c:pt>
                <c:pt idx="9">
                  <c:v>6.392174</c:v>
                </c:pt>
                <c:pt idx="10">
                  <c:v>6.81488</c:v>
                </c:pt>
                <c:pt idx="11">
                  <c:v>7.292313999999999</c:v>
                </c:pt>
                <c:pt idx="12">
                  <c:v>7.749008</c:v>
                </c:pt>
                <c:pt idx="13">
                  <c:v>9.520204999999999</c:v>
                </c:pt>
                <c:pt idx="14">
                  <c:v>11.292926</c:v>
                </c:pt>
                <c:pt idx="15">
                  <c:v>12.989663</c:v>
                </c:pt>
              </c:numCache>
            </c:numRef>
          </c:val>
        </c:ser>
        <c:ser>
          <c:idx val="10"/>
          <c:order val="10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'balance_SE3'!$E$3:$E$18</c:f>
              <c:numCache>
                <c:formatCode>General</c:formatCode>
                <c:ptCount val="16"/>
                <c:pt idx="0">
                  <c:v>0.0212049</c:v>
                </c:pt>
                <c:pt idx="1">
                  <c:v>0.047459477</c:v>
                </c:pt>
                <c:pt idx="2">
                  <c:v>0.06868107000000001</c:v>
                </c:pt>
                <c:pt idx="3">
                  <c:v>0.115153805</c:v>
                </c:pt>
                <c:pt idx="4">
                  <c:v>0.14259117</c:v>
                </c:pt>
                <c:pt idx="5">
                  <c:v>0.17463316</c:v>
                </c:pt>
                <c:pt idx="6">
                  <c:v>0.21444084</c:v>
                </c:pt>
                <c:pt idx="7">
                  <c:v>0.2709075</c:v>
                </c:pt>
                <c:pt idx="8">
                  <c:v>0.30973238</c:v>
                </c:pt>
                <c:pt idx="9">
                  <c:v>0.3387803</c:v>
                </c:pt>
                <c:pt idx="10">
                  <c:v>0.37236516</c:v>
                </c:pt>
                <c:pt idx="11">
                  <c:v>0.41483775</c:v>
                </c:pt>
                <c:pt idx="12">
                  <c:v>0.46064856</c:v>
                </c:pt>
                <c:pt idx="13">
                  <c:v>0.6722009</c:v>
                </c:pt>
                <c:pt idx="14">
                  <c:v>1.0146984</c:v>
                </c:pt>
                <c:pt idx="15">
                  <c:v>1.3761644</c:v>
                </c:pt>
              </c:numCache>
            </c:numRef>
          </c:val>
        </c:ser>
        <c:overlap val="100"/>
        <c:axId val="52410001"/>
        <c:axId val="52410002"/>
      </c:barChart>
      <c:catAx>
        <c:axId val="52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2"/>
        <c:crosses val="autoZero"/>
        <c:auto val="1"/>
        <c:lblAlgn val="ctr"/>
        <c:lblOffset val="100"/>
      </c:catAx>
      <c:valAx>
        <c:axId val="52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'balance_SE3'!$B$2:$B$2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'balance_SE3'!$B$3:$B$18</c:f>
              <c:numCache>
                <c:formatCode>General</c:formatCode>
                <c:ptCount val="16"/>
                <c:pt idx="0">
                  <c:v>86.71258399999999</c:v>
                </c:pt>
                <c:pt idx="1">
                  <c:v>88.91755999999999</c:v>
                </c:pt>
                <c:pt idx="2">
                  <c:v>92.37998999999999</c:v>
                </c:pt>
                <c:pt idx="3">
                  <c:v>93.80790399999999</c:v>
                </c:pt>
                <c:pt idx="4">
                  <c:v>95.82852</c:v>
                </c:pt>
                <c:pt idx="5">
                  <c:v>97.58879999999999</c:v>
                </c:pt>
                <c:pt idx="6">
                  <c:v>99.68207</c:v>
                </c:pt>
                <c:pt idx="7">
                  <c:v>101.88364</c:v>
                </c:pt>
                <c:pt idx="8">
                  <c:v>104.31212</c:v>
                </c:pt>
                <c:pt idx="9">
                  <c:v>105.77591</c:v>
                </c:pt>
                <c:pt idx="10">
                  <c:v>107.46315</c:v>
                </c:pt>
                <c:pt idx="11">
                  <c:v>110.194376</c:v>
                </c:pt>
                <c:pt idx="12">
                  <c:v>112.13635</c:v>
                </c:pt>
                <c:pt idx="13">
                  <c:v>119.53577</c:v>
                </c:pt>
                <c:pt idx="14">
                  <c:v>125.77641</c:v>
                </c:pt>
                <c:pt idx="15">
                  <c:v>132.699864</c:v>
                </c:pt>
              </c:numCache>
            </c:numRef>
          </c:val>
        </c:ser>
        <c:marker val="1"/>
        <c:axId val="52420001"/>
        <c:axId val="52420002"/>
      </c:lineChart>
      <c:barChart>
        <c:barDir val="col"/>
        <c:grouping val="stacked"/>
        <c:ser>
          <c:idx val="1"/>
          <c:order val="1"/>
          <c:tx>
            <c:strRef>
              <c:f>'balance_SE3'!$N$2:$N$2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'balance_SE3'!$N$3:$N$18</c:f>
              <c:numCache>
                <c:formatCode>General</c:formatCode>
                <c:ptCount val="16"/>
                <c:pt idx="0">
                  <c:v>47.47684</c:v>
                </c:pt>
                <c:pt idx="1">
                  <c:v>47.47684</c:v>
                </c:pt>
                <c:pt idx="2">
                  <c:v>47.47684</c:v>
                </c:pt>
                <c:pt idx="3">
                  <c:v>47.47684</c:v>
                </c:pt>
                <c:pt idx="4">
                  <c:v>47.47684</c:v>
                </c:pt>
                <c:pt idx="5">
                  <c:v>47.47684</c:v>
                </c:pt>
                <c:pt idx="6">
                  <c:v>47.47684</c:v>
                </c:pt>
                <c:pt idx="7">
                  <c:v>47.47684</c:v>
                </c:pt>
                <c:pt idx="8">
                  <c:v>47.47684</c:v>
                </c:pt>
                <c:pt idx="9">
                  <c:v>47.47684</c:v>
                </c:pt>
                <c:pt idx="10">
                  <c:v>47.47684</c:v>
                </c:pt>
                <c:pt idx="11">
                  <c:v>47.47684</c:v>
                </c:pt>
                <c:pt idx="12">
                  <c:v>47.47684</c:v>
                </c:pt>
                <c:pt idx="13">
                  <c:v>47.47684</c:v>
                </c:pt>
                <c:pt idx="14">
                  <c:v>47.47684</c:v>
                </c:pt>
                <c:pt idx="15">
                  <c:v>47.47684</c:v>
                </c:pt>
              </c:numCache>
            </c:numRef>
          </c:val>
        </c:ser>
        <c:ser>
          <c:idx val="2"/>
          <c:order val="2"/>
          <c:tx>
            <c:strRef>
              <c:f>'balance_SE3'!$M$2:$M$2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9.855</c:v>
                </c:pt>
                <c:pt idx="14">
                  <c:v>9.855</c:v>
                </c:pt>
                <c:pt idx="15">
                  <c:v>9.855</c:v>
                </c:pt>
              </c:numCache>
            </c:numRef>
          </c:val>
        </c:ser>
        <c:ser>
          <c:idx val="3"/>
          <c:order val="3"/>
          <c:tx>
            <c:strRef>
              <c:f>'balance_SE3'!$L$2:$L$2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'balance_SE3'!$L$3:$L$18</c:f>
              <c:numCache>
                <c:formatCode>General</c:formatCode>
                <c:ptCount val="16"/>
                <c:pt idx="0">
                  <c:v>4.757171</c:v>
                </c:pt>
                <c:pt idx="1">
                  <c:v>4.7263965</c:v>
                </c:pt>
                <c:pt idx="2">
                  <c:v>4.6744895</c:v>
                </c:pt>
                <c:pt idx="3">
                  <c:v>4.613958</c:v>
                </c:pt>
                <c:pt idx="4">
                  <c:v>4.6073315</c:v>
                </c:pt>
                <c:pt idx="5">
                  <c:v>4.603823999999999</c:v>
                </c:pt>
                <c:pt idx="6">
                  <c:v>4.570114</c:v>
                </c:pt>
                <c:pt idx="7">
                  <c:v>4.515455</c:v>
                </c:pt>
                <c:pt idx="8">
                  <c:v>4.5069845</c:v>
                </c:pt>
                <c:pt idx="9">
                  <c:v>4.485810499999999</c:v>
                </c:pt>
                <c:pt idx="10">
                  <c:v>4.4365045</c:v>
                </c:pt>
                <c:pt idx="11">
                  <c:v>4.417534499999999</c:v>
                </c:pt>
                <c:pt idx="12">
                  <c:v>4.400542499999999</c:v>
                </c:pt>
                <c:pt idx="13">
                  <c:v>4.547092999999999</c:v>
                </c:pt>
                <c:pt idx="14">
                  <c:v>4.5647275</c:v>
                </c:pt>
                <c:pt idx="15">
                  <c:v>4.595293</c:v>
                </c:pt>
              </c:numCache>
            </c:numRef>
          </c:val>
        </c:ser>
        <c:ser>
          <c:idx val="4"/>
          <c:order val="4"/>
          <c:tx>
            <c:strRef>
              <c:f>'balance_SE3'!$K$2:$K$2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'balance_SE3'!$K$3:$K$18</c:f>
              <c:numCache>
                <c:formatCode>General</c:formatCode>
                <c:ptCount val="16"/>
                <c:pt idx="0">
                  <c:v>11.2070602</c:v>
                </c:pt>
                <c:pt idx="1">
                  <c:v>11.2037266</c:v>
                </c:pt>
                <c:pt idx="2">
                  <c:v>11.197555</c:v>
                </c:pt>
                <c:pt idx="3">
                  <c:v>11.1655</c:v>
                </c:pt>
                <c:pt idx="4">
                  <c:v>11.15173544</c:v>
                </c:pt>
                <c:pt idx="5">
                  <c:v>11.1493587</c:v>
                </c:pt>
                <c:pt idx="6">
                  <c:v>11.1298699</c:v>
                </c:pt>
                <c:pt idx="7">
                  <c:v>11.10437844</c:v>
                </c:pt>
                <c:pt idx="8">
                  <c:v>11.0976637</c:v>
                </c:pt>
                <c:pt idx="9">
                  <c:v>11.08282156</c:v>
                </c:pt>
                <c:pt idx="10">
                  <c:v>11.05913256</c:v>
                </c:pt>
                <c:pt idx="11">
                  <c:v>11.06004256</c:v>
                </c:pt>
                <c:pt idx="12">
                  <c:v>11.0582618</c:v>
                </c:pt>
                <c:pt idx="13">
                  <c:v>11.09542775</c:v>
                </c:pt>
                <c:pt idx="14">
                  <c:v>11.0804264</c:v>
                </c:pt>
                <c:pt idx="15">
                  <c:v>11.0932147</c:v>
                </c:pt>
              </c:numCache>
            </c:numRef>
          </c:val>
        </c:ser>
        <c:ser>
          <c:idx val="5"/>
          <c:order val="5"/>
          <c:tx>
            <c:strRef>
              <c:f>'balance_SE3'!$J$2:$J$2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0.9938694</c:v>
                </c:pt>
                <c:pt idx="10">
                  <c:v>1.4204416</c:v>
                </c:pt>
                <c:pt idx="11">
                  <c:v>2.0317152</c:v>
                </c:pt>
                <c:pt idx="12">
                  <c:v>2.9024502</c:v>
                </c:pt>
                <c:pt idx="13">
                  <c:v>2.9024502</c:v>
                </c:pt>
                <c:pt idx="14">
                  <c:v>2.9024502</c:v>
                </c:pt>
                <c:pt idx="15">
                  <c:v>2.9024502</c:v>
                </c:pt>
              </c:numCache>
            </c:numRef>
          </c:val>
        </c:ser>
        <c:ser>
          <c:idx val="6"/>
          <c:order val="6"/>
          <c:tx>
            <c:strRef>
              <c:f>'balance_SE3'!$I$2:$I$2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'balance_SE3'!$I$3:$I$18</c:f>
              <c:numCache>
                <c:formatCode>General</c:formatCode>
                <c:ptCount val="16"/>
                <c:pt idx="0">
                  <c:v>10.361975</c:v>
                </c:pt>
                <c:pt idx="1">
                  <c:v>10.578077</c:v>
                </c:pt>
                <c:pt idx="2">
                  <c:v>10.759928</c:v>
                </c:pt>
                <c:pt idx="3">
                  <c:v>10.924674</c:v>
                </c:pt>
                <c:pt idx="4">
                  <c:v>10.859719</c:v>
                </c:pt>
                <c:pt idx="5">
                  <c:v>10.777656</c:v>
                </c:pt>
                <c:pt idx="6">
                  <c:v>10.678073</c:v>
                </c:pt>
                <c:pt idx="7">
                  <c:v>10.547194</c:v>
                </c:pt>
                <c:pt idx="8">
                  <c:v>10.396397</c:v>
                </c:pt>
                <c:pt idx="9">
                  <c:v>10.197233</c:v>
                </c:pt>
                <c:pt idx="10">
                  <c:v>9.938319</c:v>
                </c:pt>
                <c:pt idx="11">
                  <c:v>9.483084999999999</c:v>
                </c:pt>
                <c:pt idx="12">
                  <c:v>8.956721</c:v>
                </c:pt>
                <c:pt idx="13">
                  <c:v>5.8042285</c:v>
                </c:pt>
                <c:pt idx="14">
                  <c:v>2.8964238</c:v>
                </c:pt>
                <c:pt idx="15">
                  <c:v>0.5206734399999999</c:v>
                </c:pt>
              </c:numCache>
            </c:numRef>
          </c:val>
        </c:ser>
        <c:ser>
          <c:idx val="7"/>
          <c:order val="7"/>
          <c:tx>
            <c:strRef>
              <c:f>'balance_SE3'!$H$2:$H$2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'balance_SE3'!$H$3:$H$18</c:f>
              <c:numCache>
                <c:formatCode>General</c:formatCode>
                <c:ptCount val="16"/>
                <c:pt idx="0">
                  <c:v>0</c:v>
                </c:pt>
                <c:pt idx="1">
                  <c:v>0.8173709</c:v>
                </c:pt>
                <c:pt idx="2">
                  <c:v>1.8717115</c:v>
                </c:pt>
                <c:pt idx="3">
                  <c:v>2.5841955</c:v>
                </c:pt>
                <c:pt idx="4">
                  <c:v>2.8941958</c:v>
                </c:pt>
                <c:pt idx="5">
                  <c:v>3.3184468</c:v>
                </c:pt>
                <c:pt idx="6">
                  <c:v>4.439372</c:v>
                </c:pt>
                <c:pt idx="7">
                  <c:v>5.5374285</c:v>
                </c:pt>
                <c:pt idx="8">
                  <c:v>6.662627</c:v>
                </c:pt>
                <c:pt idx="9">
                  <c:v>7.831395499999999</c:v>
                </c:pt>
                <c:pt idx="10">
                  <c:v>8.993827999999999</c:v>
                </c:pt>
                <c:pt idx="11">
                  <c:v>10.166526</c:v>
                </c:pt>
                <c:pt idx="12">
                  <c:v>11.625085</c:v>
                </c:pt>
                <c:pt idx="13">
                  <c:v>15.216143</c:v>
                </c:pt>
                <c:pt idx="14">
                  <c:v>26.272556</c:v>
                </c:pt>
                <c:pt idx="15">
                  <c:v>32.24088</c:v>
                </c:pt>
              </c:numCache>
            </c:numRef>
          </c:val>
        </c:ser>
        <c:ser>
          <c:idx val="8"/>
          <c:order val="8"/>
          <c:tx>
            <c:strRef>
              <c:f>'balance_SE3'!$G$2:$G$2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'balance_SE3'!$G$3:$G$18</c:f>
              <c:numCache>
                <c:formatCode>General</c:formatCode>
                <c:ptCount val="16"/>
                <c:pt idx="0">
                  <c:v>1.4830184</c:v>
                </c:pt>
                <c:pt idx="1">
                  <c:v>1.47953</c:v>
                </c:pt>
                <c:pt idx="2">
                  <c:v>1.4715872</c:v>
                </c:pt>
                <c:pt idx="3">
                  <c:v>1.4587826</c:v>
                </c:pt>
                <c:pt idx="4">
                  <c:v>1.4605586</c:v>
                </c:pt>
                <c:pt idx="5">
                  <c:v>1.4609709</c:v>
                </c:pt>
                <c:pt idx="6">
                  <c:v>1.4480818</c:v>
                </c:pt>
                <c:pt idx="7">
                  <c:v>1.43255</c:v>
                </c:pt>
                <c:pt idx="8">
                  <c:v>1.4314098</c:v>
                </c:pt>
                <c:pt idx="9">
                  <c:v>1.4233426</c:v>
                </c:pt>
                <c:pt idx="10">
                  <c:v>1.4114046</c:v>
                </c:pt>
                <c:pt idx="11">
                  <c:v>1.4082764</c:v>
                </c:pt>
                <c:pt idx="12">
                  <c:v>1.4032761</c:v>
                </c:pt>
                <c:pt idx="13">
                  <c:v>1.4137199</c:v>
                </c:pt>
                <c:pt idx="14">
                  <c:v>1.4155419</c:v>
                </c:pt>
                <c:pt idx="15">
                  <c:v>1.4181966</c:v>
                </c:pt>
              </c:numCache>
            </c:numRef>
          </c:val>
        </c:ser>
        <c:ser>
          <c:idx val="9"/>
          <c:order val="9"/>
          <c:tx>
            <c:strRef>
              <c:f>'balance_SE3'!$F$2:$F$2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'balance_SE3'!$F$3:$F$18</c:f>
              <c:numCache>
                <c:formatCode>General</c:formatCode>
                <c:ptCount val="16"/>
                <c:pt idx="0">
                  <c:v>1.3833448</c:v>
                </c:pt>
                <c:pt idx="1">
                  <c:v>2.2787492</c:v>
                </c:pt>
                <c:pt idx="2">
                  <c:v>2.879319</c:v>
                </c:pt>
                <c:pt idx="3">
                  <c:v>3.357584</c:v>
                </c:pt>
                <c:pt idx="4">
                  <c:v>3.8963815</c:v>
                </c:pt>
                <c:pt idx="5">
                  <c:v>4.431876</c:v>
                </c:pt>
                <c:pt idx="6">
                  <c:v>4.921315</c:v>
                </c:pt>
                <c:pt idx="7">
                  <c:v>5.391391</c:v>
                </c:pt>
                <c:pt idx="8">
                  <c:v>5.905557</c:v>
                </c:pt>
                <c:pt idx="9">
                  <c:v>6.392174</c:v>
                </c:pt>
                <c:pt idx="10">
                  <c:v>6.81488</c:v>
                </c:pt>
                <c:pt idx="11">
                  <c:v>7.292313999999999</c:v>
                </c:pt>
                <c:pt idx="12">
                  <c:v>7.749008</c:v>
                </c:pt>
                <c:pt idx="13">
                  <c:v>9.520204999999999</c:v>
                </c:pt>
                <c:pt idx="14">
                  <c:v>11.292926</c:v>
                </c:pt>
                <c:pt idx="15">
                  <c:v>12.989663</c:v>
                </c:pt>
              </c:numCache>
            </c:numRef>
          </c:val>
        </c:ser>
        <c:ser>
          <c:idx val="10"/>
          <c:order val="10"/>
          <c:tx>
            <c:strRef>
              <c:f>'balance_SE3'!$E$2:$E$2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'balance_SE3'!$D$3:$D$18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'balance_SE3'!$E$3:$E$18</c:f>
              <c:numCache>
                <c:formatCode>General</c:formatCode>
                <c:ptCount val="16"/>
                <c:pt idx="0">
                  <c:v>0.0212049</c:v>
                </c:pt>
                <c:pt idx="1">
                  <c:v>0.047459477</c:v>
                </c:pt>
                <c:pt idx="2">
                  <c:v>0.06868107000000001</c:v>
                </c:pt>
                <c:pt idx="3">
                  <c:v>0.115153805</c:v>
                </c:pt>
                <c:pt idx="4">
                  <c:v>0.14259117</c:v>
                </c:pt>
                <c:pt idx="5">
                  <c:v>0.17463316</c:v>
                </c:pt>
                <c:pt idx="6">
                  <c:v>0.21444084</c:v>
                </c:pt>
                <c:pt idx="7">
                  <c:v>0.2709075</c:v>
                </c:pt>
                <c:pt idx="8">
                  <c:v>0.30973238</c:v>
                </c:pt>
                <c:pt idx="9">
                  <c:v>0.3387803</c:v>
                </c:pt>
                <c:pt idx="10">
                  <c:v>0.37236516</c:v>
                </c:pt>
                <c:pt idx="11">
                  <c:v>0.41483775</c:v>
                </c:pt>
                <c:pt idx="12">
                  <c:v>0.46064856</c:v>
                </c:pt>
                <c:pt idx="13">
                  <c:v>0.6722009</c:v>
                </c:pt>
                <c:pt idx="14">
                  <c:v>1.0146984</c:v>
                </c:pt>
                <c:pt idx="15">
                  <c:v>1.3761644</c:v>
                </c:pt>
              </c:numCache>
            </c:numRef>
          </c:val>
        </c:ser>
        <c:overlap val="100"/>
        <c:axId val="52420001"/>
        <c:axId val="52420002"/>
      </c:barChart>
      <c:catAx>
        <c:axId val="52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2"/>
        <c:crosses val="autoZero"/>
        <c:auto val="1"/>
        <c:lblAlgn val="ctr"/>
        <c:lblOffset val="100"/>
      </c:catAx>
      <c:valAx>
        <c:axId val="52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'balance_SE4'!$B$3:$B$18</c:f>
              <c:numCache>
                <c:formatCode>General</c:formatCode>
                <c:ptCount val="16"/>
                <c:pt idx="0">
                  <c:v>23.19048</c:v>
                </c:pt>
                <c:pt idx="1">
                  <c:v>23.854638</c:v>
                </c:pt>
                <c:pt idx="2">
                  <c:v>24.749194</c:v>
                </c:pt>
                <c:pt idx="3">
                  <c:v>24.929948</c:v>
                </c:pt>
                <c:pt idx="4">
                  <c:v>25.159012</c:v>
                </c:pt>
                <c:pt idx="5">
                  <c:v>25.491612</c:v>
                </c:pt>
                <c:pt idx="6">
                  <c:v>25.829006</c:v>
                </c:pt>
                <c:pt idx="7">
                  <c:v>26.130756</c:v>
                </c:pt>
                <c:pt idx="8">
                  <c:v>26.557006</c:v>
                </c:pt>
                <c:pt idx="9">
                  <c:v>26.960622</c:v>
                </c:pt>
                <c:pt idx="10">
                  <c:v>27.392486</c:v>
                </c:pt>
                <c:pt idx="11">
                  <c:v>27.87086</c:v>
                </c:pt>
                <c:pt idx="12">
                  <c:v>28.421094</c:v>
                </c:pt>
                <c:pt idx="13">
                  <c:v>29.810352</c:v>
                </c:pt>
                <c:pt idx="14">
                  <c:v>31.590098</c:v>
                </c:pt>
                <c:pt idx="15">
                  <c:v>33.32115</c:v>
                </c:pt>
              </c:numCache>
            </c:numRef>
          </c:val>
        </c:ser>
        <c:marker val="1"/>
        <c:axId val="52430001"/>
        <c:axId val="5243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'balance_SE4'!$M$3:$M$18</c:f>
              <c:numCache>
                <c:formatCode>General</c:formatCode>
                <c:ptCount val="16"/>
                <c:pt idx="0">
                  <c:v>1.2234899</c:v>
                </c:pt>
                <c:pt idx="1">
                  <c:v>1.2151452</c:v>
                </c:pt>
                <c:pt idx="2">
                  <c:v>1.2023241</c:v>
                </c:pt>
                <c:pt idx="3">
                  <c:v>1.1882164</c:v>
                </c:pt>
                <c:pt idx="4">
                  <c:v>1.1867051</c:v>
                </c:pt>
                <c:pt idx="5">
                  <c:v>1.1856388</c:v>
                </c:pt>
                <c:pt idx="6">
                  <c:v>1.1762894</c:v>
                </c:pt>
                <c:pt idx="7">
                  <c:v>1.1632412</c:v>
                </c:pt>
                <c:pt idx="8">
                  <c:v>1.1607874</c:v>
                </c:pt>
                <c:pt idx="9">
                  <c:v>1.1555869</c:v>
                </c:pt>
                <c:pt idx="10">
                  <c:v>1.1434308</c:v>
                </c:pt>
                <c:pt idx="11">
                  <c:v>1.138295</c:v>
                </c:pt>
                <c:pt idx="12">
                  <c:v>1.1345396</c:v>
                </c:pt>
                <c:pt idx="13">
                  <c:v>1.1708599</c:v>
                </c:pt>
                <c:pt idx="14">
                  <c:v>1.1749581</c:v>
                </c:pt>
                <c:pt idx="15">
                  <c:v>1.1837381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'balance_SE4'!$L$3:$L$18</c:f>
              <c:numCache>
                <c:formatCode>General</c:formatCode>
                <c:ptCount val="16"/>
                <c:pt idx="0">
                  <c:v>1.2069382</c:v>
                </c:pt>
                <c:pt idx="1">
                  <c:v>1.2069381</c:v>
                </c:pt>
                <c:pt idx="2">
                  <c:v>1.2069384</c:v>
                </c:pt>
                <c:pt idx="3">
                  <c:v>1.2069382</c:v>
                </c:pt>
                <c:pt idx="4">
                  <c:v>1.206938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1.2069384</c:v>
                </c:pt>
                <c:pt idx="11">
                  <c:v>1.2069385</c:v>
                </c:pt>
                <c:pt idx="12">
                  <c:v>1.2069385</c:v>
                </c:pt>
                <c:pt idx="13">
                  <c:v>1.2069385</c:v>
                </c:pt>
                <c:pt idx="14">
                  <c:v>1.2069384</c:v>
                </c:pt>
                <c:pt idx="15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'balance_SE4'!$K$3:$K$18</c:f>
              <c:numCache>
                <c:formatCode>General</c:formatCode>
                <c:ptCount val="16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  <c:pt idx="13">
                  <c:v>0.64551906</c:v>
                </c:pt>
                <c:pt idx="14">
                  <c:v>0.64551906</c:v>
                </c:pt>
                <c:pt idx="15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  <c:pt idx="13">
                  <c:v>1.9692418</c:v>
                </c:pt>
                <c:pt idx="14">
                  <c:v>1.9692418</c:v>
                </c:pt>
                <c:pt idx="15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'balance_SE4'!$I$3:$I$18</c:f>
              <c:numCache>
                <c:formatCode>General</c:formatCode>
                <c:ptCount val="16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  <c:pt idx="13">
                  <c:v>2.3035722</c:v>
                </c:pt>
                <c:pt idx="14">
                  <c:v>1.361984</c:v>
                </c:pt>
                <c:pt idx="15">
                  <c:v>0.16471648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'balance_SE4'!$H$3:$H$18</c:f>
              <c:numCache>
                <c:formatCode>General</c:formatCode>
                <c:ptCount val="16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4.1292502</c:v>
                </c:pt>
                <c:pt idx="12">
                  <c:v>4.4798135</c:v>
                </c:pt>
                <c:pt idx="13">
                  <c:v>7.4318005</c:v>
                </c:pt>
                <c:pt idx="14">
                  <c:v>10.179393</c:v>
                </c:pt>
                <c:pt idx="15">
                  <c:v>12.54096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'balance_SE4'!$G$3:$G$18</c:f>
              <c:numCache>
                <c:formatCode>General</c:formatCode>
                <c:ptCount val="16"/>
                <c:pt idx="0">
                  <c:v>0.6586324399999999</c:v>
                </c:pt>
                <c:pt idx="1">
                  <c:v>0.6558623</c:v>
                </c:pt>
                <c:pt idx="2">
                  <c:v>0.65107906</c:v>
                </c:pt>
                <c:pt idx="3">
                  <c:v>0.6440628</c:v>
                </c:pt>
                <c:pt idx="4">
                  <c:v>0.6447961999999999</c:v>
                </c:pt>
                <c:pt idx="5">
                  <c:v>0.6457516999999999</c:v>
                </c:pt>
                <c:pt idx="6">
                  <c:v>0.6414529399999999</c:v>
                </c:pt>
                <c:pt idx="7">
                  <c:v>0.634713</c:v>
                </c:pt>
                <c:pt idx="8">
                  <c:v>0.63332475</c:v>
                </c:pt>
                <c:pt idx="9">
                  <c:v>0.6304445999999999</c:v>
                </c:pt>
                <c:pt idx="10">
                  <c:v>0.6253181</c:v>
                </c:pt>
                <c:pt idx="11">
                  <c:v>0.6238205999999999</c:v>
                </c:pt>
                <c:pt idx="12">
                  <c:v>0.6222674</c:v>
                </c:pt>
                <c:pt idx="13">
                  <c:v>0.6254729999999999</c:v>
                </c:pt>
                <c:pt idx="14">
                  <c:v>0.626054</c:v>
                </c:pt>
                <c:pt idx="15">
                  <c:v>0.62696956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'balance_SE4'!$F$3:$F$18</c:f>
              <c:numCache>
                <c:formatCode>General</c:formatCode>
                <c:ptCount val="16"/>
                <c:pt idx="0">
                  <c:v>0.5582425600000001</c:v>
                </c:pt>
                <c:pt idx="1">
                  <c:v>0.9358419</c:v>
                </c:pt>
                <c:pt idx="2">
                  <c:v>1.1990951</c:v>
                </c:pt>
                <c:pt idx="3">
                  <c:v>1.4158344</c:v>
                </c:pt>
                <c:pt idx="4">
                  <c:v>1.6520848</c:v>
                </c:pt>
                <c:pt idx="5">
                  <c:v>1.8975431</c:v>
                </c:pt>
                <c:pt idx="6">
                  <c:v>2.1065738</c:v>
                </c:pt>
                <c:pt idx="7">
                  <c:v>2.3017118</c:v>
                </c:pt>
                <c:pt idx="8">
                  <c:v>2.5052725</c:v>
                </c:pt>
                <c:pt idx="9">
                  <c:v>2.6781322</c:v>
                </c:pt>
                <c:pt idx="10">
                  <c:v>2.8161848</c:v>
                </c:pt>
                <c:pt idx="11">
                  <c:v>2.982295</c:v>
                </c:pt>
                <c:pt idx="12">
                  <c:v>3.153591</c:v>
                </c:pt>
                <c:pt idx="13">
                  <c:v>3.8167768</c:v>
                </c:pt>
                <c:pt idx="14">
                  <c:v>4.584302</c:v>
                </c:pt>
                <c:pt idx="15">
                  <c:v>5.30133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'balance_SE4'!$E$3:$E$18</c:f>
              <c:numCache>
                <c:formatCode>General</c:formatCode>
                <c:ptCount val="16"/>
                <c:pt idx="0">
                  <c:v>0.010706528</c:v>
                </c:pt>
                <c:pt idx="1">
                  <c:v>0.023041094</c:v>
                </c:pt>
                <c:pt idx="2">
                  <c:v>0.03771765</c:v>
                </c:pt>
                <c:pt idx="3">
                  <c:v>0.06818197999999999</c:v>
                </c:pt>
                <c:pt idx="4">
                  <c:v>0.08182664999999999</c:v>
                </c:pt>
                <c:pt idx="5">
                  <c:v>0.10157768</c:v>
                </c:pt>
                <c:pt idx="6">
                  <c:v>0.12509389</c:v>
                </c:pt>
                <c:pt idx="7">
                  <c:v>0.15810519</c:v>
                </c:pt>
                <c:pt idx="8">
                  <c:v>0.18055789</c:v>
                </c:pt>
                <c:pt idx="9">
                  <c:v>0.19800447</c:v>
                </c:pt>
                <c:pt idx="10">
                  <c:v>0.21324119</c:v>
                </c:pt>
                <c:pt idx="11">
                  <c:v>0.23727777</c:v>
                </c:pt>
                <c:pt idx="12">
                  <c:v>0.264785</c:v>
                </c:pt>
                <c:pt idx="13">
                  <c:v>0.4005175</c:v>
                </c:pt>
                <c:pt idx="14">
                  <c:v>0.6020588</c:v>
                </c:pt>
                <c:pt idx="15">
                  <c:v>0.8382308000000001</c:v>
                </c:pt>
              </c:numCache>
            </c:numRef>
          </c:val>
        </c:ser>
        <c:overlap val="100"/>
        <c:axId val="52430001"/>
        <c:axId val="52430002"/>
      </c:barChart>
      <c:catAx>
        <c:axId val="52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2"/>
        <c:crosses val="autoZero"/>
        <c:auto val="1"/>
        <c:lblAlgn val="ctr"/>
        <c:lblOffset val="100"/>
      </c:catAx>
      <c:valAx>
        <c:axId val="52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'balance_SE4'!$B$3:$B$18</c:f>
              <c:numCache>
                <c:formatCode>General</c:formatCode>
                <c:ptCount val="16"/>
                <c:pt idx="0">
                  <c:v>23.19048</c:v>
                </c:pt>
                <c:pt idx="1">
                  <c:v>23.854638</c:v>
                </c:pt>
                <c:pt idx="2">
                  <c:v>24.749194</c:v>
                </c:pt>
                <c:pt idx="3">
                  <c:v>24.929948</c:v>
                </c:pt>
                <c:pt idx="4">
                  <c:v>25.159012</c:v>
                </c:pt>
                <c:pt idx="5">
                  <c:v>25.491612</c:v>
                </c:pt>
                <c:pt idx="6">
                  <c:v>25.829006</c:v>
                </c:pt>
                <c:pt idx="7">
                  <c:v>26.130756</c:v>
                </c:pt>
                <c:pt idx="8">
                  <c:v>26.557006</c:v>
                </c:pt>
                <c:pt idx="9">
                  <c:v>26.960622</c:v>
                </c:pt>
                <c:pt idx="10">
                  <c:v>27.392486</c:v>
                </c:pt>
                <c:pt idx="11">
                  <c:v>27.87086</c:v>
                </c:pt>
                <c:pt idx="12">
                  <c:v>28.421094</c:v>
                </c:pt>
                <c:pt idx="13">
                  <c:v>29.810352</c:v>
                </c:pt>
                <c:pt idx="14">
                  <c:v>31.590098</c:v>
                </c:pt>
                <c:pt idx="15">
                  <c:v>33.32115</c:v>
                </c:pt>
              </c:numCache>
            </c:numRef>
          </c:val>
        </c:ser>
        <c:marker val="1"/>
        <c:axId val="52440001"/>
        <c:axId val="5244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'balance_SE4'!$M$3:$M$18</c:f>
              <c:numCache>
                <c:formatCode>General</c:formatCode>
                <c:ptCount val="16"/>
                <c:pt idx="0">
                  <c:v>1.2234899</c:v>
                </c:pt>
                <c:pt idx="1">
                  <c:v>1.2151452</c:v>
                </c:pt>
                <c:pt idx="2">
                  <c:v>1.2023241</c:v>
                </c:pt>
                <c:pt idx="3">
                  <c:v>1.1882164</c:v>
                </c:pt>
                <c:pt idx="4">
                  <c:v>1.1867051</c:v>
                </c:pt>
                <c:pt idx="5">
                  <c:v>1.1856388</c:v>
                </c:pt>
                <c:pt idx="6">
                  <c:v>1.1762894</c:v>
                </c:pt>
                <c:pt idx="7">
                  <c:v>1.1632412</c:v>
                </c:pt>
                <c:pt idx="8">
                  <c:v>1.1607874</c:v>
                </c:pt>
                <c:pt idx="9">
                  <c:v>1.1555869</c:v>
                </c:pt>
                <c:pt idx="10">
                  <c:v>1.1434308</c:v>
                </c:pt>
                <c:pt idx="11">
                  <c:v>1.138295</c:v>
                </c:pt>
                <c:pt idx="12">
                  <c:v>1.1345396</c:v>
                </c:pt>
                <c:pt idx="13">
                  <c:v>1.1708599</c:v>
                </c:pt>
                <c:pt idx="14">
                  <c:v>1.1749581</c:v>
                </c:pt>
                <c:pt idx="15">
                  <c:v>1.1837381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'balance_SE4'!$L$3:$L$18</c:f>
              <c:numCache>
                <c:formatCode>General</c:formatCode>
                <c:ptCount val="16"/>
                <c:pt idx="0">
                  <c:v>1.2069382</c:v>
                </c:pt>
                <c:pt idx="1">
                  <c:v>1.2069381</c:v>
                </c:pt>
                <c:pt idx="2">
                  <c:v>1.2069384</c:v>
                </c:pt>
                <c:pt idx="3">
                  <c:v>1.2069382</c:v>
                </c:pt>
                <c:pt idx="4">
                  <c:v>1.206938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1.2069384</c:v>
                </c:pt>
                <c:pt idx="11">
                  <c:v>1.2069385</c:v>
                </c:pt>
                <c:pt idx="12">
                  <c:v>1.2069385</c:v>
                </c:pt>
                <c:pt idx="13">
                  <c:v>1.2069385</c:v>
                </c:pt>
                <c:pt idx="14">
                  <c:v>1.2069384</c:v>
                </c:pt>
                <c:pt idx="15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'balance_SE4'!$K$3:$K$18</c:f>
              <c:numCache>
                <c:formatCode>General</c:formatCode>
                <c:ptCount val="16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  <c:pt idx="13">
                  <c:v>0.64551906</c:v>
                </c:pt>
                <c:pt idx="14">
                  <c:v>0.64551906</c:v>
                </c:pt>
                <c:pt idx="15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  <c:pt idx="13">
                  <c:v>1.9692418</c:v>
                </c:pt>
                <c:pt idx="14">
                  <c:v>1.9692418</c:v>
                </c:pt>
                <c:pt idx="15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'balance_SE4'!$I$3:$I$18</c:f>
              <c:numCache>
                <c:formatCode>General</c:formatCode>
                <c:ptCount val="16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  <c:pt idx="13">
                  <c:v>2.3035722</c:v>
                </c:pt>
                <c:pt idx="14">
                  <c:v>1.361984</c:v>
                </c:pt>
                <c:pt idx="15">
                  <c:v>0.16471648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'balance_SE4'!$H$3:$H$18</c:f>
              <c:numCache>
                <c:formatCode>General</c:formatCode>
                <c:ptCount val="16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4.1292502</c:v>
                </c:pt>
                <c:pt idx="12">
                  <c:v>4.4798135</c:v>
                </c:pt>
                <c:pt idx="13">
                  <c:v>7.4318005</c:v>
                </c:pt>
                <c:pt idx="14">
                  <c:v>10.179393</c:v>
                </c:pt>
                <c:pt idx="15">
                  <c:v>12.54096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'balance_SE4'!$G$3:$G$18</c:f>
              <c:numCache>
                <c:formatCode>General</c:formatCode>
                <c:ptCount val="16"/>
                <c:pt idx="0">
                  <c:v>0.6586324399999999</c:v>
                </c:pt>
                <c:pt idx="1">
                  <c:v>0.6558623</c:v>
                </c:pt>
                <c:pt idx="2">
                  <c:v>0.65107906</c:v>
                </c:pt>
                <c:pt idx="3">
                  <c:v>0.6440628</c:v>
                </c:pt>
                <c:pt idx="4">
                  <c:v>0.6447961999999999</c:v>
                </c:pt>
                <c:pt idx="5">
                  <c:v>0.6457516999999999</c:v>
                </c:pt>
                <c:pt idx="6">
                  <c:v>0.6414529399999999</c:v>
                </c:pt>
                <c:pt idx="7">
                  <c:v>0.634713</c:v>
                </c:pt>
                <c:pt idx="8">
                  <c:v>0.63332475</c:v>
                </c:pt>
                <c:pt idx="9">
                  <c:v>0.6304445999999999</c:v>
                </c:pt>
                <c:pt idx="10">
                  <c:v>0.6253181</c:v>
                </c:pt>
                <c:pt idx="11">
                  <c:v>0.6238205999999999</c:v>
                </c:pt>
                <c:pt idx="12">
                  <c:v>0.6222674</c:v>
                </c:pt>
                <c:pt idx="13">
                  <c:v>0.6254729999999999</c:v>
                </c:pt>
                <c:pt idx="14">
                  <c:v>0.626054</c:v>
                </c:pt>
                <c:pt idx="15">
                  <c:v>0.62696956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'balance_SE4'!$F$3:$F$18</c:f>
              <c:numCache>
                <c:formatCode>General</c:formatCode>
                <c:ptCount val="16"/>
                <c:pt idx="0">
                  <c:v>0.5582425600000001</c:v>
                </c:pt>
                <c:pt idx="1">
                  <c:v>0.9358419</c:v>
                </c:pt>
                <c:pt idx="2">
                  <c:v>1.1990951</c:v>
                </c:pt>
                <c:pt idx="3">
                  <c:v>1.4158344</c:v>
                </c:pt>
                <c:pt idx="4">
                  <c:v>1.6520848</c:v>
                </c:pt>
                <c:pt idx="5">
                  <c:v>1.8975431</c:v>
                </c:pt>
                <c:pt idx="6">
                  <c:v>2.1065738</c:v>
                </c:pt>
                <c:pt idx="7">
                  <c:v>2.3017118</c:v>
                </c:pt>
                <c:pt idx="8">
                  <c:v>2.5052725</c:v>
                </c:pt>
                <c:pt idx="9">
                  <c:v>2.6781322</c:v>
                </c:pt>
                <c:pt idx="10">
                  <c:v>2.8161848</c:v>
                </c:pt>
                <c:pt idx="11">
                  <c:v>2.982295</c:v>
                </c:pt>
                <c:pt idx="12">
                  <c:v>3.153591</c:v>
                </c:pt>
                <c:pt idx="13">
                  <c:v>3.8167768</c:v>
                </c:pt>
                <c:pt idx="14">
                  <c:v>4.584302</c:v>
                </c:pt>
                <c:pt idx="15">
                  <c:v>5.30133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'balance_SE4'!$E$3:$E$18</c:f>
              <c:numCache>
                <c:formatCode>General</c:formatCode>
                <c:ptCount val="16"/>
                <c:pt idx="0">
                  <c:v>0.010706528</c:v>
                </c:pt>
                <c:pt idx="1">
                  <c:v>0.023041094</c:v>
                </c:pt>
                <c:pt idx="2">
                  <c:v>0.03771765</c:v>
                </c:pt>
                <c:pt idx="3">
                  <c:v>0.06818197999999999</c:v>
                </c:pt>
                <c:pt idx="4">
                  <c:v>0.08182664999999999</c:v>
                </c:pt>
                <c:pt idx="5">
                  <c:v>0.10157768</c:v>
                </c:pt>
                <c:pt idx="6">
                  <c:v>0.12509389</c:v>
                </c:pt>
                <c:pt idx="7">
                  <c:v>0.15810519</c:v>
                </c:pt>
                <c:pt idx="8">
                  <c:v>0.18055789</c:v>
                </c:pt>
                <c:pt idx="9">
                  <c:v>0.19800447</c:v>
                </c:pt>
                <c:pt idx="10">
                  <c:v>0.21324119</c:v>
                </c:pt>
                <c:pt idx="11">
                  <c:v>0.23727777</c:v>
                </c:pt>
                <c:pt idx="12">
                  <c:v>0.264785</c:v>
                </c:pt>
                <c:pt idx="13">
                  <c:v>0.4005175</c:v>
                </c:pt>
                <c:pt idx="14">
                  <c:v>0.6020588</c:v>
                </c:pt>
                <c:pt idx="15">
                  <c:v>0.8382308000000001</c:v>
                </c:pt>
              </c:numCache>
            </c:numRef>
          </c:val>
        </c:ser>
        <c:overlap val="100"/>
        <c:axId val="52440001"/>
        <c:axId val="52440002"/>
      </c:barChart>
      <c:catAx>
        <c:axId val="52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2"/>
        <c:crosses val="autoZero"/>
        <c:auto val="1"/>
        <c:lblAlgn val="ctr"/>
        <c:lblOffset val="100"/>
      </c:catAx>
      <c:valAx>
        <c:axId val="52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'balance_SE4'!$B$3:$B$18</c:f>
              <c:numCache>
                <c:formatCode>General</c:formatCode>
                <c:ptCount val="16"/>
                <c:pt idx="0">
                  <c:v>23.19048</c:v>
                </c:pt>
                <c:pt idx="1">
                  <c:v>23.854638</c:v>
                </c:pt>
                <c:pt idx="2">
                  <c:v>24.749194</c:v>
                </c:pt>
                <c:pt idx="3">
                  <c:v>24.929948</c:v>
                </c:pt>
                <c:pt idx="4">
                  <c:v>25.159012</c:v>
                </c:pt>
                <c:pt idx="5">
                  <c:v>25.491612</c:v>
                </c:pt>
                <c:pt idx="6">
                  <c:v>25.829006</c:v>
                </c:pt>
                <c:pt idx="7">
                  <c:v>26.130756</c:v>
                </c:pt>
                <c:pt idx="8">
                  <c:v>26.557006</c:v>
                </c:pt>
                <c:pt idx="9">
                  <c:v>26.960622</c:v>
                </c:pt>
                <c:pt idx="10">
                  <c:v>27.392486</c:v>
                </c:pt>
                <c:pt idx="11">
                  <c:v>27.87086</c:v>
                </c:pt>
                <c:pt idx="12">
                  <c:v>28.421094</c:v>
                </c:pt>
                <c:pt idx="13">
                  <c:v>29.810352</c:v>
                </c:pt>
                <c:pt idx="14">
                  <c:v>31.590098</c:v>
                </c:pt>
                <c:pt idx="15">
                  <c:v>33.32115</c:v>
                </c:pt>
              </c:numCache>
            </c:numRef>
          </c:val>
        </c:ser>
        <c:marker val="1"/>
        <c:axId val="52450001"/>
        <c:axId val="5245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'balance_SE4'!$M$3:$M$18</c:f>
              <c:numCache>
                <c:formatCode>General</c:formatCode>
                <c:ptCount val="16"/>
                <c:pt idx="0">
                  <c:v>1.2234899</c:v>
                </c:pt>
                <c:pt idx="1">
                  <c:v>1.2151452</c:v>
                </c:pt>
                <c:pt idx="2">
                  <c:v>1.2023241</c:v>
                </c:pt>
                <c:pt idx="3">
                  <c:v>1.1882164</c:v>
                </c:pt>
                <c:pt idx="4">
                  <c:v>1.1867051</c:v>
                </c:pt>
                <c:pt idx="5">
                  <c:v>1.1856388</c:v>
                </c:pt>
                <c:pt idx="6">
                  <c:v>1.1762894</c:v>
                </c:pt>
                <c:pt idx="7">
                  <c:v>1.1632412</c:v>
                </c:pt>
                <c:pt idx="8">
                  <c:v>1.1607874</c:v>
                </c:pt>
                <c:pt idx="9">
                  <c:v>1.1555869</c:v>
                </c:pt>
                <c:pt idx="10">
                  <c:v>1.1434308</c:v>
                </c:pt>
                <c:pt idx="11">
                  <c:v>1.138295</c:v>
                </c:pt>
                <c:pt idx="12">
                  <c:v>1.1345396</c:v>
                </c:pt>
                <c:pt idx="13">
                  <c:v>1.1708599</c:v>
                </c:pt>
                <c:pt idx="14">
                  <c:v>1.1749581</c:v>
                </c:pt>
                <c:pt idx="15">
                  <c:v>1.1837381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'balance_SE4'!$L$3:$L$18</c:f>
              <c:numCache>
                <c:formatCode>General</c:formatCode>
                <c:ptCount val="16"/>
                <c:pt idx="0">
                  <c:v>1.2069382</c:v>
                </c:pt>
                <c:pt idx="1">
                  <c:v>1.2069381</c:v>
                </c:pt>
                <c:pt idx="2">
                  <c:v>1.2069384</c:v>
                </c:pt>
                <c:pt idx="3">
                  <c:v>1.2069382</c:v>
                </c:pt>
                <c:pt idx="4">
                  <c:v>1.206938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1.2069384</c:v>
                </c:pt>
                <c:pt idx="11">
                  <c:v>1.2069385</c:v>
                </c:pt>
                <c:pt idx="12">
                  <c:v>1.2069385</c:v>
                </c:pt>
                <c:pt idx="13">
                  <c:v>1.2069385</c:v>
                </c:pt>
                <c:pt idx="14">
                  <c:v>1.2069384</c:v>
                </c:pt>
                <c:pt idx="15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'balance_SE4'!$K$3:$K$18</c:f>
              <c:numCache>
                <c:formatCode>General</c:formatCode>
                <c:ptCount val="16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  <c:pt idx="13">
                  <c:v>0.64551906</c:v>
                </c:pt>
                <c:pt idx="14">
                  <c:v>0.64551906</c:v>
                </c:pt>
                <c:pt idx="15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  <c:pt idx="13">
                  <c:v>1.9692418</c:v>
                </c:pt>
                <c:pt idx="14">
                  <c:v>1.9692418</c:v>
                </c:pt>
                <c:pt idx="15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'balance_SE4'!$I$3:$I$18</c:f>
              <c:numCache>
                <c:formatCode>General</c:formatCode>
                <c:ptCount val="16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  <c:pt idx="13">
                  <c:v>2.3035722</c:v>
                </c:pt>
                <c:pt idx="14">
                  <c:v>1.361984</c:v>
                </c:pt>
                <c:pt idx="15">
                  <c:v>0.16471648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'balance_SE4'!$H$3:$H$18</c:f>
              <c:numCache>
                <c:formatCode>General</c:formatCode>
                <c:ptCount val="16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4.1292502</c:v>
                </c:pt>
                <c:pt idx="12">
                  <c:v>4.4798135</c:v>
                </c:pt>
                <c:pt idx="13">
                  <c:v>7.4318005</c:v>
                </c:pt>
                <c:pt idx="14">
                  <c:v>10.179393</c:v>
                </c:pt>
                <c:pt idx="15">
                  <c:v>12.54096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'balance_SE4'!$G$3:$G$18</c:f>
              <c:numCache>
                <c:formatCode>General</c:formatCode>
                <c:ptCount val="16"/>
                <c:pt idx="0">
                  <c:v>0.6586324399999999</c:v>
                </c:pt>
                <c:pt idx="1">
                  <c:v>0.6558623</c:v>
                </c:pt>
                <c:pt idx="2">
                  <c:v>0.65107906</c:v>
                </c:pt>
                <c:pt idx="3">
                  <c:v>0.6440628</c:v>
                </c:pt>
                <c:pt idx="4">
                  <c:v>0.6447961999999999</c:v>
                </c:pt>
                <c:pt idx="5">
                  <c:v>0.6457516999999999</c:v>
                </c:pt>
                <c:pt idx="6">
                  <c:v>0.6414529399999999</c:v>
                </c:pt>
                <c:pt idx="7">
                  <c:v>0.634713</c:v>
                </c:pt>
                <c:pt idx="8">
                  <c:v>0.63332475</c:v>
                </c:pt>
                <c:pt idx="9">
                  <c:v>0.6304445999999999</c:v>
                </c:pt>
                <c:pt idx="10">
                  <c:v>0.6253181</c:v>
                </c:pt>
                <c:pt idx="11">
                  <c:v>0.6238205999999999</c:v>
                </c:pt>
                <c:pt idx="12">
                  <c:v>0.6222674</c:v>
                </c:pt>
                <c:pt idx="13">
                  <c:v>0.6254729999999999</c:v>
                </c:pt>
                <c:pt idx="14">
                  <c:v>0.626054</c:v>
                </c:pt>
                <c:pt idx="15">
                  <c:v>0.62696956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'balance_SE4'!$F$3:$F$18</c:f>
              <c:numCache>
                <c:formatCode>General</c:formatCode>
                <c:ptCount val="16"/>
                <c:pt idx="0">
                  <c:v>0.5582425600000001</c:v>
                </c:pt>
                <c:pt idx="1">
                  <c:v>0.9358419</c:v>
                </c:pt>
                <c:pt idx="2">
                  <c:v>1.1990951</c:v>
                </c:pt>
                <c:pt idx="3">
                  <c:v>1.4158344</c:v>
                </c:pt>
                <c:pt idx="4">
                  <c:v>1.6520848</c:v>
                </c:pt>
                <c:pt idx="5">
                  <c:v>1.8975431</c:v>
                </c:pt>
                <c:pt idx="6">
                  <c:v>2.1065738</c:v>
                </c:pt>
                <c:pt idx="7">
                  <c:v>2.3017118</c:v>
                </c:pt>
                <c:pt idx="8">
                  <c:v>2.5052725</c:v>
                </c:pt>
                <c:pt idx="9">
                  <c:v>2.6781322</c:v>
                </c:pt>
                <c:pt idx="10">
                  <c:v>2.8161848</c:v>
                </c:pt>
                <c:pt idx="11">
                  <c:v>2.982295</c:v>
                </c:pt>
                <c:pt idx="12">
                  <c:v>3.153591</c:v>
                </c:pt>
                <c:pt idx="13">
                  <c:v>3.8167768</c:v>
                </c:pt>
                <c:pt idx="14">
                  <c:v>4.584302</c:v>
                </c:pt>
                <c:pt idx="15">
                  <c:v>5.30133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'balance_SE4'!$E$3:$E$18</c:f>
              <c:numCache>
                <c:formatCode>General</c:formatCode>
                <c:ptCount val="16"/>
                <c:pt idx="0">
                  <c:v>0.010706528</c:v>
                </c:pt>
                <c:pt idx="1">
                  <c:v>0.023041094</c:v>
                </c:pt>
                <c:pt idx="2">
                  <c:v>0.03771765</c:v>
                </c:pt>
                <c:pt idx="3">
                  <c:v>0.06818197999999999</c:v>
                </c:pt>
                <c:pt idx="4">
                  <c:v>0.08182664999999999</c:v>
                </c:pt>
                <c:pt idx="5">
                  <c:v>0.10157768</c:v>
                </c:pt>
                <c:pt idx="6">
                  <c:v>0.12509389</c:v>
                </c:pt>
                <c:pt idx="7">
                  <c:v>0.15810519</c:v>
                </c:pt>
                <c:pt idx="8">
                  <c:v>0.18055789</c:v>
                </c:pt>
                <c:pt idx="9">
                  <c:v>0.19800447</c:v>
                </c:pt>
                <c:pt idx="10">
                  <c:v>0.21324119</c:v>
                </c:pt>
                <c:pt idx="11">
                  <c:v>0.23727777</c:v>
                </c:pt>
                <c:pt idx="12">
                  <c:v>0.264785</c:v>
                </c:pt>
                <c:pt idx="13">
                  <c:v>0.4005175</c:v>
                </c:pt>
                <c:pt idx="14">
                  <c:v>0.6020588</c:v>
                </c:pt>
                <c:pt idx="15">
                  <c:v>0.8382308000000001</c:v>
                </c:pt>
              </c:numCache>
            </c:numRef>
          </c:val>
        </c:ser>
        <c:overlap val="100"/>
        <c:axId val="52450001"/>
        <c:axId val="52450002"/>
      </c:barChart>
      <c:catAx>
        <c:axId val="52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2"/>
        <c:crosses val="autoZero"/>
        <c:auto val="1"/>
        <c:lblAlgn val="ctr"/>
        <c:lblOffset val="100"/>
      </c:catAx>
      <c:valAx>
        <c:axId val="52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'balance_SE4'!$B$3:$B$18</c:f>
              <c:numCache>
                <c:formatCode>General</c:formatCode>
                <c:ptCount val="16"/>
                <c:pt idx="0">
                  <c:v>23.19048</c:v>
                </c:pt>
                <c:pt idx="1">
                  <c:v>23.854638</c:v>
                </c:pt>
                <c:pt idx="2">
                  <c:v>24.749194</c:v>
                </c:pt>
                <c:pt idx="3">
                  <c:v>24.929948</c:v>
                </c:pt>
                <c:pt idx="4">
                  <c:v>25.159012</c:v>
                </c:pt>
                <c:pt idx="5">
                  <c:v>25.491612</c:v>
                </c:pt>
                <c:pt idx="6">
                  <c:v>25.829006</c:v>
                </c:pt>
                <c:pt idx="7">
                  <c:v>26.130756</c:v>
                </c:pt>
                <c:pt idx="8">
                  <c:v>26.557006</c:v>
                </c:pt>
                <c:pt idx="9">
                  <c:v>26.960622</c:v>
                </c:pt>
                <c:pt idx="10">
                  <c:v>27.392486</c:v>
                </c:pt>
                <c:pt idx="11">
                  <c:v>27.87086</c:v>
                </c:pt>
                <c:pt idx="12">
                  <c:v>28.421094</c:v>
                </c:pt>
                <c:pt idx="13">
                  <c:v>29.810352</c:v>
                </c:pt>
                <c:pt idx="14">
                  <c:v>31.590098</c:v>
                </c:pt>
                <c:pt idx="15">
                  <c:v>33.32115</c:v>
                </c:pt>
              </c:numCache>
            </c:numRef>
          </c:val>
        </c:ser>
        <c:marker val="1"/>
        <c:axId val="52460001"/>
        <c:axId val="5246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'balance_SE4'!$M$3:$M$18</c:f>
              <c:numCache>
                <c:formatCode>General</c:formatCode>
                <c:ptCount val="16"/>
                <c:pt idx="0">
                  <c:v>1.2234899</c:v>
                </c:pt>
                <c:pt idx="1">
                  <c:v>1.2151452</c:v>
                </c:pt>
                <c:pt idx="2">
                  <c:v>1.2023241</c:v>
                </c:pt>
                <c:pt idx="3">
                  <c:v>1.1882164</c:v>
                </c:pt>
                <c:pt idx="4">
                  <c:v>1.1867051</c:v>
                </c:pt>
                <c:pt idx="5">
                  <c:v>1.1856388</c:v>
                </c:pt>
                <c:pt idx="6">
                  <c:v>1.1762894</c:v>
                </c:pt>
                <c:pt idx="7">
                  <c:v>1.1632412</c:v>
                </c:pt>
                <c:pt idx="8">
                  <c:v>1.1607874</c:v>
                </c:pt>
                <c:pt idx="9">
                  <c:v>1.1555869</c:v>
                </c:pt>
                <c:pt idx="10">
                  <c:v>1.1434308</c:v>
                </c:pt>
                <c:pt idx="11">
                  <c:v>1.138295</c:v>
                </c:pt>
                <c:pt idx="12">
                  <c:v>1.1345396</c:v>
                </c:pt>
                <c:pt idx="13">
                  <c:v>1.1708599</c:v>
                </c:pt>
                <c:pt idx="14">
                  <c:v>1.1749581</c:v>
                </c:pt>
                <c:pt idx="15">
                  <c:v>1.1837381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'balance_SE4'!$L$3:$L$18</c:f>
              <c:numCache>
                <c:formatCode>General</c:formatCode>
                <c:ptCount val="16"/>
                <c:pt idx="0">
                  <c:v>1.2069382</c:v>
                </c:pt>
                <c:pt idx="1">
                  <c:v>1.2069381</c:v>
                </c:pt>
                <c:pt idx="2">
                  <c:v>1.2069384</c:v>
                </c:pt>
                <c:pt idx="3">
                  <c:v>1.2069382</c:v>
                </c:pt>
                <c:pt idx="4">
                  <c:v>1.206938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1.2069384</c:v>
                </c:pt>
                <c:pt idx="11">
                  <c:v>1.2069385</c:v>
                </c:pt>
                <c:pt idx="12">
                  <c:v>1.2069385</c:v>
                </c:pt>
                <c:pt idx="13">
                  <c:v>1.2069385</c:v>
                </c:pt>
                <c:pt idx="14">
                  <c:v>1.2069384</c:v>
                </c:pt>
                <c:pt idx="15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'balance_SE4'!$K$3:$K$18</c:f>
              <c:numCache>
                <c:formatCode>General</c:formatCode>
                <c:ptCount val="16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  <c:pt idx="13">
                  <c:v>0.64551906</c:v>
                </c:pt>
                <c:pt idx="14">
                  <c:v>0.64551906</c:v>
                </c:pt>
                <c:pt idx="15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  <c:pt idx="13">
                  <c:v>1.9692418</c:v>
                </c:pt>
                <c:pt idx="14">
                  <c:v>1.9692418</c:v>
                </c:pt>
                <c:pt idx="15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'balance_SE4'!$I$3:$I$18</c:f>
              <c:numCache>
                <c:formatCode>General</c:formatCode>
                <c:ptCount val="16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  <c:pt idx="13">
                  <c:v>2.3035722</c:v>
                </c:pt>
                <c:pt idx="14">
                  <c:v>1.361984</c:v>
                </c:pt>
                <c:pt idx="15">
                  <c:v>0.16471648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'balance_SE4'!$H$3:$H$18</c:f>
              <c:numCache>
                <c:formatCode>General</c:formatCode>
                <c:ptCount val="16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4.1292502</c:v>
                </c:pt>
                <c:pt idx="12">
                  <c:v>4.4798135</c:v>
                </c:pt>
                <c:pt idx="13">
                  <c:v>7.4318005</c:v>
                </c:pt>
                <c:pt idx="14">
                  <c:v>10.179393</c:v>
                </c:pt>
                <c:pt idx="15">
                  <c:v>12.54096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'balance_SE4'!$G$3:$G$18</c:f>
              <c:numCache>
                <c:formatCode>General</c:formatCode>
                <c:ptCount val="16"/>
                <c:pt idx="0">
                  <c:v>0.6586324399999999</c:v>
                </c:pt>
                <c:pt idx="1">
                  <c:v>0.6558623</c:v>
                </c:pt>
                <c:pt idx="2">
                  <c:v>0.65107906</c:v>
                </c:pt>
                <c:pt idx="3">
                  <c:v>0.6440628</c:v>
                </c:pt>
                <c:pt idx="4">
                  <c:v>0.6447961999999999</c:v>
                </c:pt>
                <c:pt idx="5">
                  <c:v>0.6457516999999999</c:v>
                </c:pt>
                <c:pt idx="6">
                  <c:v>0.6414529399999999</c:v>
                </c:pt>
                <c:pt idx="7">
                  <c:v>0.634713</c:v>
                </c:pt>
                <c:pt idx="8">
                  <c:v>0.63332475</c:v>
                </c:pt>
                <c:pt idx="9">
                  <c:v>0.6304445999999999</c:v>
                </c:pt>
                <c:pt idx="10">
                  <c:v>0.6253181</c:v>
                </c:pt>
                <c:pt idx="11">
                  <c:v>0.6238205999999999</c:v>
                </c:pt>
                <c:pt idx="12">
                  <c:v>0.6222674</c:v>
                </c:pt>
                <c:pt idx="13">
                  <c:v>0.6254729999999999</c:v>
                </c:pt>
                <c:pt idx="14">
                  <c:v>0.626054</c:v>
                </c:pt>
                <c:pt idx="15">
                  <c:v>0.62696956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'balance_SE4'!$F$3:$F$18</c:f>
              <c:numCache>
                <c:formatCode>General</c:formatCode>
                <c:ptCount val="16"/>
                <c:pt idx="0">
                  <c:v>0.5582425600000001</c:v>
                </c:pt>
                <c:pt idx="1">
                  <c:v>0.9358419</c:v>
                </c:pt>
                <c:pt idx="2">
                  <c:v>1.1990951</c:v>
                </c:pt>
                <c:pt idx="3">
                  <c:v>1.4158344</c:v>
                </c:pt>
                <c:pt idx="4">
                  <c:v>1.6520848</c:v>
                </c:pt>
                <c:pt idx="5">
                  <c:v>1.8975431</c:v>
                </c:pt>
                <c:pt idx="6">
                  <c:v>2.1065738</c:v>
                </c:pt>
                <c:pt idx="7">
                  <c:v>2.3017118</c:v>
                </c:pt>
                <c:pt idx="8">
                  <c:v>2.5052725</c:v>
                </c:pt>
                <c:pt idx="9">
                  <c:v>2.6781322</c:v>
                </c:pt>
                <c:pt idx="10">
                  <c:v>2.8161848</c:v>
                </c:pt>
                <c:pt idx="11">
                  <c:v>2.982295</c:v>
                </c:pt>
                <c:pt idx="12">
                  <c:v>3.153591</c:v>
                </c:pt>
                <c:pt idx="13">
                  <c:v>3.8167768</c:v>
                </c:pt>
                <c:pt idx="14">
                  <c:v>4.584302</c:v>
                </c:pt>
                <c:pt idx="15">
                  <c:v>5.30133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'balance_SE4'!$E$3:$E$18</c:f>
              <c:numCache>
                <c:formatCode>General</c:formatCode>
                <c:ptCount val="16"/>
                <c:pt idx="0">
                  <c:v>0.010706528</c:v>
                </c:pt>
                <c:pt idx="1">
                  <c:v>0.023041094</c:v>
                </c:pt>
                <c:pt idx="2">
                  <c:v>0.03771765</c:v>
                </c:pt>
                <c:pt idx="3">
                  <c:v>0.06818197999999999</c:v>
                </c:pt>
                <c:pt idx="4">
                  <c:v>0.08182664999999999</c:v>
                </c:pt>
                <c:pt idx="5">
                  <c:v>0.10157768</c:v>
                </c:pt>
                <c:pt idx="6">
                  <c:v>0.12509389</c:v>
                </c:pt>
                <c:pt idx="7">
                  <c:v>0.15810519</c:v>
                </c:pt>
                <c:pt idx="8">
                  <c:v>0.18055789</c:v>
                </c:pt>
                <c:pt idx="9">
                  <c:v>0.19800447</c:v>
                </c:pt>
                <c:pt idx="10">
                  <c:v>0.21324119</c:v>
                </c:pt>
                <c:pt idx="11">
                  <c:v>0.23727777</c:v>
                </c:pt>
                <c:pt idx="12">
                  <c:v>0.264785</c:v>
                </c:pt>
                <c:pt idx="13">
                  <c:v>0.4005175</c:v>
                </c:pt>
                <c:pt idx="14">
                  <c:v>0.6020588</c:v>
                </c:pt>
                <c:pt idx="15">
                  <c:v>0.8382308000000001</c:v>
                </c:pt>
              </c:numCache>
            </c:numRef>
          </c:val>
        </c:ser>
        <c:overlap val="100"/>
        <c:axId val="52460001"/>
        <c:axId val="52460002"/>
      </c:barChart>
      <c:catAx>
        <c:axId val="52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2"/>
        <c:crosses val="autoZero"/>
        <c:auto val="1"/>
        <c:lblAlgn val="ctr"/>
        <c:lblOffset val="100"/>
      </c:catAx>
      <c:valAx>
        <c:axId val="52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'balance_SE4'!$B$3:$B$18</c:f>
              <c:numCache>
                <c:formatCode>General</c:formatCode>
                <c:ptCount val="16"/>
                <c:pt idx="0">
                  <c:v>23.19048</c:v>
                </c:pt>
                <c:pt idx="1">
                  <c:v>23.854638</c:v>
                </c:pt>
                <c:pt idx="2">
                  <c:v>24.749194</c:v>
                </c:pt>
                <c:pt idx="3">
                  <c:v>24.929948</c:v>
                </c:pt>
                <c:pt idx="4">
                  <c:v>25.159012</c:v>
                </c:pt>
                <c:pt idx="5">
                  <c:v>25.491612</c:v>
                </c:pt>
                <c:pt idx="6">
                  <c:v>25.829006</c:v>
                </c:pt>
                <c:pt idx="7">
                  <c:v>26.130756</c:v>
                </c:pt>
                <c:pt idx="8">
                  <c:v>26.557006</c:v>
                </c:pt>
                <c:pt idx="9">
                  <c:v>26.960622</c:v>
                </c:pt>
                <c:pt idx="10">
                  <c:v>27.392486</c:v>
                </c:pt>
                <c:pt idx="11">
                  <c:v>27.87086</c:v>
                </c:pt>
                <c:pt idx="12">
                  <c:v>28.421094</c:v>
                </c:pt>
                <c:pt idx="13">
                  <c:v>29.810352</c:v>
                </c:pt>
                <c:pt idx="14">
                  <c:v>31.590098</c:v>
                </c:pt>
                <c:pt idx="15">
                  <c:v>33.32115</c:v>
                </c:pt>
              </c:numCache>
            </c:numRef>
          </c:val>
        </c:ser>
        <c:marker val="1"/>
        <c:axId val="52470001"/>
        <c:axId val="5247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'balance_SE4'!$M$3:$M$18</c:f>
              <c:numCache>
                <c:formatCode>General</c:formatCode>
                <c:ptCount val="16"/>
                <c:pt idx="0">
                  <c:v>1.2234899</c:v>
                </c:pt>
                <c:pt idx="1">
                  <c:v>1.2151452</c:v>
                </c:pt>
                <c:pt idx="2">
                  <c:v>1.2023241</c:v>
                </c:pt>
                <c:pt idx="3">
                  <c:v>1.1882164</c:v>
                </c:pt>
                <c:pt idx="4">
                  <c:v>1.1867051</c:v>
                </c:pt>
                <c:pt idx="5">
                  <c:v>1.1856388</c:v>
                </c:pt>
                <c:pt idx="6">
                  <c:v>1.1762894</c:v>
                </c:pt>
                <c:pt idx="7">
                  <c:v>1.1632412</c:v>
                </c:pt>
                <c:pt idx="8">
                  <c:v>1.1607874</c:v>
                </c:pt>
                <c:pt idx="9">
                  <c:v>1.1555869</c:v>
                </c:pt>
                <c:pt idx="10">
                  <c:v>1.1434308</c:v>
                </c:pt>
                <c:pt idx="11">
                  <c:v>1.138295</c:v>
                </c:pt>
                <c:pt idx="12">
                  <c:v>1.1345396</c:v>
                </c:pt>
                <c:pt idx="13">
                  <c:v>1.1708599</c:v>
                </c:pt>
                <c:pt idx="14">
                  <c:v>1.1749581</c:v>
                </c:pt>
                <c:pt idx="15">
                  <c:v>1.1837381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'balance_SE4'!$L$3:$L$18</c:f>
              <c:numCache>
                <c:formatCode>General</c:formatCode>
                <c:ptCount val="16"/>
                <c:pt idx="0">
                  <c:v>1.2069382</c:v>
                </c:pt>
                <c:pt idx="1">
                  <c:v>1.2069381</c:v>
                </c:pt>
                <c:pt idx="2">
                  <c:v>1.2069384</c:v>
                </c:pt>
                <c:pt idx="3">
                  <c:v>1.2069382</c:v>
                </c:pt>
                <c:pt idx="4">
                  <c:v>1.206938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1.2069384</c:v>
                </c:pt>
                <c:pt idx="11">
                  <c:v>1.2069385</c:v>
                </c:pt>
                <c:pt idx="12">
                  <c:v>1.2069385</c:v>
                </c:pt>
                <c:pt idx="13">
                  <c:v>1.2069385</c:v>
                </c:pt>
                <c:pt idx="14">
                  <c:v>1.2069384</c:v>
                </c:pt>
                <c:pt idx="15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'balance_SE4'!$K$3:$K$18</c:f>
              <c:numCache>
                <c:formatCode>General</c:formatCode>
                <c:ptCount val="16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  <c:pt idx="13">
                  <c:v>0.64551906</c:v>
                </c:pt>
                <c:pt idx="14">
                  <c:v>0.64551906</c:v>
                </c:pt>
                <c:pt idx="15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  <c:pt idx="13">
                  <c:v>1.9692418</c:v>
                </c:pt>
                <c:pt idx="14">
                  <c:v>1.9692418</c:v>
                </c:pt>
                <c:pt idx="15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'balance_SE4'!$I$3:$I$18</c:f>
              <c:numCache>
                <c:formatCode>General</c:formatCode>
                <c:ptCount val="16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  <c:pt idx="13">
                  <c:v>2.3035722</c:v>
                </c:pt>
                <c:pt idx="14">
                  <c:v>1.361984</c:v>
                </c:pt>
                <c:pt idx="15">
                  <c:v>0.16471648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'balance_SE4'!$H$3:$H$18</c:f>
              <c:numCache>
                <c:formatCode>General</c:formatCode>
                <c:ptCount val="16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4.1292502</c:v>
                </c:pt>
                <c:pt idx="12">
                  <c:v>4.4798135</c:v>
                </c:pt>
                <c:pt idx="13">
                  <c:v>7.4318005</c:v>
                </c:pt>
                <c:pt idx="14">
                  <c:v>10.179393</c:v>
                </c:pt>
                <c:pt idx="15">
                  <c:v>12.54096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'balance_SE4'!$G$3:$G$18</c:f>
              <c:numCache>
                <c:formatCode>General</c:formatCode>
                <c:ptCount val="16"/>
                <c:pt idx="0">
                  <c:v>0.6586324399999999</c:v>
                </c:pt>
                <c:pt idx="1">
                  <c:v>0.6558623</c:v>
                </c:pt>
                <c:pt idx="2">
                  <c:v>0.65107906</c:v>
                </c:pt>
                <c:pt idx="3">
                  <c:v>0.6440628</c:v>
                </c:pt>
                <c:pt idx="4">
                  <c:v>0.6447961999999999</c:v>
                </c:pt>
                <c:pt idx="5">
                  <c:v>0.6457516999999999</c:v>
                </c:pt>
                <c:pt idx="6">
                  <c:v>0.6414529399999999</c:v>
                </c:pt>
                <c:pt idx="7">
                  <c:v>0.634713</c:v>
                </c:pt>
                <c:pt idx="8">
                  <c:v>0.63332475</c:v>
                </c:pt>
                <c:pt idx="9">
                  <c:v>0.6304445999999999</c:v>
                </c:pt>
                <c:pt idx="10">
                  <c:v>0.6253181</c:v>
                </c:pt>
                <c:pt idx="11">
                  <c:v>0.6238205999999999</c:v>
                </c:pt>
                <c:pt idx="12">
                  <c:v>0.6222674</c:v>
                </c:pt>
                <c:pt idx="13">
                  <c:v>0.6254729999999999</c:v>
                </c:pt>
                <c:pt idx="14">
                  <c:v>0.626054</c:v>
                </c:pt>
                <c:pt idx="15">
                  <c:v>0.62696956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'balance_SE4'!$F$3:$F$18</c:f>
              <c:numCache>
                <c:formatCode>General</c:formatCode>
                <c:ptCount val="16"/>
                <c:pt idx="0">
                  <c:v>0.5582425600000001</c:v>
                </c:pt>
                <c:pt idx="1">
                  <c:v>0.9358419</c:v>
                </c:pt>
                <c:pt idx="2">
                  <c:v>1.1990951</c:v>
                </c:pt>
                <c:pt idx="3">
                  <c:v>1.4158344</c:v>
                </c:pt>
                <c:pt idx="4">
                  <c:v>1.6520848</c:v>
                </c:pt>
                <c:pt idx="5">
                  <c:v>1.8975431</c:v>
                </c:pt>
                <c:pt idx="6">
                  <c:v>2.1065738</c:v>
                </c:pt>
                <c:pt idx="7">
                  <c:v>2.3017118</c:v>
                </c:pt>
                <c:pt idx="8">
                  <c:v>2.5052725</c:v>
                </c:pt>
                <c:pt idx="9">
                  <c:v>2.6781322</c:v>
                </c:pt>
                <c:pt idx="10">
                  <c:v>2.8161848</c:v>
                </c:pt>
                <c:pt idx="11">
                  <c:v>2.982295</c:v>
                </c:pt>
                <c:pt idx="12">
                  <c:v>3.153591</c:v>
                </c:pt>
                <c:pt idx="13">
                  <c:v>3.8167768</c:v>
                </c:pt>
                <c:pt idx="14">
                  <c:v>4.584302</c:v>
                </c:pt>
                <c:pt idx="15">
                  <c:v>5.30133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'balance_SE4'!$E$3:$E$18</c:f>
              <c:numCache>
                <c:formatCode>General</c:formatCode>
                <c:ptCount val="16"/>
                <c:pt idx="0">
                  <c:v>0.010706528</c:v>
                </c:pt>
                <c:pt idx="1">
                  <c:v>0.023041094</c:v>
                </c:pt>
                <c:pt idx="2">
                  <c:v>0.03771765</c:v>
                </c:pt>
                <c:pt idx="3">
                  <c:v>0.06818197999999999</c:v>
                </c:pt>
                <c:pt idx="4">
                  <c:v>0.08182664999999999</c:v>
                </c:pt>
                <c:pt idx="5">
                  <c:v>0.10157768</c:v>
                </c:pt>
                <c:pt idx="6">
                  <c:v>0.12509389</c:v>
                </c:pt>
                <c:pt idx="7">
                  <c:v>0.15810519</c:v>
                </c:pt>
                <c:pt idx="8">
                  <c:v>0.18055789</c:v>
                </c:pt>
                <c:pt idx="9">
                  <c:v>0.19800447</c:v>
                </c:pt>
                <c:pt idx="10">
                  <c:v>0.21324119</c:v>
                </c:pt>
                <c:pt idx="11">
                  <c:v>0.23727777</c:v>
                </c:pt>
                <c:pt idx="12">
                  <c:v>0.264785</c:v>
                </c:pt>
                <c:pt idx="13">
                  <c:v>0.4005175</c:v>
                </c:pt>
                <c:pt idx="14">
                  <c:v>0.6020588</c:v>
                </c:pt>
                <c:pt idx="15">
                  <c:v>0.8382308000000001</c:v>
                </c:pt>
              </c:numCache>
            </c:numRef>
          </c:val>
        </c:ser>
        <c:overlap val="100"/>
        <c:axId val="52470001"/>
        <c:axId val="52470002"/>
      </c:barChart>
      <c:catAx>
        <c:axId val="52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2"/>
        <c:crosses val="autoZero"/>
        <c:auto val="1"/>
        <c:lblAlgn val="ctr"/>
        <c:lblOffset val="100"/>
      </c:catAx>
      <c:valAx>
        <c:axId val="52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SE4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'balance_SE4'!$B$2:$B$2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'balance_SE4'!$B$3:$B$18</c:f>
              <c:numCache>
                <c:formatCode>General</c:formatCode>
                <c:ptCount val="16"/>
                <c:pt idx="0">
                  <c:v>23.19048</c:v>
                </c:pt>
                <c:pt idx="1">
                  <c:v>23.854638</c:v>
                </c:pt>
                <c:pt idx="2">
                  <c:v>24.749194</c:v>
                </c:pt>
                <c:pt idx="3">
                  <c:v>24.929948</c:v>
                </c:pt>
                <c:pt idx="4">
                  <c:v>25.159012</c:v>
                </c:pt>
                <c:pt idx="5">
                  <c:v>25.491612</c:v>
                </c:pt>
                <c:pt idx="6">
                  <c:v>25.829006</c:v>
                </c:pt>
                <c:pt idx="7">
                  <c:v>26.130756</c:v>
                </c:pt>
                <c:pt idx="8">
                  <c:v>26.557006</c:v>
                </c:pt>
                <c:pt idx="9">
                  <c:v>26.960622</c:v>
                </c:pt>
                <c:pt idx="10">
                  <c:v>27.392486</c:v>
                </c:pt>
                <c:pt idx="11">
                  <c:v>27.87086</c:v>
                </c:pt>
                <c:pt idx="12">
                  <c:v>28.421094</c:v>
                </c:pt>
                <c:pt idx="13">
                  <c:v>29.810352</c:v>
                </c:pt>
                <c:pt idx="14">
                  <c:v>31.590098</c:v>
                </c:pt>
                <c:pt idx="15">
                  <c:v>33.32115</c:v>
                </c:pt>
              </c:numCache>
            </c:numRef>
          </c:val>
        </c:ser>
        <c:marker val="1"/>
        <c:axId val="52480001"/>
        <c:axId val="52480002"/>
      </c:lineChart>
      <c:barChart>
        <c:barDir val="col"/>
        <c:grouping val="stacked"/>
        <c:ser>
          <c:idx val="1"/>
          <c:order val="1"/>
          <c:tx>
            <c:strRef>
              <c:f>'balance_SE4'!$M$2:$M$2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'balance_SE4'!$M$3:$M$18</c:f>
              <c:numCache>
                <c:formatCode>General</c:formatCode>
                <c:ptCount val="16"/>
                <c:pt idx="0">
                  <c:v>1.2234899</c:v>
                </c:pt>
                <c:pt idx="1">
                  <c:v>1.2151452</c:v>
                </c:pt>
                <c:pt idx="2">
                  <c:v>1.2023241</c:v>
                </c:pt>
                <c:pt idx="3">
                  <c:v>1.1882164</c:v>
                </c:pt>
                <c:pt idx="4">
                  <c:v>1.1867051</c:v>
                </c:pt>
                <c:pt idx="5">
                  <c:v>1.1856388</c:v>
                </c:pt>
                <c:pt idx="6">
                  <c:v>1.1762894</c:v>
                </c:pt>
                <c:pt idx="7">
                  <c:v>1.1632412</c:v>
                </c:pt>
                <c:pt idx="8">
                  <c:v>1.1607874</c:v>
                </c:pt>
                <c:pt idx="9">
                  <c:v>1.1555869</c:v>
                </c:pt>
                <c:pt idx="10">
                  <c:v>1.1434308</c:v>
                </c:pt>
                <c:pt idx="11">
                  <c:v>1.138295</c:v>
                </c:pt>
                <c:pt idx="12">
                  <c:v>1.1345396</c:v>
                </c:pt>
                <c:pt idx="13">
                  <c:v>1.1708599</c:v>
                </c:pt>
                <c:pt idx="14">
                  <c:v>1.1749581</c:v>
                </c:pt>
                <c:pt idx="15">
                  <c:v>1.1837381</c:v>
                </c:pt>
              </c:numCache>
            </c:numRef>
          </c:val>
        </c:ser>
        <c:ser>
          <c:idx val="2"/>
          <c:order val="2"/>
          <c:tx>
            <c:strRef>
              <c:f>'balance_SE4'!$L$2:$L$2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'balance_SE4'!$L$3:$L$18</c:f>
              <c:numCache>
                <c:formatCode>General</c:formatCode>
                <c:ptCount val="16"/>
                <c:pt idx="0">
                  <c:v>1.2069382</c:v>
                </c:pt>
                <c:pt idx="1">
                  <c:v>1.2069381</c:v>
                </c:pt>
                <c:pt idx="2">
                  <c:v>1.2069384</c:v>
                </c:pt>
                <c:pt idx="3">
                  <c:v>1.2069382</c:v>
                </c:pt>
                <c:pt idx="4">
                  <c:v>1.206938</c:v>
                </c:pt>
                <c:pt idx="5">
                  <c:v>1.2069381</c:v>
                </c:pt>
                <c:pt idx="6">
                  <c:v>1.2069381</c:v>
                </c:pt>
                <c:pt idx="7">
                  <c:v>1.2069384</c:v>
                </c:pt>
                <c:pt idx="8">
                  <c:v>1.2069385</c:v>
                </c:pt>
                <c:pt idx="9">
                  <c:v>1.2069385</c:v>
                </c:pt>
                <c:pt idx="10">
                  <c:v>1.2069384</c:v>
                </c:pt>
                <c:pt idx="11">
                  <c:v>1.2069385</c:v>
                </c:pt>
                <c:pt idx="12">
                  <c:v>1.2069385</c:v>
                </c:pt>
                <c:pt idx="13">
                  <c:v>1.2069385</c:v>
                </c:pt>
                <c:pt idx="14">
                  <c:v>1.2069384</c:v>
                </c:pt>
                <c:pt idx="15">
                  <c:v>1.2069385</c:v>
                </c:pt>
              </c:numCache>
            </c:numRef>
          </c:val>
        </c:ser>
        <c:ser>
          <c:idx val="3"/>
          <c:order val="3"/>
          <c:tx>
            <c:strRef>
              <c:f>'balance_SE4'!$K$2:$K$2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'balance_SE4'!$K$3:$K$18</c:f>
              <c:numCache>
                <c:formatCode>General</c:formatCode>
                <c:ptCount val="16"/>
                <c:pt idx="0">
                  <c:v>0.64551906</c:v>
                </c:pt>
                <c:pt idx="1">
                  <c:v>0.64551906</c:v>
                </c:pt>
                <c:pt idx="2">
                  <c:v>0.64551906</c:v>
                </c:pt>
                <c:pt idx="3">
                  <c:v>0.64551906</c:v>
                </c:pt>
                <c:pt idx="4">
                  <c:v>0.64551906</c:v>
                </c:pt>
                <c:pt idx="5">
                  <c:v>0.64551906</c:v>
                </c:pt>
                <c:pt idx="6">
                  <c:v>0.64551906</c:v>
                </c:pt>
                <c:pt idx="7">
                  <c:v>0.64551906</c:v>
                </c:pt>
                <c:pt idx="8">
                  <c:v>0.64551906</c:v>
                </c:pt>
                <c:pt idx="9">
                  <c:v>0.64551906</c:v>
                </c:pt>
                <c:pt idx="10">
                  <c:v>0.64551906</c:v>
                </c:pt>
                <c:pt idx="11">
                  <c:v>0.64551906</c:v>
                </c:pt>
                <c:pt idx="12">
                  <c:v>0.64551906</c:v>
                </c:pt>
                <c:pt idx="13">
                  <c:v>0.64551906</c:v>
                </c:pt>
                <c:pt idx="14">
                  <c:v>0.64551906</c:v>
                </c:pt>
                <c:pt idx="15">
                  <c:v>0.64551906</c:v>
                </c:pt>
              </c:numCache>
            </c:numRef>
          </c:val>
        </c:ser>
        <c:ser>
          <c:idx val="4"/>
          <c:order val="4"/>
          <c:tx>
            <c:strRef>
              <c:f>'balance_SE4'!$J$2:$J$2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0.25330495</c:v>
                </c:pt>
                <c:pt idx="8">
                  <c:v>0.6373479399999999</c:v>
                </c:pt>
                <c:pt idx="9">
                  <c:v>1.1848135</c:v>
                </c:pt>
                <c:pt idx="10">
                  <c:v>1.9692418</c:v>
                </c:pt>
                <c:pt idx="11">
                  <c:v>1.9692418</c:v>
                </c:pt>
                <c:pt idx="12">
                  <c:v>1.9692418</c:v>
                </c:pt>
                <c:pt idx="13">
                  <c:v>1.9692418</c:v>
                </c:pt>
                <c:pt idx="14">
                  <c:v>1.9692418</c:v>
                </c:pt>
                <c:pt idx="15">
                  <c:v>1.9692418</c:v>
                </c:pt>
              </c:numCache>
            </c:numRef>
          </c:val>
        </c:ser>
        <c:ser>
          <c:idx val="5"/>
          <c:order val="5"/>
          <c:tx>
            <c:strRef>
              <c:f>'balance_SE4'!$I$2:$I$2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'balance_SE4'!$I$3:$I$18</c:f>
              <c:numCache>
                <c:formatCode>General</c:formatCode>
                <c:ptCount val="16"/>
                <c:pt idx="0">
                  <c:v>5.029999</c:v>
                </c:pt>
                <c:pt idx="1">
                  <c:v>5.079168</c:v>
                </c:pt>
                <c:pt idx="2">
                  <c:v>5.118503</c:v>
                </c:pt>
                <c:pt idx="3">
                  <c:v>5.1406295</c:v>
                </c:pt>
                <c:pt idx="4">
                  <c:v>5.084085</c:v>
                </c:pt>
                <c:pt idx="5">
                  <c:v>5.025081999999999</c:v>
                </c:pt>
                <c:pt idx="6">
                  <c:v>4.956245</c:v>
                </c:pt>
                <c:pt idx="7">
                  <c:v>4.870199</c:v>
                </c:pt>
                <c:pt idx="8">
                  <c:v>4.78907</c:v>
                </c:pt>
                <c:pt idx="9">
                  <c:v>4.6882735</c:v>
                </c:pt>
                <c:pt idx="10">
                  <c:v>4.5481415</c:v>
                </c:pt>
                <c:pt idx="11">
                  <c:v>4.3465485</c:v>
                </c:pt>
                <c:pt idx="12">
                  <c:v>4.0785768</c:v>
                </c:pt>
                <c:pt idx="13">
                  <c:v>2.3035722</c:v>
                </c:pt>
                <c:pt idx="14">
                  <c:v>1.361984</c:v>
                </c:pt>
                <c:pt idx="15">
                  <c:v>0.16471648</c:v>
                </c:pt>
              </c:numCache>
            </c:numRef>
          </c:val>
        </c:ser>
        <c:ser>
          <c:idx val="6"/>
          <c:order val="6"/>
          <c:tx>
            <c:strRef>
              <c:f>'balance_SE4'!$H$2:$H$2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'balance_SE4'!$H$3:$H$18</c:f>
              <c:numCache>
                <c:formatCode>General</c:formatCode>
                <c:ptCount val="16"/>
                <c:pt idx="0">
                  <c:v>0.4444158</c:v>
                </c:pt>
                <c:pt idx="1">
                  <c:v>1.1840275</c:v>
                </c:pt>
                <c:pt idx="2">
                  <c:v>1.132125</c:v>
                </c:pt>
                <c:pt idx="3">
                  <c:v>1.4046135</c:v>
                </c:pt>
                <c:pt idx="4">
                  <c:v>1.5570774</c:v>
                </c:pt>
                <c:pt idx="5">
                  <c:v>1.7452241</c:v>
                </c:pt>
                <c:pt idx="6">
                  <c:v>2.1344935</c:v>
                </c:pt>
                <c:pt idx="7">
                  <c:v>2.445909</c:v>
                </c:pt>
                <c:pt idx="8">
                  <c:v>2.922764</c:v>
                </c:pt>
                <c:pt idx="9">
                  <c:v>3.3055455</c:v>
                </c:pt>
                <c:pt idx="10">
                  <c:v>3.3282528</c:v>
                </c:pt>
                <c:pt idx="11">
                  <c:v>4.1292502</c:v>
                </c:pt>
                <c:pt idx="12">
                  <c:v>4.4798135</c:v>
                </c:pt>
                <c:pt idx="13">
                  <c:v>7.4318005</c:v>
                </c:pt>
                <c:pt idx="14">
                  <c:v>10.179393</c:v>
                </c:pt>
                <c:pt idx="15">
                  <c:v>12.54096</c:v>
                </c:pt>
              </c:numCache>
            </c:numRef>
          </c:val>
        </c:ser>
        <c:ser>
          <c:idx val="7"/>
          <c:order val="7"/>
          <c:tx>
            <c:strRef>
              <c:f>'balance_SE4'!$G$2:$G$2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'balance_SE4'!$G$3:$G$18</c:f>
              <c:numCache>
                <c:formatCode>General</c:formatCode>
                <c:ptCount val="16"/>
                <c:pt idx="0">
                  <c:v>0.6586324399999999</c:v>
                </c:pt>
                <c:pt idx="1">
                  <c:v>0.6558623</c:v>
                </c:pt>
                <c:pt idx="2">
                  <c:v>0.65107906</c:v>
                </c:pt>
                <c:pt idx="3">
                  <c:v>0.6440628</c:v>
                </c:pt>
                <c:pt idx="4">
                  <c:v>0.6447961999999999</c:v>
                </c:pt>
                <c:pt idx="5">
                  <c:v>0.6457516999999999</c:v>
                </c:pt>
                <c:pt idx="6">
                  <c:v>0.6414529399999999</c:v>
                </c:pt>
                <c:pt idx="7">
                  <c:v>0.634713</c:v>
                </c:pt>
                <c:pt idx="8">
                  <c:v>0.63332475</c:v>
                </c:pt>
                <c:pt idx="9">
                  <c:v>0.6304445999999999</c:v>
                </c:pt>
                <c:pt idx="10">
                  <c:v>0.6253181</c:v>
                </c:pt>
                <c:pt idx="11">
                  <c:v>0.6238205999999999</c:v>
                </c:pt>
                <c:pt idx="12">
                  <c:v>0.6222674</c:v>
                </c:pt>
                <c:pt idx="13">
                  <c:v>0.6254729999999999</c:v>
                </c:pt>
                <c:pt idx="14">
                  <c:v>0.626054</c:v>
                </c:pt>
                <c:pt idx="15">
                  <c:v>0.62696956</c:v>
                </c:pt>
              </c:numCache>
            </c:numRef>
          </c:val>
        </c:ser>
        <c:ser>
          <c:idx val="8"/>
          <c:order val="8"/>
          <c:tx>
            <c:strRef>
              <c:f>'balance_SE4'!$F$2:$F$2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'balance_SE4'!$F$3:$F$18</c:f>
              <c:numCache>
                <c:formatCode>General</c:formatCode>
                <c:ptCount val="16"/>
                <c:pt idx="0">
                  <c:v>0.5582425600000001</c:v>
                </c:pt>
                <c:pt idx="1">
                  <c:v>0.9358419</c:v>
                </c:pt>
                <c:pt idx="2">
                  <c:v>1.1990951</c:v>
                </c:pt>
                <c:pt idx="3">
                  <c:v>1.4158344</c:v>
                </c:pt>
                <c:pt idx="4">
                  <c:v>1.6520848</c:v>
                </c:pt>
                <c:pt idx="5">
                  <c:v>1.8975431</c:v>
                </c:pt>
                <c:pt idx="6">
                  <c:v>2.1065738</c:v>
                </c:pt>
                <c:pt idx="7">
                  <c:v>2.3017118</c:v>
                </c:pt>
                <c:pt idx="8">
                  <c:v>2.5052725</c:v>
                </c:pt>
                <c:pt idx="9">
                  <c:v>2.6781322</c:v>
                </c:pt>
                <c:pt idx="10">
                  <c:v>2.8161848</c:v>
                </c:pt>
                <c:pt idx="11">
                  <c:v>2.982295</c:v>
                </c:pt>
                <c:pt idx="12">
                  <c:v>3.153591</c:v>
                </c:pt>
                <c:pt idx="13">
                  <c:v>3.8167768</c:v>
                </c:pt>
                <c:pt idx="14">
                  <c:v>4.584302</c:v>
                </c:pt>
                <c:pt idx="15">
                  <c:v>5.30133</c:v>
                </c:pt>
              </c:numCache>
            </c:numRef>
          </c:val>
        </c:ser>
        <c:ser>
          <c:idx val="9"/>
          <c:order val="9"/>
          <c:tx>
            <c:strRef>
              <c:f>'balance_SE4'!$E$2:$E$2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'balance_SE4'!$D$3:$D$18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'balance_SE4'!$E$3:$E$18</c:f>
              <c:numCache>
                <c:formatCode>General</c:formatCode>
                <c:ptCount val="16"/>
                <c:pt idx="0">
                  <c:v>0.010706528</c:v>
                </c:pt>
                <c:pt idx="1">
                  <c:v>0.023041094</c:v>
                </c:pt>
                <c:pt idx="2">
                  <c:v>0.03771765</c:v>
                </c:pt>
                <c:pt idx="3">
                  <c:v>0.06818197999999999</c:v>
                </c:pt>
                <c:pt idx="4">
                  <c:v>0.08182664999999999</c:v>
                </c:pt>
                <c:pt idx="5">
                  <c:v>0.10157768</c:v>
                </c:pt>
                <c:pt idx="6">
                  <c:v>0.12509389</c:v>
                </c:pt>
                <c:pt idx="7">
                  <c:v>0.15810519</c:v>
                </c:pt>
                <c:pt idx="8">
                  <c:v>0.18055789</c:v>
                </c:pt>
                <c:pt idx="9">
                  <c:v>0.19800447</c:v>
                </c:pt>
                <c:pt idx="10">
                  <c:v>0.21324119</c:v>
                </c:pt>
                <c:pt idx="11">
                  <c:v>0.23727777</c:v>
                </c:pt>
                <c:pt idx="12">
                  <c:v>0.264785</c:v>
                </c:pt>
                <c:pt idx="13">
                  <c:v>0.4005175</c:v>
                </c:pt>
                <c:pt idx="14">
                  <c:v>0.6020588</c:v>
                </c:pt>
                <c:pt idx="15">
                  <c:v>0.8382308000000001</c:v>
                </c:pt>
              </c:numCache>
            </c:numRef>
          </c:val>
        </c:ser>
        <c:overlap val="100"/>
        <c:axId val="52480001"/>
        <c:axId val="52480002"/>
      </c:barChart>
      <c:catAx>
        <c:axId val="52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2"/>
        <c:crosses val="autoZero"/>
        <c:auto val="1"/>
        <c:lblAlgn val="ctr"/>
        <c:lblOffset val="100"/>
      </c:catAx>
      <c:valAx>
        <c:axId val="52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'balance_UK'!$B$3:$B$18</c:f>
              <c:numCache>
                <c:formatCode>General</c:formatCode>
                <c:ptCount val="16"/>
                <c:pt idx="0">
                  <c:v>305.7695</c:v>
                </c:pt>
                <c:pt idx="1">
                  <c:v>321.69914</c:v>
                </c:pt>
                <c:pt idx="2">
                  <c:v>336.74246</c:v>
                </c:pt>
                <c:pt idx="3">
                  <c:v>355.06496</c:v>
                </c:pt>
                <c:pt idx="4">
                  <c:v>367.37056</c:v>
                </c:pt>
                <c:pt idx="5">
                  <c:v>382.30906</c:v>
                </c:pt>
                <c:pt idx="6">
                  <c:v>400.99638</c:v>
                </c:pt>
                <c:pt idx="7">
                  <c:v>420.45994</c:v>
                </c:pt>
                <c:pt idx="8">
                  <c:v>433.28138</c:v>
                </c:pt>
                <c:pt idx="9">
                  <c:v>446.18934</c:v>
                </c:pt>
                <c:pt idx="10">
                  <c:v>458.57072</c:v>
                </c:pt>
                <c:pt idx="11">
                  <c:v>471.4393</c:v>
                </c:pt>
                <c:pt idx="12">
                  <c:v>484.30285</c:v>
                </c:pt>
                <c:pt idx="13">
                  <c:v>558.2492999999999</c:v>
                </c:pt>
                <c:pt idx="14">
                  <c:v>629.1401999999999</c:v>
                </c:pt>
                <c:pt idx="15">
                  <c:v>679.4278399999999</c:v>
                </c:pt>
              </c:numCache>
            </c:numRef>
          </c:val>
        </c:ser>
        <c:marker val="1"/>
        <c:axId val="52490001"/>
        <c:axId val="5249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'balance_UK'!$Q$3:$Q$18</c:f>
              <c:numCache>
                <c:formatCode>General</c:formatCode>
                <c:ptCount val="16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  <c:pt idx="13">
                  <c:v>59.13</c:v>
                </c:pt>
                <c:pt idx="14">
                  <c:v>74.898</c:v>
                </c:pt>
                <c:pt idx="15">
                  <c:v>82.782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'balance_UK'!$P$3:$P$18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3.0256275</c:v>
                </c:pt>
                <c:pt idx="8">
                  <c:v>5.947665499999999</c:v>
                </c:pt>
                <c:pt idx="9">
                  <c:v>8.493993</c:v>
                </c:pt>
                <c:pt idx="10">
                  <c:v>10.657939</c:v>
                </c:pt>
                <c:pt idx="11">
                  <c:v>13.153081</c:v>
                </c:pt>
                <c:pt idx="12">
                  <c:v>15.730308</c:v>
                </c:pt>
                <c:pt idx="13">
                  <c:v>15.977261</c:v>
                </c:pt>
                <c:pt idx="14">
                  <c:v>16.544931</c:v>
                </c:pt>
                <c:pt idx="15">
                  <c:v>16.829928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'balance_UK'!$O$3:$O$18</c:f>
              <c:numCache>
                <c:formatCode>General</c:formatCode>
                <c:ptCount val="16"/>
                <c:pt idx="0">
                  <c:v>71.64507999999999</c:v>
                </c:pt>
                <c:pt idx="1">
                  <c:v>79.50373599999999</c:v>
                </c:pt>
                <c:pt idx="2">
                  <c:v>80.18937</c:v>
                </c:pt>
                <c:pt idx="3">
                  <c:v>94.52843999999999</c:v>
                </c:pt>
                <c:pt idx="4">
                  <c:v>76.57850999999999</c:v>
                </c:pt>
                <c:pt idx="5">
                  <c:v>81.068736</c:v>
                </c:pt>
                <c:pt idx="6">
                  <c:v>78.753736</c:v>
                </c:pt>
                <c:pt idx="7">
                  <c:v>75.96079</c:v>
                </c:pt>
                <c:pt idx="8">
                  <c:v>72.89762999999999</c:v>
                </c:pt>
                <c:pt idx="9">
                  <c:v>65.543368</c:v>
                </c:pt>
                <c:pt idx="10">
                  <c:v>59.171356</c:v>
                </c:pt>
                <c:pt idx="11">
                  <c:v>58.192744</c:v>
                </c:pt>
                <c:pt idx="12">
                  <c:v>57.21991999999999</c:v>
                </c:pt>
                <c:pt idx="13">
                  <c:v>65.51273999999999</c:v>
                </c:pt>
                <c:pt idx="14">
                  <c:v>72.0052</c:v>
                </c:pt>
                <c:pt idx="15">
                  <c:v>76.00855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'balance_UK'!$N$3:$N$18</c:f>
              <c:numCache>
                <c:formatCode>General</c:formatCode>
                <c:ptCount val="16"/>
                <c:pt idx="0">
                  <c:v>0.85768756</c:v>
                </c:pt>
                <c:pt idx="1">
                  <c:v>1.9408932</c:v>
                </c:pt>
                <c:pt idx="2">
                  <c:v>1.5205148</c:v>
                </c:pt>
                <c:pt idx="3">
                  <c:v>3.7528272</c:v>
                </c:pt>
                <c:pt idx="4">
                  <c:v>4.502979</c:v>
                </c:pt>
                <c:pt idx="5">
                  <c:v>6.612746</c:v>
                </c:pt>
                <c:pt idx="6">
                  <c:v>8.571904999999999</c:v>
                </c:pt>
                <c:pt idx="7">
                  <c:v>8.981781999999999</c:v>
                </c:pt>
                <c:pt idx="8">
                  <c:v>9.034946</c:v>
                </c:pt>
                <c:pt idx="9">
                  <c:v>8.426758</c:v>
                </c:pt>
                <c:pt idx="10">
                  <c:v>8.291031</c:v>
                </c:pt>
                <c:pt idx="11">
                  <c:v>8.797779999999999</c:v>
                </c:pt>
                <c:pt idx="12">
                  <c:v>9.277614999999999</c:v>
                </c:pt>
                <c:pt idx="13">
                  <c:v>9.191955999999999</c:v>
                </c:pt>
                <c:pt idx="14">
                  <c:v>8.775627999999999</c:v>
                </c:pt>
                <c:pt idx="15">
                  <c:v>8.163974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'balance_UK'!$M$3:$M$18</c:f>
              <c:numCache>
                <c:formatCode>General</c:formatCode>
                <c:ptCount val="16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  <c:pt idx="13">
                  <c:v>16.1184</c:v>
                </c:pt>
                <c:pt idx="14">
                  <c:v>16.1184</c:v>
                </c:pt>
                <c:pt idx="15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'balance_UK'!$L$3:$L$18</c:f>
              <c:numCache>
                <c:formatCode>General</c:formatCode>
                <c:ptCount val="16"/>
                <c:pt idx="0">
                  <c:v>7.956131</c:v>
                </c:pt>
                <c:pt idx="1">
                  <c:v>8.018330499999999</c:v>
                </c:pt>
                <c:pt idx="2">
                  <c:v>7.804116499999999</c:v>
                </c:pt>
                <c:pt idx="3">
                  <c:v>7.986</c:v>
                </c:pt>
                <c:pt idx="4">
                  <c:v>8.025509</c:v>
                </c:pt>
                <c:pt idx="5">
                  <c:v>8.153753</c:v>
                </c:pt>
                <c:pt idx="6">
                  <c:v>8.232053000000001</c:v>
                </c:pt>
                <c:pt idx="7">
                  <c:v>8.097860499999999</c:v>
                </c:pt>
                <c:pt idx="8">
                  <c:v>8.0238485</c:v>
                </c:pt>
                <c:pt idx="9">
                  <c:v>7.941922</c:v>
                </c:pt>
                <c:pt idx="10">
                  <c:v>8.0804375</c:v>
                </c:pt>
                <c:pt idx="11">
                  <c:v>8.075775999999999</c:v>
                </c:pt>
                <c:pt idx="12">
                  <c:v>8.047404999999999</c:v>
                </c:pt>
                <c:pt idx="13">
                  <c:v>6.691129</c:v>
                </c:pt>
                <c:pt idx="14">
                  <c:v>6.002967</c:v>
                </c:pt>
                <c:pt idx="15">
                  <c:v>5.4996455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'balance_UK'!$K$3:$K$18</c:f>
              <c:numCache>
                <c:formatCode>General</c:formatCode>
                <c:ptCount val="16"/>
                <c:pt idx="0">
                  <c:v>6.014099499999999</c:v>
                </c:pt>
                <c:pt idx="1">
                  <c:v>6.014005999999999</c:v>
                </c:pt>
                <c:pt idx="2">
                  <c:v>6.010134499999999</c:v>
                </c:pt>
                <c:pt idx="3">
                  <c:v>6.010344</c:v>
                </c:pt>
                <c:pt idx="4">
                  <c:v>5.9754915</c:v>
                </c:pt>
                <c:pt idx="5">
                  <c:v>5.992557499999999</c:v>
                </c:pt>
                <c:pt idx="6">
                  <c:v>5.9887275</c:v>
                </c:pt>
                <c:pt idx="7">
                  <c:v>5.9848135</c:v>
                </c:pt>
                <c:pt idx="8">
                  <c:v>5.979830499999999</c:v>
                </c:pt>
                <c:pt idx="9">
                  <c:v>5.961723999999999</c:v>
                </c:pt>
                <c:pt idx="10">
                  <c:v>5.9308535</c:v>
                </c:pt>
                <c:pt idx="11">
                  <c:v>5.9203255</c:v>
                </c:pt>
                <c:pt idx="12">
                  <c:v>5.9074075</c:v>
                </c:pt>
                <c:pt idx="13">
                  <c:v>5.9277535</c:v>
                </c:pt>
                <c:pt idx="14">
                  <c:v>5.9785205</c:v>
                </c:pt>
                <c:pt idx="15">
                  <c:v>5.996459499999999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'balance_UK'!$J$3:$J$18</c:f>
              <c:numCache>
                <c:formatCode>General</c:formatCode>
                <c:ptCount val="16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  <c:pt idx="13">
                  <c:v>65.146052</c:v>
                </c:pt>
                <c:pt idx="14">
                  <c:v>46.056392</c:v>
                </c:pt>
                <c:pt idx="15">
                  <c:v>15.790349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'balance_UK'!$I$3:$I$18</c:f>
              <c:numCache>
                <c:formatCode>General</c:formatCode>
                <c:ptCount val="16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74.84362399999999</c:v>
                </c:pt>
                <c:pt idx="10">
                  <c:v>84.63481</c:v>
                </c:pt>
                <c:pt idx="11">
                  <c:v>94.46687999999999</c:v>
                </c:pt>
                <c:pt idx="12">
                  <c:v>105.016096</c:v>
                </c:pt>
                <c:pt idx="13">
                  <c:v>159.81002</c:v>
                </c:pt>
                <c:pt idx="14">
                  <c:v>196.06995</c:v>
                </c:pt>
                <c:pt idx="15">
                  <c:v>244.72024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'balance_UK'!$H$3:$H$18</c:f>
              <c:numCache>
                <c:formatCode>General</c:formatCode>
                <c:ptCount val="16"/>
                <c:pt idx="0">
                  <c:v>35.192692</c:v>
                </c:pt>
                <c:pt idx="1">
                  <c:v>35.940828</c:v>
                </c:pt>
                <c:pt idx="2">
                  <c:v>36.67358</c:v>
                </c:pt>
                <c:pt idx="3">
                  <c:v>37.43214</c:v>
                </c:pt>
                <c:pt idx="4">
                  <c:v>37.106944</c:v>
                </c:pt>
                <c:pt idx="5">
                  <c:v>36.778056</c:v>
                </c:pt>
                <c:pt idx="6">
                  <c:v>36.196008</c:v>
                </c:pt>
                <c:pt idx="7">
                  <c:v>35.413968</c:v>
                </c:pt>
                <c:pt idx="8">
                  <c:v>34.423028</c:v>
                </c:pt>
                <c:pt idx="9">
                  <c:v>33.210176</c:v>
                </c:pt>
                <c:pt idx="10">
                  <c:v>31.79021</c:v>
                </c:pt>
                <c:pt idx="11">
                  <c:v>30.415812</c:v>
                </c:pt>
                <c:pt idx="12">
                  <c:v>28.74929</c:v>
                </c:pt>
                <c:pt idx="13">
                  <c:v>17.042222</c:v>
                </c:pt>
                <c:pt idx="14">
                  <c:v>6.0149665</c:v>
                </c:pt>
                <c:pt idx="15">
                  <c:v>1.8681761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'balance_UK'!$G$3:$G$18</c:f>
              <c:numCache>
                <c:formatCode>General</c:formatCode>
                <c:ptCount val="16"/>
                <c:pt idx="0">
                  <c:v>1.0625472</c:v>
                </c:pt>
                <c:pt idx="1">
                  <c:v>1.8910648</c:v>
                </c:pt>
                <c:pt idx="2">
                  <c:v>6.1159865</c:v>
                </c:pt>
                <c:pt idx="3">
                  <c:v>9.956783999999999</c:v>
                </c:pt>
                <c:pt idx="4">
                  <c:v>14.210429</c:v>
                </c:pt>
                <c:pt idx="5">
                  <c:v>16.404476</c:v>
                </c:pt>
                <c:pt idx="6">
                  <c:v>18.324118</c:v>
                </c:pt>
                <c:pt idx="7">
                  <c:v>20.50461</c:v>
                </c:pt>
                <c:pt idx="8">
                  <c:v>22.963018</c:v>
                </c:pt>
                <c:pt idx="9">
                  <c:v>24.993318</c:v>
                </c:pt>
                <c:pt idx="10">
                  <c:v>27.499412</c:v>
                </c:pt>
                <c:pt idx="11">
                  <c:v>30.240288</c:v>
                </c:pt>
                <c:pt idx="12">
                  <c:v>33.386466</c:v>
                </c:pt>
                <c:pt idx="13">
                  <c:v>55.275412</c:v>
                </c:pt>
                <c:pt idx="14">
                  <c:v>78.87595999999999</c:v>
                </c:pt>
                <c:pt idx="15">
                  <c:v>91.21945599999999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'balance_UK'!$F$3:$F$18</c:f>
              <c:numCache>
                <c:formatCode>General</c:formatCode>
                <c:ptCount val="16"/>
                <c:pt idx="0">
                  <c:v>16.151868</c:v>
                </c:pt>
                <c:pt idx="1">
                  <c:v>18.26068</c:v>
                </c:pt>
                <c:pt idx="2">
                  <c:v>20.522722</c:v>
                </c:pt>
                <c:pt idx="3">
                  <c:v>22.90727</c:v>
                </c:pt>
                <c:pt idx="4">
                  <c:v>24.587336</c:v>
                </c:pt>
                <c:pt idx="5">
                  <c:v>26.990176</c:v>
                </c:pt>
                <c:pt idx="6">
                  <c:v>29.280494</c:v>
                </c:pt>
                <c:pt idx="7">
                  <c:v>31.676304</c:v>
                </c:pt>
                <c:pt idx="8">
                  <c:v>33.726652</c:v>
                </c:pt>
                <c:pt idx="9">
                  <c:v>33.602452</c:v>
                </c:pt>
                <c:pt idx="10">
                  <c:v>33.670136</c:v>
                </c:pt>
                <c:pt idx="11">
                  <c:v>34.14686</c:v>
                </c:pt>
                <c:pt idx="12">
                  <c:v>34.611252</c:v>
                </c:pt>
                <c:pt idx="13">
                  <c:v>38.474224</c:v>
                </c:pt>
                <c:pt idx="14">
                  <c:v>44.420436</c:v>
                </c:pt>
                <c:pt idx="15">
                  <c:v>49.207088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'balance_UK'!$E$3:$E$18</c:f>
              <c:numCache>
                <c:formatCode>General</c:formatCode>
                <c:ptCount val="16"/>
                <c:pt idx="0">
                  <c:v>5.9042735</c:v>
                </c:pt>
                <c:pt idx="1">
                  <c:v>7.773256</c:v>
                </c:pt>
                <c:pt idx="2">
                  <c:v>8.981762</c:v>
                </c:pt>
                <c:pt idx="3">
                  <c:v>10.797562</c:v>
                </c:pt>
                <c:pt idx="4">
                  <c:v>12.648794</c:v>
                </c:pt>
                <c:pt idx="5">
                  <c:v>13.584577</c:v>
                </c:pt>
                <c:pt idx="6">
                  <c:v>14.736441</c:v>
                </c:pt>
                <c:pt idx="7">
                  <c:v>15.536229</c:v>
                </c:pt>
                <c:pt idx="8">
                  <c:v>16.206186</c:v>
                </c:pt>
                <c:pt idx="9">
                  <c:v>16.392384</c:v>
                </c:pt>
                <c:pt idx="10">
                  <c:v>16.559801</c:v>
                </c:pt>
                <c:pt idx="11">
                  <c:v>17.080104</c:v>
                </c:pt>
                <c:pt idx="12">
                  <c:v>17.245208</c:v>
                </c:pt>
                <c:pt idx="13">
                  <c:v>25.047926</c:v>
                </c:pt>
                <c:pt idx="14">
                  <c:v>31.830538</c:v>
                </c:pt>
                <c:pt idx="15">
                  <c:v>36.99149999999999</c:v>
                </c:pt>
              </c:numCache>
            </c:numRef>
          </c:val>
        </c:ser>
        <c:overlap val="100"/>
        <c:axId val="52490001"/>
        <c:axId val="52490002"/>
      </c:barChart>
      <c:catAx>
        <c:axId val="52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2"/>
        <c:crosses val="autoZero"/>
        <c:auto val="1"/>
        <c:lblAlgn val="ctr"/>
        <c:lblOffset val="100"/>
      </c:catAx>
      <c:valAx>
        <c:axId val="52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UK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'generation_capacity_UK'!$N$2:$N$2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'generation_capacity_UK'!$N$3:$N$18</c:f>
              <c:numCache>
                <c:formatCode>General</c:formatCode>
                <c:ptCount val="16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3.7</c:v>
                </c:pt>
                <c:pt idx="4">
                  <c:v>6.9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9.5</c:v>
                </c:pt>
                <c:pt idx="15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'generation_capacity_UK'!$M$2:$M$2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tx>
            <c:strRef>
              <c:f>'generation_capacity_UK'!$L$2:$L$2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'generation_capacity_UK'!$L$3:$L$18</c:f>
              <c:numCache>
                <c:formatCode>General</c:formatCode>
                <c:ptCount val="16"/>
                <c:pt idx="0">
                  <c:v>34.5</c:v>
                </c:pt>
                <c:pt idx="1">
                  <c:v>33.1</c:v>
                </c:pt>
                <c:pt idx="2">
                  <c:v>33.8</c:v>
                </c:pt>
                <c:pt idx="3">
                  <c:v>31.866459</c:v>
                </c:pt>
                <c:pt idx="4">
                  <c:v>29.93292</c:v>
                </c:pt>
                <c:pt idx="5">
                  <c:v>27.999379</c:v>
                </c:pt>
                <c:pt idx="6">
                  <c:v>26.060541</c:v>
                </c:pt>
                <c:pt idx="7">
                  <c:v>24.127</c:v>
                </c:pt>
                <c:pt idx="8">
                  <c:v>23.498744</c:v>
                </c:pt>
                <c:pt idx="9">
                  <c:v>22.870488</c:v>
                </c:pt>
                <c:pt idx="10">
                  <c:v>22.240512</c:v>
                </c:pt>
                <c:pt idx="11">
                  <c:v>21.612256</c:v>
                </c:pt>
                <c:pt idx="12">
                  <c:v>20.984</c:v>
                </c:pt>
                <c:pt idx="13">
                  <c:v>23.720055</c:v>
                </c:pt>
                <c:pt idx="14">
                  <c:v>25.754326</c:v>
                </c:pt>
                <c:pt idx="15">
                  <c:v>27.326123</c:v>
                </c:pt>
              </c:numCache>
            </c:numRef>
          </c:val>
        </c:ser>
        <c:ser>
          <c:idx val="3"/>
          <c:order val="3"/>
          <c:tx>
            <c:strRef>
              <c:f>'generation_capacity_UK'!$K$2:$K$2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'generation_capacity_UK'!$K$3:$K$18</c:f>
              <c:numCache>
                <c:formatCode>General</c:formatCode>
                <c:ptCount val="16"/>
                <c:pt idx="0">
                  <c:v>4</c:v>
                </c:pt>
                <c:pt idx="1">
                  <c:v>4.8</c:v>
                </c:pt>
                <c:pt idx="2">
                  <c:v>5.5</c:v>
                </c:pt>
                <c:pt idx="3">
                  <c:v>6.2</c:v>
                </c:pt>
                <c:pt idx="4">
                  <c:v>6.9</c:v>
                </c:pt>
                <c:pt idx="5">
                  <c:v>7.600000000000001</c:v>
                </c:pt>
                <c:pt idx="6">
                  <c:v>8.300000000000001</c:v>
                </c:pt>
                <c:pt idx="7">
                  <c:v>8.300000000000001</c:v>
                </c:pt>
                <c:pt idx="8">
                  <c:v>8.300000000000001</c:v>
                </c:pt>
                <c:pt idx="9">
                  <c:v>8.300000000000001</c:v>
                </c:pt>
                <c:pt idx="10">
                  <c:v>8.300000000000001</c:v>
                </c:pt>
                <c:pt idx="11">
                  <c:v>8.300000000000001</c:v>
                </c:pt>
                <c:pt idx="12">
                  <c:v>8.300000000000001</c:v>
                </c:pt>
                <c:pt idx="13">
                  <c:v>8.300000000000001</c:v>
                </c:pt>
                <c:pt idx="14">
                  <c:v>8.300000000000001</c:v>
                </c:pt>
                <c:pt idx="15">
                  <c:v>8.300000000000001</c:v>
                </c:pt>
              </c:numCache>
            </c:numRef>
          </c:val>
        </c:ser>
        <c:ser>
          <c:idx val="4"/>
          <c:order val="4"/>
          <c:tx>
            <c:strRef>
              <c:f>'generation_capacity_UK'!$J$2:$J$2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'generation_capacity_UK'!$J$3:$J$18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1.84</c:v>
                </c:pt>
                <c:pt idx="15">
                  <c:v>1.84</c:v>
                </c:pt>
              </c:numCache>
            </c:numRef>
          </c:val>
        </c:ser>
        <c:ser>
          <c:idx val="5"/>
          <c:order val="5"/>
          <c:tx>
            <c:strRef>
              <c:f>'generation_capacity_UK'!$I$2:$I$2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'generation_capacity_UK'!$I$3:$I$18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val>
        </c:ser>
        <c:ser>
          <c:idx val="6"/>
          <c:order val="6"/>
          <c:tx>
            <c:strRef>
              <c:f>'generation_capacity_UK'!$H$2:$H$2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'generation_capacity_UK'!$H$3:$H$18</c:f>
              <c:numCache>
                <c:formatCode>General</c:formatCode>
                <c:ptCount val="16"/>
                <c:pt idx="0">
                  <c:v>3.0255</c:v>
                </c:pt>
                <c:pt idx="1">
                  <c:v>3.0255</c:v>
                </c:pt>
                <c:pt idx="2">
                  <c:v>3.0255</c:v>
                </c:pt>
                <c:pt idx="3">
                  <c:v>3.0255</c:v>
                </c:pt>
                <c:pt idx="4">
                  <c:v>3.0255</c:v>
                </c:pt>
                <c:pt idx="5">
                  <c:v>3.0255</c:v>
                </c:pt>
                <c:pt idx="6">
                  <c:v>3.0255</c:v>
                </c:pt>
                <c:pt idx="7">
                  <c:v>3.0255</c:v>
                </c:pt>
                <c:pt idx="8">
                  <c:v>3.0255</c:v>
                </c:pt>
                <c:pt idx="9">
                  <c:v>3.0255</c:v>
                </c:pt>
                <c:pt idx="10">
                  <c:v>3.0255</c:v>
                </c:pt>
                <c:pt idx="11">
                  <c:v>3.0255</c:v>
                </c:pt>
                <c:pt idx="12">
                  <c:v>3.0255</c:v>
                </c:pt>
                <c:pt idx="13">
                  <c:v>3.0255</c:v>
                </c:pt>
                <c:pt idx="14">
                  <c:v>3.0255</c:v>
                </c:pt>
                <c:pt idx="15">
                  <c:v>3.0255</c:v>
                </c:pt>
              </c:numCache>
            </c:numRef>
          </c:val>
        </c:ser>
        <c:ser>
          <c:idx val="7"/>
          <c:order val="7"/>
          <c:tx>
            <c:strRef>
              <c:f>'generation_capacity_UK'!$G$2:$G$2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'generation_capacity_UK'!$G$3:$G$18</c:f>
              <c:numCache>
                <c:formatCode>General</c:formatCode>
                <c:ptCount val="16"/>
                <c:pt idx="0">
                  <c:v>15.832</c:v>
                </c:pt>
                <c:pt idx="1">
                  <c:v>18.012</c:v>
                </c:pt>
                <c:pt idx="2">
                  <c:v>20.192</c:v>
                </c:pt>
                <c:pt idx="3">
                  <c:v>22.361</c:v>
                </c:pt>
                <c:pt idx="4">
                  <c:v>22.341</c:v>
                </c:pt>
                <c:pt idx="5">
                  <c:v>22.306</c:v>
                </c:pt>
                <c:pt idx="6">
                  <c:v>22.256</c:v>
                </c:pt>
                <c:pt idx="7">
                  <c:v>22.191</c:v>
                </c:pt>
                <c:pt idx="8">
                  <c:v>22.094</c:v>
                </c:pt>
                <c:pt idx="9">
                  <c:v>21.963</c:v>
                </c:pt>
                <c:pt idx="10">
                  <c:v>21.762</c:v>
                </c:pt>
                <c:pt idx="11">
                  <c:v>21.547</c:v>
                </c:pt>
                <c:pt idx="12">
                  <c:v>21.154</c:v>
                </c:pt>
                <c:pt idx="13">
                  <c:v>17.988</c:v>
                </c:pt>
                <c:pt idx="14">
                  <c:v>12.717</c:v>
                </c:pt>
                <c:pt idx="15">
                  <c:v>4.36</c:v>
                </c:pt>
              </c:numCache>
            </c:numRef>
          </c:val>
        </c:ser>
        <c:ser>
          <c:idx val="8"/>
          <c:order val="8"/>
          <c:tx>
            <c:strRef>
              <c:f>'generation_capacity_UK'!$F$2:$F$2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'generation_capacity_UK'!$F$3:$F$18</c:f>
              <c:numCache>
                <c:formatCode>General</c:formatCode>
                <c:ptCount val="16"/>
                <c:pt idx="0">
                  <c:v>0.0001</c:v>
                </c:pt>
                <c:pt idx="1">
                  <c:v>0.0001</c:v>
                </c:pt>
                <c:pt idx="2">
                  <c:v>0</c:v>
                </c:pt>
                <c:pt idx="3">
                  <c:v>1.0067599</c:v>
                </c:pt>
                <c:pt idx="4">
                  <c:v>4.2025195</c:v>
                </c:pt>
                <c:pt idx="5">
                  <c:v>7.41328</c:v>
                </c:pt>
                <c:pt idx="6">
                  <c:v>10.64774</c:v>
                </c:pt>
                <c:pt idx="7">
                  <c:v>13.8885</c:v>
                </c:pt>
                <c:pt idx="8">
                  <c:v>16.215479</c:v>
                </c:pt>
                <c:pt idx="9">
                  <c:v>18.576457</c:v>
                </c:pt>
                <c:pt idx="10">
                  <c:v>21.013543</c:v>
                </c:pt>
                <c:pt idx="11">
                  <c:v>23.458521</c:v>
                </c:pt>
                <c:pt idx="12">
                  <c:v>26.0815</c:v>
                </c:pt>
                <c:pt idx="13">
                  <c:v>39.687</c:v>
                </c:pt>
                <c:pt idx="14">
                  <c:v>48.669516</c:v>
                </c:pt>
                <c:pt idx="15">
                  <c:v>60.736</c:v>
                </c:pt>
              </c:numCache>
            </c:numRef>
          </c:val>
        </c:ser>
        <c:ser>
          <c:idx val="9"/>
          <c:order val="9"/>
          <c:tx>
            <c:strRef>
              <c:f>'generation_capacity_UK'!$E$2:$E$2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'generation_capacity_UK'!$E$3:$E$18</c:f>
              <c:numCache>
                <c:formatCode>General</c:formatCode>
                <c:ptCount val="16"/>
                <c:pt idx="0">
                  <c:v>13.319</c:v>
                </c:pt>
                <c:pt idx="1">
                  <c:v>13.6</c:v>
                </c:pt>
                <c:pt idx="2">
                  <c:v>13.88</c:v>
                </c:pt>
                <c:pt idx="3">
                  <c:v>14.164</c:v>
                </c:pt>
                <c:pt idx="4">
                  <c:v>14.081</c:v>
                </c:pt>
                <c:pt idx="5">
                  <c:v>13.931</c:v>
                </c:pt>
                <c:pt idx="6">
                  <c:v>13.714</c:v>
                </c:pt>
                <c:pt idx="7">
                  <c:v>13.422</c:v>
                </c:pt>
                <c:pt idx="8">
                  <c:v>13.054</c:v>
                </c:pt>
                <c:pt idx="9">
                  <c:v>12.639</c:v>
                </c:pt>
                <c:pt idx="10">
                  <c:v>12.157</c:v>
                </c:pt>
                <c:pt idx="11">
                  <c:v>11.661</c:v>
                </c:pt>
                <c:pt idx="12">
                  <c:v>11.048</c:v>
                </c:pt>
                <c:pt idx="13">
                  <c:v>6.517</c:v>
                </c:pt>
                <c:pt idx="14">
                  <c:v>2.281</c:v>
                </c:pt>
                <c:pt idx="15">
                  <c:v>0.707</c:v>
                </c:pt>
              </c:numCache>
            </c:numRef>
          </c:val>
        </c:ser>
        <c:ser>
          <c:idx val="10"/>
          <c:order val="10"/>
          <c:tx>
            <c:strRef>
              <c:f>'generation_capacity_UK'!$D$2:$D$2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'generation_capacity_UK'!$D$3:$D$18</c:f>
              <c:numCache>
                <c:formatCode>General</c:formatCode>
                <c:ptCount val="16"/>
                <c:pt idx="0">
                  <c:v>0.281</c:v>
                </c:pt>
                <c:pt idx="1">
                  <c:v>0.5</c:v>
                </c:pt>
                <c:pt idx="2">
                  <c:v>1.62</c:v>
                </c:pt>
                <c:pt idx="3">
                  <c:v>2.636</c:v>
                </c:pt>
                <c:pt idx="4">
                  <c:v>3.819</c:v>
                </c:pt>
                <c:pt idx="5">
                  <c:v>4.369</c:v>
                </c:pt>
                <c:pt idx="6">
                  <c:v>4.886</c:v>
                </c:pt>
                <c:pt idx="7">
                  <c:v>5.478</c:v>
                </c:pt>
                <c:pt idx="8">
                  <c:v>6.146</c:v>
                </c:pt>
                <c:pt idx="9">
                  <c:v>6.761</c:v>
                </c:pt>
                <c:pt idx="10">
                  <c:v>7.543</c:v>
                </c:pt>
                <c:pt idx="11">
                  <c:v>8.339</c:v>
                </c:pt>
                <c:pt idx="12">
                  <c:v>9.252000000000001</c:v>
                </c:pt>
                <c:pt idx="13">
                  <c:v>15.083</c:v>
                </c:pt>
                <c:pt idx="14">
                  <c:v>21.019</c:v>
                </c:pt>
                <c:pt idx="15">
                  <c:v>24.193</c:v>
                </c:pt>
              </c:numCache>
            </c:numRef>
          </c:val>
        </c:ser>
        <c:ser>
          <c:idx val="11"/>
          <c:order val="11"/>
          <c:tx>
            <c:strRef>
              <c:f>'generation_capacity_UK'!$C$2:$C$2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'generation_capacity_UK'!$C$3:$C$18</c:f>
              <c:numCache>
                <c:formatCode>General</c:formatCode>
                <c:ptCount val="16"/>
                <c:pt idx="0">
                  <c:v>16</c:v>
                </c:pt>
                <c:pt idx="1">
                  <c:v>18.1</c:v>
                </c:pt>
                <c:pt idx="2">
                  <c:v>20.4</c:v>
                </c:pt>
                <c:pt idx="3">
                  <c:v>22.8</c:v>
                </c:pt>
                <c:pt idx="4">
                  <c:v>25.1</c:v>
                </c:pt>
                <c:pt idx="5">
                  <c:v>27.5</c:v>
                </c:pt>
                <c:pt idx="6">
                  <c:v>30.1</c:v>
                </c:pt>
                <c:pt idx="7">
                  <c:v>32.8</c:v>
                </c:pt>
                <c:pt idx="8">
                  <c:v>35.5</c:v>
                </c:pt>
                <c:pt idx="9">
                  <c:v>36.3</c:v>
                </c:pt>
                <c:pt idx="10">
                  <c:v>37.2</c:v>
                </c:pt>
                <c:pt idx="11">
                  <c:v>38</c:v>
                </c:pt>
                <c:pt idx="12">
                  <c:v>38.8</c:v>
                </c:pt>
                <c:pt idx="13">
                  <c:v>43.1</c:v>
                </c:pt>
                <c:pt idx="14">
                  <c:v>48.2</c:v>
                </c:pt>
                <c:pt idx="15">
                  <c:v>52.3</c:v>
                </c:pt>
              </c:numCache>
            </c:numRef>
          </c:val>
        </c:ser>
        <c:ser>
          <c:idx val="12"/>
          <c:order val="12"/>
          <c:tx>
            <c:strRef>
              <c:f>'generation_capacity_UK'!$B$2:$B$2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'generation_capacity_UK'!$B$3:$B$18</c:f>
              <c:numCache>
                <c:formatCode>General</c:formatCode>
                <c:ptCount val="16"/>
                <c:pt idx="0">
                  <c:v>7.100000000000001</c:v>
                </c:pt>
                <c:pt idx="1">
                  <c:v>9.300000000000001</c:v>
                </c:pt>
                <c:pt idx="2">
                  <c:v>11.3</c:v>
                </c:pt>
                <c:pt idx="3">
                  <c:v>13.7</c:v>
                </c:pt>
                <c:pt idx="4">
                  <c:v>15.9</c:v>
                </c:pt>
                <c:pt idx="5">
                  <c:v>17.1</c:v>
                </c:pt>
                <c:pt idx="6">
                  <c:v>18.4</c:v>
                </c:pt>
                <c:pt idx="7">
                  <c:v>19.7</c:v>
                </c:pt>
                <c:pt idx="8">
                  <c:v>21.1</c:v>
                </c:pt>
                <c:pt idx="9">
                  <c:v>22.4</c:v>
                </c:pt>
                <c:pt idx="10">
                  <c:v>23.7</c:v>
                </c:pt>
                <c:pt idx="11">
                  <c:v>24.8</c:v>
                </c:pt>
                <c:pt idx="12">
                  <c:v>25.7</c:v>
                </c:pt>
                <c:pt idx="13">
                  <c:v>31.6</c:v>
                </c:pt>
                <c:pt idx="14">
                  <c:v>37.7</c:v>
                </c:pt>
                <c:pt idx="15">
                  <c:v>41.9</c:v>
                </c:pt>
              </c:numCache>
            </c:numRef>
          </c:val>
        </c:ser>
        <c:overlap val="100"/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'balance_UK'!$B$3:$B$18</c:f>
              <c:numCache>
                <c:formatCode>General</c:formatCode>
                <c:ptCount val="16"/>
                <c:pt idx="0">
                  <c:v>305.7695</c:v>
                </c:pt>
                <c:pt idx="1">
                  <c:v>321.69914</c:v>
                </c:pt>
                <c:pt idx="2">
                  <c:v>336.74246</c:v>
                </c:pt>
                <c:pt idx="3">
                  <c:v>355.06496</c:v>
                </c:pt>
                <c:pt idx="4">
                  <c:v>367.37056</c:v>
                </c:pt>
                <c:pt idx="5">
                  <c:v>382.30906</c:v>
                </c:pt>
                <c:pt idx="6">
                  <c:v>400.99638</c:v>
                </c:pt>
                <c:pt idx="7">
                  <c:v>420.45994</c:v>
                </c:pt>
                <c:pt idx="8">
                  <c:v>433.28138</c:v>
                </c:pt>
                <c:pt idx="9">
                  <c:v>446.18934</c:v>
                </c:pt>
                <c:pt idx="10">
                  <c:v>458.57072</c:v>
                </c:pt>
                <c:pt idx="11">
                  <c:v>471.4393</c:v>
                </c:pt>
                <c:pt idx="12">
                  <c:v>484.30285</c:v>
                </c:pt>
                <c:pt idx="13">
                  <c:v>558.2492999999999</c:v>
                </c:pt>
                <c:pt idx="14">
                  <c:v>629.1401999999999</c:v>
                </c:pt>
                <c:pt idx="15">
                  <c:v>679.4278399999999</c:v>
                </c:pt>
              </c:numCache>
            </c:numRef>
          </c:val>
        </c:ser>
        <c:marker val="1"/>
        <c:axId val="52500001"/>
        <c:axId val="5250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'balance_UK'!$Q$3:$Q$18</c:f>
              <c:numCache>
                <c:formatCode>General</c:formatCode>
                <c:ptCount val="16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  <c:pt idx="13">
                  <c:v>59.13</c:v>
                </c:pt>
                <c:pt idx="14">
                  <c:v>74.898</c:v>
                </c:pt>
                <c:pt idx="15">
                  <c:v>82.782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'balance_UK'!$P$3:$P$18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3.0256275</c:v>
                </c:pt>
                <c:pt idx="8">
                  <c:v>5.947665499999999</c:v>
                </c:pt>
                <c:pt idx="9">
                  <c:v>8.493993</c:v>
                </c:pt>
                <c:pt idx="10">
                  <c:v>10.657939</c:v>
                </c:pt>
                <c:pt idx="11">
                  <c:v>13.153081</c:v>
                </c:pt>
                <c:pt idx="12">
                  <c:v>15.730308</c:v>
                </c:pt>
                <c:pt idx="13">
                  <c:v>15.977261</c:v>
                </c:pt>
                <c:pt idx="14">
                  <c:v>16.544931</c:v>
                </c:pt>
                <c:pt idx="15">
                  <c:v>16.829928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'balance_UK'!$O$3:$O$18</c:f>
              <c:numCache>
                <c:formatCode>General</c:formatCode>
                <c:ptCount val="16"/>
                <c:pt idx="0">
                  <c:v>71.64507999999999</c:v>
                </c:pt>
                <c:pt idx="1">
                  <c:v>79.50373599999999</c:v>
                </c:pt>
                <c:pt idx="2">
                  <c:v>80.18937</c:v>
                </c:pt>
                <c:pt idx="3">
                  <c:v>94.52843999999999</c:v>
                </c:pt>
                <c:pt idx="4">
                  <c:v>76.57850999999999</c:v>
                </c:pt>
                <c:pt idx="5">
                  <c:v>81.068736</c:v>
                </c:pt>
                <c:pt idx="6">
                  <c:v>78.753736</c:v>
                </c:pt>
                <c:pt idx="7">
                  <c:v>75.96079</c:v>
                </c:pt>
                <c:pt idx="8">
                  <c:v>72.89762999999999</c:v>
                </c:pt>
                <c:pt idx="9">
                  <c:v>65.543368</c:v>
                </c:pt>
                <c:pt idx="10">
                  <c:v>59.171356</c:v>
                </c:pt>
                <c:pt idx="11">
                  <c:v>58.192744</c:v>
                </c:pt>
                <c:pt idx="12">
                  <c:v>57.21991999999999</c:v>
                </c:pt>
                <c:pt idx="13">
                  <c:v>65.51273999999999</c:v>
                </c:pt>
                <c:pt idx="14">
                  <c:v>72.0052</c:v>
                </c:pt>
                <c:pt idx="15">
                  <c:v>76.00855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'balance_UK'!$N$3:$N$18</c:f>
              <c:numCache>
                <c:formatCode>General</c:formatCode>
                <c:ptCount val="16"/>
                <c:pt idx="0">
                  <c:v>0.85768756</c:v>
                </c:pt>
                <c:pt idx="1">
                  <c:v>1.9408932</c:v>
                </c:pt>
                <c:pt idx="2">
                  <c:v>1.5205148</c:v>
                </c:pt>
                <c:pt idx="3">
                  <c:v>3.7528272</c:v>
                </c:pt>
                <c:pt idx="4">
                  <c:v>4.502979</c:v>
                </c:pt>
                <c:pt idx="5">
                  <c:v>6.612746</c:v>
                </c:pt>
                <c:pt idx="6">
                  <c:v>8.571904999999999</c:v>
                </c:pt>
                <c:pt idx="7">
                  <c:v>8.981781999999999</c:v>
                </c:pt>
                <c:pt idx="8">
                  <c:v>9.034946</c:v>
                </c:pt>
                <c:pt idx="9">
                  <c:v>8.426758</c:v>
                </c:pt>
                <c:pt idx="10">
                  <c:v>8.291031</c:v>
                </c:pt>
                <c:pt idx="11">
                  <c:v>8.797779999999999</c:v>
                </c:pt>
                <c:pt idx="12">
                  <c:v>9.277614999999999</c:v>
                </c:pt>
                <c:pt idx="13">
                  <c:v>9.191955999999999</c:v>
                </c:pt>
                <c:pt idx="14">
                  <c:v>8.775627999999999</c:v>
                </c:pt>
                <c:pt idx="15">
                  <c:v>8.163974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'balance_UK'!$M$3:$M$18</c:f>
              <c:numCache>
                <c:formatCode>General</c:formatCode>
                <c:ptCount val="16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  <c:pt idx="13">
                  <c:v>16.1184</c:v>
                </c:pt>
                <c:pt idx="14">
                  <c:v>16.1184</c:v>
                </c:pt>
                <c:pt idx="15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'balance_UK'!$L$3:$L$18</c:f>
              <c:numCache>
                <c:formatCode>General</c:formatCode>
                <c:ptCount val="16"/>
                <c:pt idx="0">
                  <c:v>7.956131</c:v>
                </c:pt>
                <c:pt idx="1">
                  <c:v>8.018330499999999</c:v>
                </c:pt>
                <c:pt idx="2">
                  <c:v>7.804116499999999</c:v>
                </c:pt>
                <c:pt idx="3">
                  <c:v>7.986</c:v>
                </c:pt>
                <c:pt idx="4">
                  <c:v>8.025509</c:v>
                </c:pt>
                <c:pt idx="5">
                  <c:v>8.153753</c:v>
                </c:pt>
                <c:pt idx="6">
                  <c:v>8.232053000000001</c:v>
                </c:pt>
                <c:pt idx="7">
                  <c:v>8.097860499999999</c:v>
                </c:pt>
                <c:pt idx="8">
                  <c:v>8.0238485</c:v>
                </c:pt>
                <c:pt idx="9">
                  <c:v>7.941922</c:v>
                </c:pt>
                <c:pt idx="10">
                  <c:v>8.0804375</c:v>
                </c:pt>
                <c:pt idx="11">
                  <c:v>8.075775999999999</c:v>
                </c:pt>
                <c:pt idx="12">
                  <c:v>8.047404999999999</c:v>
                </c:pt>
                <c:pt idx="13">
                  <c:v>6.691129</c:v>
                </c:pt>
                <c:pt idx="14">
                  <c:v>6.002967</c:v>
                </c:pt>
                <c:pt idx="15">
                  <c:v>5.4996455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'balance_UK'!$K$3:$K$18</c:f>
              <c:numCache>
                <c:formatCode>General</c:formatCode>
                <c:ptCount val="16"/>
                <c:pt idx="0">
                  <c:v>6.014099499999999</c:v>
                </c:pt>
                <c:pt idx="1">
                  <c:v>6.014005999999999</c:v>
                </c:pt>
                <c:pt idx="2">
                  <c:v>6.010134499999999</c:v>
                </c:pt>
                <c:pt idx="3">
                  <c:v>6.010344</c:v>
                </c:pt>
                <c:pt idx="4">
                  <c:v>5.9754915</c:v>
                </c:pt>
                <c:pt idx="5">
                  <c:v>5.992557499999999</c:v>
                </c:pt>
                <c:pt idx="6">
                  <c:v>5.9887275</c:v>
                </c:pt>
                <c:pt idx="7">
                  <c:v>5.9848135</c:v>
                </c:pt>
                <c:pt idx="8">
                  <c:v>5.979830499999999</c:v>
                </c:pt>
                <c:pt idx="9">
                  <c:v>5.961723999999999</c:v>
                </c:pt>
                <c:pt idx="10">
                  <c:v>5.9308535</c:v>
                </c:pt>
                <c:pt idx="11">
                  <c:v>5.9203255</c:v>
                </c:pt>
                <c:pt idx="12">
                  <c:v>5.9074075</c:v>
                </c:pt>
                <c:pt idx="13">
                  <c:v>5.9277535</c:v>
                </c:pt>
                <c:pt idx="14">
                  <c:v>5.9785205</c:v>
                </c:pt>
                <c:pt idx="15">
                  <c:v>5.996459499999999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'balance_UK'!$J$3:$J$18</c:f>
              <c:numCache>
                <c:formatCode>General</c:formatCode>
                <c:ptCount val="16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  <c:pt idx="13">
                  <c:v>65.146052</c:v>
                </c:pt>
                <c:pt idx="14">
                  <c:v>46.056392</c:v>
                </c:pt>
                <c:pt idx="15">
                  <c:v>15.790349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'balance_UK'!$I$3:$I$18</c:f>
              <c:numCache>
                <c:formatCode>General</c:formatCode>
                <c:ptCount val="16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74.84362399999999</c:v>
                </c:pt>
                <c:pt idx="10">
                  <c:v>84.63481</c:v>
                </c:pt>
                <c:pt idx="11">
                  <c:v>94.46687999999999</c:v>
                </c:pt>
                <c:pt idx="12">
                  <c:v>105.016096</c:v>
                </c:pt>
                <c:pt idx="13">
                  <c:v>159.81002</c:v>
                </c:pt>
                <c:pt idx="14">
                  <c:v>196.06995</c:v>
                </c:pt>
                <c:pt idx="15">
                  <c:v>244.72024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'balance_UK'!$H$3:$H$18</c:f>
              <c:numCache>
                <c:formatCode>General</c:formatCode>
                <c:ptCount val="16"/>
                <c:pt idx="0">
                  <c:v>35.192692</c:v>
                </c:pt>
                <c:pt idx="1">
                  <c:v>35.940828</c:v>
                </c:pt>
                <c:pt idx="2">
                  <c:v>36.67358</c:v>
                </c:pt>
                <c:pt idx="3">
                  <c:v>37.43214</c:v>
                </c:pt>
                <c:pt idx="4">
                  <c:v>37.106944</c:v>
                </c:pt>
                <c:pt idx="5">
                  <c:v>36.778056</c:v>
                </c:pt>
                <c:pt idx="6">
                  <c:v>36.196008</c:v>
                </c:pt>
                <c:pt idx="7">
                  <c:v>35.413968</c:v>
                </c:pt>
                <c:pt idx="8">
                  <c:v>34.423028</c:v>
                </c:pt>
                <c:pt idx="9">
                  <c:v>33.210176</c:v>
                </c:pt>
                <c:pt idx="10">
                  <c:v>31.79021</c:v>
                </c:pt>
                <c:pt idx="11">
                  <c:v>30.415812</c:v>
                </c:pt>
                <c:pt idx="12">
                  <c:v>28.74929</c:v>
                </c:pt>
                <c:pt idx="13">
                  <c:v>17.042222</c:v>
                </c:pt>
                <c:pt idx="14">
                  <c:v>6.0149665</c:v>
                </c:pt>
                <c:pt idx="15">
                  <c:v>1.8681761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'balance_UK'!$G$3:$G$18</c:f>
              <c:numCache>
                <c:formatCode>General</c:formatCode>
                <c:ptCount val="16"/>
                <c:pt idx="0">
                  <c:v>1.0625472</c:v>
                </c:pt>
                <c:pt idx="1">
                  <c:v>1.8910648</c:v>
                </c:pt>
                <c:pt idx="2">
                  <c:v>6.1159865</c:v>
                </c:pt>
                <c:pt idx="3">
                  <c:v>9.956783999999999</c:v>
                </c:pt>
                <c:pt idx="4">
                  <c:v>14.210429</c:v>
                </c:pt>
                <c:pt idx="5">
                  <c:v>16.404476</c:v>
                </c:pt>
                <c:pt idx="6">
                  <c:v>18.324118</c:v>
                </c:pt>
                <c:pt idx="7">
                  <c:v>20.50461</c:v>
                </c:pt>
                <c:pt idx="8">
                  <c:v>22.963018</c:v>
                </c:pt>
                <c:pt idx="9">
                  <c:v>24.993318</c:v>
                </c:pt>
                <c:pt idx="10">
                  <c:v>27.499412</c:v>
                </c:pt>
                <c:pt idx="11">
                  <c:v>30.240288</c:v>
                </c:pt>
                <c:pt idx="12">
                  <c:v>33.386466</c:v>
                </c:pt>
                <c:pt idx="13">
                  <c:v>55.275412</c:v>
                </c:pt>
                <c:pt idx="14">
                  <c:v>78.87595999999999</c:v>
                </c:pt>
                <c:pt idx="15">
                  <c:v>91.21945599999999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'balance_UK'!$F$3:$F$18</c:f>
              <c:numCache>
                <c:formatCode>General</c:formatCode>
                <c:ptCount val="16"/>
                <c:pt idx="0">
                  <c:v>16.151868</c:v>
                </c:pt>
                <c:pt idx="1">
                  <c:v>18.26068</c:v>
                </c:pt>
                <c:pt idx="2">
                  <c:v>20.522722</c:v>
                </c:pt>
                <c:pt idx="3">
                  <c:v>22.90727</c:v>
                </c:pt>
                <c:pt idx="4">
                  <c:v>24.587336</c:v>
                </c:pt>
                <c:pt idx="5">
                  <c:v>26.990176</c:v>
                </c:pt>
                <c:pt idx="6">
                  <c:v>29.280494</c:v>
                </c:pt>
                <c:pt idx="7">
                  <c:v>31.676304</c:v>
                </c:pt>
                <c:pt idx="8">
                  <c:v>33.726652</c:v>
                </c:pt>
                <c:pt idx="9">
                  <c:v>33.602452</c:v>
                </c:pt>
                <c:pt idx="10">
                  <c:v>33.670136</c:v>
                </c:pt>
                <c:pt idx="11">
                  <c:v>34.14686</c:v>
                </c:pt>
                <c:pt idx="12">
                  <c:v>34.611252</c:v>
                </c:pt>
                <c:pt idx="13">
                  <c:v>38.474224</c:v>
                </c:pt>
                <c:pt idx="14">
                  <c:v>44.420436</c:v>
                </c:pt>
                <c:pt idx="15">
                  <c:v>49.207088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'balance_UK'!$E$3:$E$18</c:f>
              <c:numCache>
                <c:formatCode>General</c:formatCode>
                <c:ptCount val="16"/>
                <c:pt idx="0">
                  <c:v>5.9042735</c:v>
                </c:pt>
                <c:pt idx="1">
                  <c:v>7.773256</c:v>
                </c:pt>
                <c:pt idx="2">
                  <c:v>8.981762</c:v>
                </c:pt>
                <c:pt idx="3">
                  <c:v>10.797562</c:v>
                </c:pt>
                <c:pt idx="4">
                  <c:v>12.648794</c:v>
                </c:pt>
                <c:pt idx="5">
                  <c:v>13.584577</c:v>
                </c:pt>
                <c:pt idx="6">
                  <c:v>14.736441</c:v>
                </c:pt>
                <c:pt idx="7">
                  <c:v>15.536229</c:v>
                </c:pt>
                <c:pt idx="8">
                  <c:v>16.206186</c:v>
                </c:pt>
                <c:pt idx="9">
                  <c:v>16.392384</c:v>
                </c:pt>
                <c:pt idx="10">
                  <c:v>16.559801</c:v>
                </c:pt>
                <c:pt idx="11">
                  <c:v>17.080104</c:v>
                </c:pt>
                <c:pt idx="12">
                  <c:v>17.245208</c:v>
                </c:pt>
                <c:pt idx="13">
                  <c:v>25.047926</c:v>
                </c:pt>
                <c:pt idx="14">
                  <c:v>31.830538</c:v>
                </c:pt>
                <c:pt idx="15">
                  <c:v>36.99149999999999</c:v>
                </c:pt>
              </c:numCache>
            </c:numRef>
          </c:val>
        </c:ser>
        <c:overlap val="100"/>
        <c:axId val="52500001"/>
        <c:axId val="52500002"/>
      </c:barChart>
      <c:catAx>
        <c:axId val="52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2"/>
        <c:crosses val="autoZero"/>
        <c:auto val="1"/>
        <c:lblAlgn val="ctr"/>
        <c:lblOffset val="100"/>
      </c:catAx>
      <c:valAx>
        <c:axId val="52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'balance_UK'!$B$3:$B$18</c:f>
              <c:numCache>
                <c:formatCode>General</c:formatCode>
                <c:ptCount val="16"/>
                <c:pt idx="0">
                  <c:v>305.7695</c:v>
                </c:pt>
                <c:pt idx="1">
                  <c:v>321.69914</c:v>
                </c:pt>
                <c:pt idx="2">
                  <c:v>336.74246</c:v>
                </c:pt>
                <c:pt idx="3">
                  <c:v>355.06496</c:v>
                </c:pt>
                <c:pt idx="4">
                  <c:v>367.37056</c:v>
                </c:pt>
                <c:pt idx="5">
                  <c:v>382.30906</c:v>
                </c:pt>
                <c:pt idx="6">
                  <c:v>400.99638</c:v>
                </c:pt>
                <c:pt idx="7">
                  <c:v>420.45994</c:v>
                </c:pt>
                <c:pt idx="8">
                  <c:v>433.28138</c:v>
                </c:pt>
                <c:pt idx="9">
                  <c:v>446.18934</c:v>
                </c:pt>
                <c:pt idx="10">
                  <c:v>458.57072</c:v>
                </c:pt>
                <c:pt idx="11">
                  <c:v>471.4393</c:v>
                </c:pt>
                <c:pt idx="12">
                  <c:v>484.30285</c:v>
                </c:pt>
                <c:pt idx="13">
                  <c:v>558.2492999999999</c:v>
                </c:pt>
                <c:pt idx="14">
                  <c:v>629.1401999999999</c:v>
                </c:pt>
                <c:pt idx="15">
                  <c:v>679.4278399999999</c:v>
                </c:pt>
              </c:numCache>
            </c:numRef>
          </c:val>
        </c:ser>
        <c:marker val="1"/>
        <c:axId val="52510001"/>
        <c:axId val="5251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'balance_UK'!$Q$3:$Q$18</c:f>
              <c:numCache>
                <c:formatCode>General</c:formatCode>
                <c:ptCount val="16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  <c:pt idx="13">
                  <c:v>59.13</c:v>
                </c:pt>
                <c:pt idx="14">
                  <c:v>74.898</c:v>
                </c:pt>
                <c:pt idx="15">
                  <c:v>82.782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'balance_UK'!$P$3:$P$18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3.0256275</c:v>
                </c:pt>
                <c:pt idx="8">
                  <c:v>5.947665499999999</c:v>
                </c:pt>
                <c:pt idx="9">
                  <c:v>8.493993</c:v>
                </c:pt>
                <c:pt idx="10">
                  <c:v>10.657939</c:v>
                </c:pt>
                <c:pt idx="11">
                  <c:v>13.153081</c:v>
                </c:pt>
                <c:pt idx="12">
                  <c:v>15.730308</c:v>
                </c:pt>
                <c:pt idx="13">
                  <c:v>15.977261</c:v>
                </c:pt>
                <c:pt idx="14">
                  <c:v>16.544931</c:v>
                </c:pt>
                <c:pt idx="15">
                  <c:v>16.829928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'balance_UK'!$O$3:$O$18</c:f>
              <c:numCache>
                <c:formatCode>General</c:formatCode>
                <c:ptCount val="16"/>
                <c:pt idx="0">
                  <c:v>71.64507999999999</c:v>
                </c:pt>
                <c:pt idx="1">
                  <c:v>79.50373599999999</c:v>
                </c:pt>
                <c:pt idx="2">
                  <c:v>80.18937</c:v>
                </c:pt>
                <c:pt idx="3">
                  <c:v>94.52843999999999</c:v>
                </c:pt>
                <c:pt idx="4">
                  <c:v>76.57850999999999</c:v>
                </c:pt>
                <c:pt idx="5">
                  <c:v>81.068736</c:v>
                </c:pt>
                <c:pt idx="6">
                  <c:v>78.753736</c:v>
                </c:pt>
                <c:pt idx="7">
                  <c:v>75.96079</c:v>
                </c:pt>
                <c:pt idx="8">
                  <c:v>72.89762999999999</c:v>
                </c:pt>
                <c:pt idx="9">
                  <c:v>65.543368</c:v>
                </c:pt>
                <c:pt idx="10">
                  <c:v>59.171356</c:v>
                </c:pt>
                <c:pt idx="11">
                  <c:v>58.192744</c:v>
                </c:pt>
                <c:pt idx="12">
                  <c:v>57.21991999999999</c:v>
                </c:pt>
                <c:pt idx="13">
                  <c:v>65.51273999999999</c:v>
                </c:pt>
                <c:pt idx="14">
                  <c:v>72.0052</c:v>
                </c:pt>
                <c:pt idx="15">
                  <c:v>76.00855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'balance_UK'!$N$3:$N$18</c:f>
              <c:numCache>
                <c:formatCode>General</c:formatCode>
                <c:ptCount val="16"/>
                <c:pt idx="0">
                  <c:v>0.85768756</c:v>
                </c:pt>
                <c:pt idx="1">
                  <c:v>1.9408932</c:v>
                </c:pt>
                <c:pt idx="2">
                  <c:v>1.5205148</c:v>
                </c:pt>
                <c:pt idx="3">
                  <c:v>3.7528272</c:v>
                </c:pt>
                <c:pt idx="4">
                  <c:v>4.502979</c:v>
                </c:pt>
                <c:pt idx="5">
                  <c:v>6.612746</c:v>
                </c:pt>
                <c:pt idx="6">
                  <c:v>8.571904999999999</c:v>
                </c:pt>
                <c:pt idx="7">
                  <c:v>8.981781999999999</c:v>
                </c:pt>
                <c:pt idx="8">
                  <c:v>9.034946</c:v>
                </c:pt>
                <c:pt idx="9">
                  <c:v>8.426758</c:v>
                </c:pt>
                <c:pt idx="10">
                  <c:v>8.291031</c:v>
                </c:pt>
                <c:pt idx="11">
                  <c:v>8.797779999999999</c:v>
                </c:pt>
                <c:pt idx="12">
                  <c:v>9.277614999999999</c:v>
                </c:pt>
                <c:pt idx="13">
                  <c:v>9.191955999999999</c:v>
                </c:pt>
                <c:pt idx="14">
                  <c:v>8.775627999999999</c:v>
                </c:pt>
                <c:pt idx="15">
                  <c:v>8.163974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'balance_UK'!$M$3:$M$18</c:f>
              <c:numCache>
                <c:formatCode>General</c:formatCode>
                <c:ptCount val="16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  <c:pt idx="13">
                  <c:v>16.1184</c:v>
                </c:pt>
                <c:pt idx="14">
                  <c:v>16.1184</c:v>
                </c:pt>
                <c:pt idx="15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'balance_UK'!$L$3:$L$18</c:f>
              <c:numCache>
                <c:formatCode>General</c:formatCode>
                <c:ptCount val="16"/>
                <c:pt idx="0">
                  <c:v>7.956131</c:v>
                </c:pt>
                <c:pt idx="1">
                  <c:v>8.018330499999999</c:v>
                </c:pt>
                <c:pt idx="2">
                  <c:v>7.804116499999999</c:v>
                </c:pt>
                <c:pt idx="3">
                  <c:v>7.986</c:v>
                </c:pt>
                <c:pt idx="4">
                  <c:v>8.025509</c:v>
                </c:pt>
                <c:pt idx="5">
                  <c:v>8.153753</c:v>
                </c:pt>
                <c:pt idx="6">
                  <c:v>8.232053000000001</c:v>
                </c:pt>
                <c:pt idx="7">
                  <c:v>8.097860499999999</c:v>
                </c:pt>
                <c:pt idx="8">
                  <c:v>8.0238485</c:v>
                </c:pt>
                <c:pt idx="9">
                  <c:v>7.941922</c:v>
                </c:pt>
                <c:pt idx="10">
                  <c:v>8.0804375</c:v>
                </c:pt>
                <c:pt idx="11">
                  <c:v>8.075775999999999</c:v>
                </c:pt>
                <c:pt idx="12">
                  <c:v>8.047404999999999</c:v>
                </c:pt>
                <c:pt idx="13">
                  <c:v>6.691129</c:v>
                </c:pt>
                <c:pt idx="14">
                  <c:v>6.002967</c:v>
                </c:pt>
                <c:pt idx="15">
                  <c:v>5.4996455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'balance_UK'!$K$3:$K$18</c:f>
              <c:numCache>
                <c:formatCode>General</c:formatCode>
                <c:ptCount val="16"/>
                <c:pt idx="0">
                  <c:v>6.014099499999999</c:v>
                </c:pt>
                <c:pt idx="1">
                  <c:v>6.014005999999999</c:v>
                </c:pt>
                <c:pt idx="2">
                  <c:v>6.010134499999999</c:v>
                </c:pt>
                <c:pt idx="3">
                  <c:v>6.010344</c:v>
                </c:pt>
                <c:pt idx="4">
                  <c:v>5.9754915</c:v>
                </c:pt>
                <c:pt idx="5">
                  <c:v>5.992557499999999</c:v>
                </c:pt>
                <c:pt idx="6">
                  <c:v>5.9887275</c:v>
                </c:pt>
                <c:pt idx="7">
                  <c:v>5.9848135</c:v>
                </c:pt>
                <c:pt idx="8">
                  <c:v>5.979830499999999</c:v>
                </c:pt>
                <c:pt idx="9">
                  <c:v>5.961723999999999</c:v>
                </c:pt>
                <c:pt idx="10">
                  <c:v>5.9308535</c:v>
                </c:pt>
                <c:pt idx="11">
                  <c:v>5.9203255</c:v>
                </c:pt>
                <c:pt idx="12">
                  <c:v>5.9074075</c:v>
                </c:pt>
                <c:pt idx="13">
                  <c:v>5.9277535</c:v>
                </c:pt>
                <c:pt idx="14">
                  <c:v>5.9785205</c:v>
                </c:pt>
                <c:pt idx="15">
                  <c:v>5.996459499999999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'balance_UK'!$J$3:$J$18</c:f>
              <c:numCache>
                <c:formatCode>General</c:formatCode>
                <c:ptCount val="16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  <c:pt idx="13">
                  <c:v>65.146052</c:v>
                </c:pt>
                <c:pt idx="14">
                  <c:v>46.056392</c:v>
                </c:pt>
                <c:pt idx="15">
                  <c:v>15.790349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'balance_UK'!$I$3:$I$18</c:f>
              <c:numCache>
                <c:formatCode>General</c:formatCode>
                <c:ptCount val="16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74.84362399999999</c:v>
                </c:pt>
                <c:pt idx="10">
                  <c:v>84.63481</c:v>
                </c:pt>
                <c:pt idx="11">
                  <c:v>94.46687999999999</c:v>
                </c:pt>
                <c:pt idx="12">
                  <c:v>105.016096</c:v>
                </c:pt>
                <c:pt idx="13">
                  <c:v>159.81002</c:v>
                </c:pt>
                <c:pt idx="14">
                  <c:v>196.06995</c:v>
                </c:pt>
                <c:pt idx="15">
                  <c:v>244.72024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'balance_UK'!$H$3:$H$18</c:f>
              <c:numCache>
                <c:formatCode>General</c:formatCode>
                <c:ptCount val="16"/>
                <c:pt idx="0">
                  <c:v>35.192692</c:v>
                </c:pt>
                <c:pt idx="1">
                  <c:v>35.940828</c:v>
                </c:pt>
                <c:pt idx="2">
                  <c:v>36.67358</c:v>
                </c:pt>
                <c:pt idx="3">
                  <c:v>37.43214</c:v>
                </c:pt>
                <c:pt idx="4">
                  <c:v>37.106944</c:v>
                </c:pt>
                <c:pt idx="5">
                  <c:v>36.778056</c:v>
                </c:pt>
                <c:pt idx="6">
                  <c:v>36.196008</c:v>
                </c:pt>
                <c:pt idx="7">
                  <c:v>35.413968</c:v>
                </c:pt>
                <c:pt idx="8">
                  <c:v>34.423028</c:v>
                </c:pt>
                <c:pt idx="9">
                  <c:v>33.210176</c:v>
                </c:pt>
                <c:pt idx="10">
                  <c:v>31.79021</c:v>
                </c:pt>
                <c:pt idx="11">
                  <c:v>30.415812</c:v>
                </c:pt>
                <c:pt idx="12">
                  <c:v>28.74929</c:v>
                </c:pt>
                <c:pt idx="13">
                  <c:v>17.042222</c:v>
                </c:pt>
                <c:pt idx="14">
                  <c:v>6.0149665</c:v>
                </c:pt>
                <c:pt idx="15">
                  <c:v>1.8681761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'balance_UK'!$G$3:$G$18</c:f>
              <c:numCache>
                <c:formatCode>General</c:formatCode>
                <c:ptCount val="16"/>
                <c:pt idx="0">
                  <c:v>1.0625472</c:v>
                </c:pt>
                <c:pt idx="1">
                  <c:v>1.8910648</c:v>
                </c:pt>
                <c:pt idx="2">
                  <c:v>6.1159865</c:v>
                </c:pt>
                <c:pt idx="3">
                  <c:v>9.956783999999999</c:v>
                </c:pt>
                <c:pt idx="4">
                  <c:v>14.210429</c:v>
                </c:pt>
                <c:pt idx="5">
                  <c:v>16.404476</c:v>
                </c:pt>
                <c:pt idx="6">
                  <c:v>18.324118</c:v>
                </c:pt>
                <c:pt idx="7">
                  <c:v>20.50461</c:v>
                </c:pt>
                <c:pt idx="8">
                  <c:v>22.963018</c:v>
                </c:pt>
                <c:pt idx="9">
                  <c:v>24.993318</c:v>
                </c:pt>
                <c:pt idx="10">
                  <c:v>27.499412</c:v>
                </c:pt>
                <c:pt idx="11">
                  <c:v>30.240288</c:v>
                </c:pt>
                <c:pt idx="12">
                  <c:v>33.386466</c:v>
                </c:pt>
                <c:pt idx="13">
                  <c:v>55.275412</c:v>
                </c:pt>
                <c:pt idx="14">
                  <c:v>78.87595999999999</c:v>
                </c:pt>
                <c:pt idx="15">
                  <c:v>91.21945599999999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'balance_UK'!$F$3:$F$18</c:f>
              <c:numCache>
                <c:formatCode>General</c:formatCode>
                <c:ptCount val="16"/>
                <c:pt idx="0">
                  <c:v>16.151868</c:v>
                </c:pt>
                <c:pt idx="1">
                  <c:v>18.26068</c:v>
                </c:pt>
                <c:pt idx="2">
                  <c:v>20.522722</c:v>
                </c:pt>
                <c:pt idx="3">
                  <c:v>22.90727</c:v>
                </c:pt>
                <c:pt idx="4">
                  <c:v>24.587336</c:v>
                </c:pt>
                <c:pt idx="5">
                  <c:v>26.990176</c:v>
                </c:pt>
                <c:pt idx="6">
                  <c:v>29.280494</c:v>
                </c:pt>
                <c:pt idx="7">
                  <c:v>31.676304</c:v>
                </c:pt>
                <c:pt idx="8">
                  <c:v>33.726652</c:v>
                </c:pt>
                <c:pt idx="9">
                  <c:v>33.602452</c:v>
                </c:pt>
                <c:pt idx="10">
                  <c:v>33.670136</c:v>
                </c:pt>
                <c:pt idx="11">
                  <c:v>34.14686</c:v>
                </c:pt>
                <c:pt idx="12">
                  <c:v>34.611252</c:v>
                </c:pt>
                <c:pt idx="13">
                  <c:v>38.474224</c:v>
                </c:pt>
                <c:pt idx="14">
                  <c:v>44.420436</c:v>
                </c:pt>
                <c:pt idx="15">
                  <c:v>49.207088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'balance_UK'!$E$3:$E$18</c:f>
              <c:numCache>
                <c:formatCode>General</c:formatCode>
                <c:ptCount val="16"/>
                <c:pt idx="0">
                  <c:v>5.9042735</c:v>
                </c:pt>
                <c:pt idx="1">
                  <c:v>7.773256</c:v>
                </c:pt>
                <c:pt idx="2">
                  <c:v>8.981762</c:v>
                </c:pt>
                <c:pt idx="3">
                  <c:v>10.797562</c:v>
                </c:pt>
                <c:pt idx="4">
                  <c:v>12.648794</c:v>
                </c:pt>
                <c:pt idx="5">
                  <c:v>13.584577</c:v>
                </c:pt>
                <c:pt idx="6">
                  <c:v>14.736441</c:v>
                </c:pt>
                <c:pt idx="7">
                  <c:v>15.536229</c:v>
                </c:pt>
                <c:pt idx="8">
                  <c:v>16.206186</c:v>
                </c:pt>
                <c:pt idx="9">
                  <c:v>16.392384</c:v>
                </c:pt>
                <c:pt idx="10">
                  <c:v>16.559801</c:v>
                </c:pt>
                <c:pt idx="11">
                  <c:v>17.080104</c:v>
                </c:pt>
                <c:pt idx="12">
                  <c:v>17.245208</c:v>
                </c:pt>
                <c:pt idx="13">
                  <c:v>25.047926</c:v>
                </c:pt>
                <c:pt idx="14">
                  <c:v>31.830538</c:v>
                </c:pt>
                <c:pt idx="15">
                  <c:v>36.99149999999999</c:v>
                </c:pt>
              </c:numCache>
            </c:numRef>
          </c:val>
        </c:ser>
        <c:overlap val="100"/>
        <c:axId val="52510001"/>
        <c:axId val="52510002"/>
      </c:barChart>
      <c:catAx>
        <c:axId val="52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2"/>
        <c:crosses val="autoZero"/>
        <c:auto val="1"/>
        <c:lblAlgn val="ctr"/>
        <c:lblOffset val="100"/>
      </c:catAx>
      <c:valAx>
        <c:axId val="52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'balance_UK'!$B$3:$B$18</c:f>
              <c:numCache>
                <c:formatCode>General</c:formatCode>
                <c:ptCount val="16"/>
                <c:pt idx="0">
                  <c:v>305.7695</c:v>
                </c:pt>
                <c:pt idx="1">
                  <c:v>321.69914</c:v>
                </c:pt>
                <c:pt idx="2">
                  <c:v>336.74246</c:v>
                </c:pt>
                <c:pt idx="3">
                  <c:v>355.06496</c:v>
                </c:pt>
                <c:pt idx="4">
                  <c:v>367.37056</c:v>
                </c:pt>
                <c:pt idx="5">
                  <c:v>382.30906</c:v>
                </c:pt>
                <c:pt idx="6">
                  <c:v>400.99638</c:v>
                </c:pt>
                <c:pt idx="7">
                  <c:v>420.45994</c:v>
                </c:pt>
                <c:pt idx="8">
                  <c:v>433.28138</c:v>
                </c:pt>
                <c:pt idx="9">
                  <c:v>446.18934</c:v>
                </c:pt>
                <c:pt idx="10">
                  <c:v>458.57072</c:v>
                </c:pt>
                <c:pt idx="11">
                  <c:v>471.4393</c:v>
                </c:pt>
                <c:pt idx="12">
                  <c:v>484.30285</c:v>
                </c:pt>
                <c:pt idx="13">
                  <c:v>558.2492999999999</c:v>
                </c:pt>
                <c:pt idx="14">
                  <c:v>629.1401999999999</c:v>
                </c:pt>
                <c:pt idx="15">
                  <c:v>679.4278399999999</c:v>
                </c:pt>
              </c:numCache>
            </c:numRef>
          </c:val>
        </c:ser>
        <c:marker val="1"/>
        <c:axId val="52520001"/>
        <c:axId val="5252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'balance_UK'!$Q$3:$Q$18</c:f>
              <c:numCache>
                <c:formatCode>General</c:formatCode>
                <c:ptCount val="16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  <c:pt idx="13">
                  <c:v>59.13</c:v>
                </c:pt>
                <c:pt idx="14">
                  <c:v>74.898</c:v>
                </c:pt>
                <c:pt idx="15">
                  <c:v>82.782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'balance_UK'!$P$3:$P$18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3.0256275</c:v>
                </c:pt>
                <c:pt idx="8">
                  <c:v>5.947665499999999</c:v>
                </c:pt>
                <c:pt idx="9">
                  <c:v>8.493993</c:v>
                </c:pt>
                <c:pt idx="10">
                  <c:v>10.657939</c:v>
                </c:pt>
                <c:pt idx="11">
                  <c:v>13.153081</c:v>
                </c:pt>
                <c:pt idx="12">
                  <c:v>15.730308</c:v>
                </c:pt>
                <c:pt idx="13">
                  <c:v>15.977261</c:v>
                </c:pt>
                <c:pt idx="14">
                  <c:v>16.544931</c:v>
                </c:pt>
                <c:pt idx="15">
                  <c:v>16.829928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'balance_UK'!$O$3:$O$18</c:f>
              <c:numCache>
                <c:formatCode>General</c:formatCode>
                <c:ptCount val="16"/>
                <c:pt idx="0">
                  <c:v>71.64507999999999</c:v>
                </c:pt>
                <c:pt idx="1">
                  <c:v>79.50373599999999</c:v>
                </c:pt>
                <c:pt idx="2">
                  <c:v>80.18937</c:v>
                </c:pt>
                <c:pt idx="3">
                  <c:v>94.52843999999999</c:v>
                </c:pt>
                <c:pt idx="4">
                  <c:v>76.57850999999999</c:v>
                </c:pt>
                <c:pt idx="5">
                  <c:v>81.068736</c:v>
                </c:pt>
                <c:pt idx="6">
                  <c:v>78.753736</c:v>
                </c:pt>
                <c:pt idx="7">
                  <c:v>75.96079</c:v>
                </c:pt>
                <c:pt idx="8">
                  <c:v>72.89762999999999</c:v>
                </c:pt>
                <c:pt idx="9">
                  <c:v>65.543368</c:v>
                </c:pt>
                <c:pt idx="10">
                  <c:v>59.171356</c:v>
                </c:pt>
                <c:pt idx="11">
                  <c:v>58.192744</c:v>
                </c:pt>
                <c:pt idx="12">
                  <c:v>57.21991999999999</c:v>
                </c:pt>
                <c:pt idx="13">
                  <c:v>65.51273999999999</c:v>
                </c:pt>
                <c:pt idx="14">
                  <c:v>72.0052</c:v>
                </c:pt>
                <c:pt idx="15">
                  <c:v>76.00855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'balance_UK'!$N$3:$N$18</c:f>
              <c:numCache>
                <c:formatCode>General</c:formatCode>
                <c:ptCount val="16"/>
                <c:pt idx="0">
                  <c:v>0.85768756</c:v>
                </c:pt>
                <c:pt idx="1">
                  <c:v>1.9408932</c:v>
                </c:pt>
                <c:pt idx="2">
                  <c:v>1.5205148</c:v>
                </c:pt>
                <c:pt idx="3">
                  <c:v>3.7528272</c:v>
                </c:pt>
                <c:pt idx="4">
                  <c:v>4.502979</c:v>
                </c:pt>
                <c:pt idx="5">
                  <c:v>6.612746</c:v>
                </c:pt>
                <c:pt idx="6">
                  <c:v>8.571904999999999</c:v>
                </c:pt>
                <c:pt idx="7">
                  <c:v>8.981781999999999</c:v>
                </c:pt>
                <c:pt idx="8">
                  <c:v>9.034946</c:v>
                </c:pt>
                <c:pt idx="9">
                  <c:v>8.426758</c:v>
                </c:pt>
                <c:pt idx="10">
                  <c:v>8.291031</c:v>
                </c:pt>
                <c:pt idx="11">
                  <c:v>8.797779999999999</c:v>
                </c:pt>
                <c:pt idx="12">
                  <c:v>9.277614999999999</c:v>
                </c:pt>
                <c:pt idx="13">
                  <c:v>9.191955999999999</c:v>
                </c:pt>
                <c:pt idx="14">
                  <c:v>8.775627999999999</c:v>
                </c:pt>
                <c:pt idx="15">
                  <c:v>8.163974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'balance_UK'!$M$3:$M$18</c:f>
              <c:numCache>
                <c:formatCode>General</c:formatCode>
                <c:ptCount val="16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  <c:pt idx="13">
                  <c:v>16.1184</c:v>
                </c:pt>
                <c:pt idx="14">
                  <c:v>16.1184</c:v>
                </c:pt>
                <c:pt idx="15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'balance_UK'!$L$3:$L$18</c:f>
              <c:numCache>
                <c:formatCode>General</c:formatCode>
                <c:ptCount val="16"/>
                <c:pt idx="0">
                  <c:v>7.956131</c:v>
                </c:pt>
                <c:pt idx="1">
                  <c:v>8.018330499999999</c:v>
                </c:pt>
                <c:pt idx="2">
                  <c:v>7.804116499999999</c:v>
                </c:pt>
                <c:pt idx="3">
                  <c:v>7.986</c:v>
                </c:pt>
                <c:pt idx="4">
                  <c:v>8.025509</c:v>
                </c:pt>
                <c:pt idx="5">
                  <c:v>8.153753</c:v>
                </c:pt>
                <c:pt idx="6">
                  <c:v>8.232053000000001</c:v>
                </c:pt>
                <c:pt idx="7">
                  <c:v>8.097860499999999</c:v>
                </c:pt>
                <c:pt idx="8">
                  <c:v>8.0238485</c:v>
                </c:pt>
                <c:pt idx="9">
                  <c:v>7.941922</c:v>
                </c:pt>
                <c:pt idx="10">
                  <c:v>8.0804375</c:v>
                </c:pt>
                <c:pt idx="11">
                  <c:v>8.075775999999999</c:v>
                </c:pt>
                <c:pt idx="12">
                  <c:v>8.047404999999999</c:v>
                </c:pt>
                <c:pt idx="13">
                  <c:v>6.691129</c:v>
                </c:pt>
                <c:pt idx="14">
                  <c:v>6.002967</c:v>
                </c:pt>
                <c:pt idx="15">
                  <c:v>5.4996455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'balance_UK'!$K$3:$K$18</c:f>
              <c:numCache>
                <c:formatCode>General</c:formatCode>
                <c:ptCount val="16"/>
                <c:pt idx="0">
                  <c:v>6.014099499999999</c:v>
                </c:pt>
                <c:pt idx="1">
                  <c:v>6.014005999999999</c:v>
                </c:pt>
                <c:pt idx="2">
                  <c:v>6.010134499999999</c:v>
                </c:pt>
                <c:pt idx="3">
                  <c:v>6.010344</c:v>
                </c:pt>
                <c:pt idx="4">
                  <c:v>5.9754915</c:v>
                </c:pt>
                <c:pt idx="5">
                  <c:v>5.992557499999999</c:v>
                </c:pt>
                <c:pt idx="6">
                  <c:v>5.9887275</c:v>
                </c:pt>
                <c:pt idx="7">
                  <c:v>5.9848135</c:v>
                </c:pt>
                <c:pt idx="8">
                  <c:v>5.979830499999999</c:v>
                </c:pt>
                <c:pt idx="9">
                  <c:v>5.961723999999999</c:v>
                </c:pt>
                <c:pt idx="10">
                  <c:v>5.9308535</c:v>
                </c:pt>
                <c:pt idx="11">
                  <c:v>5.9203255</c:v>
                </c:pt>
                <c:pt idx="12">
                  <c:v>5.9074075</c:v>
                </c:pt>
                <c:pt idx="13">
                  <c:v>5.9277535</c:v>
                </c:pt>
                <c:pt idx="14">
                  <c:v>5.9785205</c:v>
                </c:pt>
                <c:pt idx="15">
                  <c:v>5.996459499999999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'balance_UK'!$J$3:$J$18</c:f>
              <c:numCache>
                <c:formatCode>General</c:formatCode>
                <c:ptCount val="16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  <c:pt idx="13">
                  <c:v>65.146052</c:v>
                </c:pt>
                <c:pt idx="14">
                  <c:v>46.056392</c:v>
                </c:pt>
                <c:pt idx="15">
                  <c:v>15.790349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'balance_UK'!$I$3:$I$18</c:f>
              <c:numCache>
                <c:formatCode>General</c:formatCode>
                <c:ptCount val="16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74.84362399999999</c:v>
                </c:pt>
                <c:pt idx="10">
                  <c:v>84.63481</c:v>
                </c:pt>
                <c:pt idx="11">
                  <c:v>94.46687999999999</c:v>
                </c:pt>
                <c:pt idx="12">
                  <c:v>105.016096</c:v>
                </c:pt>
                <c:pt idx="13">
                  <c:v>159.81002</c:v>
                </c:pt>
                <c:pt idx="14">
                  <c:v>196.06995</c:v>
                </c:pt>
                <c:pt idx="15">
                  <c:v>244.72024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'balance_UK'!$H$3:$H$18</c:f>
              <c:numCache>
                <c:formatCode>General</c:formatCode>
                <c:ptCount val="16"/>
                <c:pt idx="0">
                  <c:v>35.192692</c:v>
                </c:pt>
                <c:pt idx="1">
                  <c:v>35.940828</c:v>
                </c:pt>
                <c:pt idx="2">
                  <c:v>36.67358</c:v>
                </c:pt>
                <c:pt idx="3">
                  <c:v>37.43214</c:v>
                </c:pt>
                <c:pt idx="4">
                  <c:v>37.106944</c:v>
                </c:pt>
                <c:pt idx="5">
                  <c:v>36.778056</c:v>
                </c:pt>
                <c:pt idx="6">
                  <c:v>36.196008</c:v>
                </c:pt>
                <c:pt idx="7">
                  <c:v>35.413968</c:v>
                </c:pt>
                <c:pt idx="8">
                  <c:v>34.423028</c:v>
                </c:pt>
                <c:pt idx="9">
                  <c:v>33.210176</c:v>
                </c:pt>
                <c:pt idx="10">
                  <c:v>31.79021</c:v>
                </c:pt>
                <c:pt idx="11">
                  <c:v>30.415812</c:v>
                </c:pt>
                <c:pt idx="12">
                  <c:v>28.74929</c:v>
                </c:pt>
                <c:pt idx="13">
                  <c:v>17.042222</c:v>
                </c:pt>
                <c:pt idx="14">
                  <c:v>6.0149665</c:v>
                </c:pt>
                <c:pt idx="15">
                  <c:v>1.8681761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'balance_UK'!$G$3:$G$18</c:f>
              <c:numCache>
                <c:formatCode>General</c:formatCode>
                <c:ptCount val="16"/>
                <c:pt idx="0">
                  <c:v>1.0625472</c:v>
                </c:pt>
                <c:pt idx="1">
                  <c:v>1.8910648</c:v>
                </c:pt>
                <c:pt idx="2">
                  <c:v>6.1159865</c:v>
                </c:pt>
                <c:pt idx="3">
                  <c:v>9.956783999999999</c:v>
                </c:pt>
                <c:pt idx="4">
                  <c:v>14.210429</c:v>
                </c:pt>
                <c:pt idx="5">
                  <c:v>16.404476</c:v>
                </c:pt>
                <c:pt idx="6">
                  <c:v>18.324118</c:v>
                </c:pt>
                <c:pt idx="7">
                  <c:v>20.50461</c:v>
                </c:pt>
                <c:pt idx="8">
                  <c:v>22.963018</c:v>
                </c:pt>
                <c:pt idx="9">
                  <c:v>24.993318</c:v>
                </c:pt>
                <c:pt idx="10">
                  <c:v>27.499412</c:v>
                </c:pt>
                <c:pt idx="11">
                  <c:v>30.240288</c:v>
                </c:pt>
                <c:pt idx="12">
                  <c:v>33.386466</c:v>
                </c:pt>
                <c:pt idx="13">
                  <c:v>55.275412</c:v>
                </c:pt>
                <c:pt idx="14">
                  <c:v>78.87595999999999</c:v>
                </c:pt>
                <c:pt idx="15">
                  <c:v>91.21945599999999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'balance_UK'!$F$3:$F$18</c:f>
              <c:numCache>
                <c:formatCode>General</c:formatCode>
                <c:ptCount val="16"/>
                <c:pt idx="0">
                  <c:v>16.151868</c:v>
                </c:pt>
                <c:pt idx="1">
                  <c:v>18.26068</c:v>
                </c:pt>
                <c:pt idx="2">
                  <c:v>20.522722</c:v>
                </c:pt>
                <c:pt idx="3">
                  <c:v>22.90727</c:v>
                </c:pt>
                <c:pt idx="4">
                  <c:v>24.587336</c:v>
                </c:pt>
                <c:pt idx="5">
                  <c:v>26.990176</c:v>
                </c:pt>
                <c:pt idx="6">
                  <c:v>29.280494</c:v>
                </c:pt>
                <c:pt idx="7">
                  <c:v>31.676304</c:v>
                </c:pt>
                <c:pt idx="8">
                  <c:v>33.726652</c:v>
                </c:pt>
                <c:pt idx="9">
                  <c:v>33.602452</c:v>
                </c:pt>
                <c:pt idx="10">
                  <c:v>33.670136</c:v>
                </c:pt>
                <c:pt idx="11">
                  <c:v>34.14686</c:v>
                </c:pt>
                <c:pt idx="12">
                  <c:v>34.611252</c:v>
                </c:pt>
                <c:pt idx="13">
                  <c:v>38.474224</c:v>
                </c:pt>
                <c:pt idx="14">
                  <c:v>44.420436</c:v>
                </c:pt>
                <c:pt idx="15">
                  <c:v>49.207088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'balance_UK'!$E$3:$E$18</c:f>
              <c:numCache>
                <c:formatCode>General</c:formatCode>
                <c:ptCount val="16"/>
                <c:pt idx="0">
                  <c:v>5.9042735</c:v>
                </c:pt>
                <c:pt idx="1">
                  <c:v>7.773256</c:v>
                </c:pt>
                <c:pt idx="2">
                  <c:v>8.981762</c:v>
                </c:pt>
                <c:pt idx="3">
                  <c:v>10.797562</c:v>
                </c:pt>
                <c:pt idx="4">
                  <c:v>12.648794</c:v>
                </c:pt>
                <c:pt idx="5">
                  <c:v>13.584577</c:v>
                </c:pt>
                <c:pt idx="6">
                  <c:v>14.736441</c:v>
                </c:pt>
                <c:pt idx="7">
                  <c:v>15.536229</c:v>
                </c:pt>
                <c:pt idx="8">
                  <c:v>16.206186</c:v>
                </c:pt>
                <c:pt idx="9">
                  <c:v>16.392384</c:v>
                </c:pt>
                <c:pt idx="10">
                  <c:v>16.559801</c:v>
                </c:pt>
                <c:pt idx="11">
                  <c:v>17.080104</c:v>
                </c:pt>
                <c:pt idx="12">
                  <c:v>17.245208</c:v>
                </c:pt>
                <c:pt idx="13">
                  <c:v>25.047926</c:v>
                </c:pt>
                <c:pt idx="14">
                  <c:v>31.830538</c:v>
                </c:pt>
                <c:pt idx="15">
                  <c:v>36.99149999999999</c:v>
                </c:pt>
              </c:numCache>
            </c:numRef>
          </c:val>
        </c:ser>
        <c:overlap val="100"/>
        <c:axId val="52520001"/>
        <c:axId val="52520002"/>
      </c:barChart>
      <c:catAx>
        <c:axId val="52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2"/>
        <c:crosses val="autoZero"/>
        <c:auto val="1"/>
        <c:lblAlgn val="ctr"/>
        <c:lblOffset val="100"/>
      </c:catAx>
      <c:valAx>
        <c:axId val="52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'balance_UK'!$B$3:$B$18</c:f>
              <c:numCache>
                <c:formatCode>General</c:formatCode>
                <c:ptCount val="16"/>
                <c:pt idx="0">
                  <c:v>305.7695</c:v>
                </c:pt>
                <c:pt idx="1">
                  <c:v>321.69914</c:v>
                </c:pt>
                <c:pt idx="2">
                  <c:v>336.74246</c:v>
                </c:pt>
                <c:pt idx="3">
                  <c:v>355.06496</c:v>
                </c:pt>
                <c:pt idx="4">
                  <c:v>367.37056</c:v>
                </c:pt>
                <c:pt idx="5">
                  <c:v>382.30906</c:v>
                </c:pt>
                <c:pt idx="6">
                  <c:v>400.99638</c:v>
                </c:pt>
                <c:pt idx="7">
                  <c:v>420.45994</c:v>
                </c:pt>
                <c:pt idx="8">
                  <c:v>433.28138</c:v>
                </c:pt>
                <c:pt idx="9">
                  <c:v>446.18934</c:v>
                </c:pt>
                <c:pt idx="10">
                  <c:v>458.57072</c:v>
                </c:pt>
                <c:pt idx="11">
                  <c:v>471.4393</c:v>
                </c:pt>
                <c:pt idx="12">
                  <c:v>484.30285</c:v>
                </c:pt>
                <c:pt idx="13">
                  <c:v>558.2492999999999</c:v>
                </c:pt>
                <c:pt idx="14">
                  <c:v>629.1401999999999</c:v>
                </c:pt>
                <c:pt idx="15">
                  <c:v>679.4278399999999</c:v>
                </c:pt>
              </c:numCache>
            </c:numRef>
          </c:val>
        </c:ser>
        <c:marker val="1"/>
        <c:axId val="52530001"/>
        <c:axId val="5253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'balance_UK'!$Q$3:$Q$18</c:f>
              <c:numCache>
                <c:formatCode>General</c:formatCode>
                <c:ptCount val="16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  <c:pt idx="13">
                  <c:v>59.13</c:v>
                </c:pt>
                <c:pt idx="14">
                  <c:v>74.898</c:v>
                </c:pt>
                <c:pt idx="15">
                  <c:v>82.782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'balance_UK'!$P$3:$P$18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3.0256275</c:v>
                </c:pt>
                <c:pt idx="8">
                  <c:v>5.947665499999999</c:v>
                </c:pt>
                <c:pt idx="9">
                  <c:v>8.493993</c:v>
                </c:pt>
                <c:pt idx="10">
                  <c:v>10.657939</c:v>
                </c:pt>
                <c:pt idx="11">
                  <c:v>13.153081</c:v>
                </c:pt>
                <c:pt idx="12">
                  <c:v>15.730308</c:v>
                </c:pt>
                <c:pt idx="13">
                  <c:v>15.977261</c:v>
                </c:pt>
                <c:pt idx="14">
                  <c:v>16.544931</c:v>
                </c:pt>
                <c:pt idx="15">
                  <c:v>16.829928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'balance_UK'!$O$3:$O$18</c:f>
              <c:numCache>
                <c:formatCode>General</c:formatCode>
                <c:ptCount val="16"/>
                <c:pt idx="0">
                  <c:v>71.64507999999999</c:v>
                </c:pt>
                <c:pt idx="1">
                  <c:v>79.50373599999999</c:v>
                </c:pt>
                <c:pt idx="2">
                  <c:v>80.18937</c:v>
                </c:pt>
                <c:pt idx="3">
                  <c:v>94.52843999999999</c:v>
                </c:pt>
                <c:pt idx="4">
                  <c:v>76.57850999999999</c:v>
                </c:pt>
                <c:pt idx="5">
                  <c:v>81.068736</c:v>
                </c:pt>
                <c:pt idx="6">
                  <c:v>78.753736</c:v>
                </c:pt>
                <c:pt idx="7">
                  <c:v>75.96079</c:v>
                </c:pt>
                <c:pt idx="8">
                  <c:v>72.89762999999999</c:v>
                </c:pt>
                <c:pt idx="9">
                  <c:v>65.543368</c:v>
                </c:pt>
                <c:pt idx="10">
                  <c:v>59.171356</c:v>
                </c:pt>
                <c:pt idx="11">
                  <c:v>58.192744</c:v>
                </c:pt>
                <c:pt idx="12">
                  <c:v>57.21991999999999</c:v>
                </c:pt>
                <c:pt idx="13">
                  <c:v>65.51273999999999</c:v>
                </c:pt>
                <c:pt idx="14">
                  <c:v>72.0052</c:v>
                </c:pt>
                <c:pt idx="15">
                  <c:v>76.00855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'balance_UK'!$N$3:$N$18</c:f>
              <c:numCache>
                <c:formatCode>General</c:formatCode>
                <c:ptCount val="16"/>
                <c:pt idx="0">
                  <c:v>0.85768756</c:v>
                </c:pt>
                <c:pt idx="1">
                  <c:v>1.9408932</c:v>
                </c:pt>
                <c:pt idx="2">
                  <c:v>1.5205148</c:v>
                </c:pt>
                <c:pt idx="3">
                  <c:v>3.7528272</c:v>
                </c:pt>
                <c:pt idx="4">
                  <c:v>4.502979</c:v>
                </c:pt>
                <c:pt idx="5">
                  <c:v>6.612746</c:v>
                </c:pt>
                <c:pt idx="6">
                  <c:v>8.571904999999999</c:v>
                </c:pt>
                <c:pt idx="7">
                  <c:v>8.981781999999999</c:v>
                </c:pt>
                <c:pt idx="8">
                  <c:v>9.034946</c:v>
                </c:pt>
                <c:pt idx="9">
                  <c:v>8.426758</c:v>
                </c:pt>
                <c:pt idx="10">
                  <c:v>8.291031</c:v>
                </c:pt>
                <c:pt idx="11">
                  <c:v>8.797779999999999</c:v>
                </c:pt>
                <c:pt idx="12">
                  <c:v>9.277614999999999</c:v>
                </c:pt>
                <c:pt idx="13">
                  <c:v>9.191955999999999</c:v>
                </c:pt>
                <c:pt idx="14">
                  <c:v>8.775627999999999</c:v>
                </c:pt>
                <c:pt idx="15">
                  <c:v>8.163974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'balance_UK'!$M$3:$M$18</c:f>
              <c:numCache>
                <c:formatCode>General</c:formatCode>
                <c:ptCount val="16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  <c:pt idx="13">
                  <c:v>16.1184</c:v>
                </c:pt>
                <c:pt idx="14">
                  <c:v>16.1184</c:v>
                </c:pt>
                <c:pt idx="15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'balance_UK'!$L$3:$L$18</c:f>
              <c:numCache>
                <c:formatCode>General</c:formatCode>
                <c:ptCount val="16"/>
                <c:pt idx="0">
                  <c:v>7.956131</c:v>
                </c:pt>
                <c:pt idx="1">
                  <c:v>8.018330499999999</c:v>
                </c:pt>
                <c:pt idx="2">
                  <c:v>7.804116499999999</c:v>
                </c:pt>
                <c:pt idx="3">
                  <c:v>7.986</c:v>
                </c:pt>
                <c:pt idx="4">
                  <c:v>8.025509</c:v>
                </c:pt>
                <c:pt idx="5">
                  <c:v>8.153753</c:v>
                </c:pt>
                <c:pt idx="6">
                  <c:v>8.232053000000001</c:v>
                </c:pt>
                <c:pt idx="7">
                  <c:v>8.097860499999999</c:v>
                </c:pt>
                <c:pt idx="8">
                  <c:v>8.0238485</c:v>
                </c:pt>
                <c:pt idx="9">
                  <c:v>7.941922</c:v>
                </c:pt>
                <c:pt idx="10">
                  <c:v>8.0804375</c:v>
                </c:pt>
                <c:pt idx="11">
                  <c:v>8.075775999999999</c:v>
                </c:pt>
                <c:pt idx="12">
                  <c:v>8.047404999999999</c:v>
                </c:pt>
                <c:pt idx="13">
                  <c:v>6.691129</c:v>
                </c:pt>
                <c:pt idx="14">
                  <c:v>6.002967</c:v>
                </c:pt>
                <c:pt idx="15">
                  <c:v>5.4996455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'balance_UK'!$K$3:$K$18</c:f>
              <c:numCache>
                <c:formatCode>General</c:formatCode>
                <c:ptCount val="16"/>
                <c:pt idx="0">
                  <c:v>6.014099499999999</c:v>
                </c:pt>
                <c:pt idx="1">
                  <c:v>6.014005999999999</c:v>
                </c:pt>
                <c:pt idx="2">
                  <c:v>6.010134499999999</c:v>
                </c:pt>
                <c:pt idx="3">
                  <c:v>6.010344</c:v>
                </c:pt>
                <c:pt idx="4">
                  <c:v>5.9754915</c:v>
                </c:pt>
                <c:pt idx="5">
                  <c:v>5.992557499999999</c:v>
                </c:pt>
                <c:pt idx="6">
                  <c:v>5.9887275</c:v>
                </c:pt>
                <c:pt idx="7">
                  <c:v>5.9848135</c:v>
                </c:pt>
                <c:pt idx="8">
                  <c:v>5.979830499999999</c:v>
                </c:pt>
                <c:pt idx="9">
                  <c:v>5.961723999999999</c:v>
                </c:pt>
                <c:pt idx="10">
                  <c:v>5.9308535</c:v>
                </c:pt>
                <c:pt idx="11">
                  <c:v>5.9203255</c:v>
                </c:pt>
                <c:pt idx="12">
                  <c:v>5.9074075</c:v>
                </c:pt>
                <c:pt idx="13">
                  <c:v>5.9277535</c:v>
                </c:pt>
                <c:pt idx="14">
                  <c:v>5.9785205</c:v>
                </c:pt>
                <c:pt idx="15">
                  <c:v>5.996459499999999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'balance_UK'!$J$3:$J$18</c:f>
              <c:numCache>
                <c:formatCode>General</c:formatCode>
                <c:ptCount val="16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  <c:pt idx="13">
                  <c:v>65.146052</c:v>
                </c:pt>
                <c:pt idx="14">
                  <c:v>46.056392</c:v>
                </c:pt>
                <c:pt idx="15">
                  <c:v>15.790349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'balance_UK'!$I$3:$I$18</c:f>
              <c:numCache>
                <c:formatCode>General</c:formatCode>
                <c:ptCount val="16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74.84362399999999</c:v>
                </c:pt>
                <c:pt idx="10">
                  <c:v>84.63481</c:v>
                </c:pt>
                <c:pt idx="11">
                  <c:v>94.46687999999999</c:v>
                </c:pt>
                <c:pt idx="12">
                  <c:v>105.016096</c:v>
                </c:pt>
                <c:pt idx="13">
                  <c:v>159.81002</c:v>
                </c:pt>
                <c:pt idx="14">
                  <c:v>196.06995</c:v>
                </c:pt>
                <c:pt idx="15">
                  <c:v>244.72024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'balance_UK'!$H$3:$H$18</c:f>
              <c:numCache>
                <c:formatCode>General</c:formatCode>
                <c:ptCount val="16"/>
                <c:pt idx="0">
                  <c:v>35.192692</c:v>
                </c:pt>
                <c:pt idx="1">
                  <c:v>35.940828</c:v>
                </c:pt>
                <c:pt idx="2">
                  <c:v>36.67358</c:v>
                </c:pt>
                <c:pt idx="3">
                  <c:v>37.43214</c:v>
                </c:pt>
                <c:pt idx="4">
                  <c:v>37.106944</c:v>
                </c:pt>
                <c:pt idx="5">
                  <c:v>36.778056</c:v>
                </c:pt>
                <c:pt idx="6">
                  <c:v>36.196008</c:v>
                </c:pt>
                <c:pt idx="7">
                  <c:v>35.413968</c:v>
                </c:pt>
                <c:pt idx="8">
                  <c:v>34.423028</c:v>
                </c:pt>
                <c:pt idx="9">
                  <c:v>33.210176</c:v>
                </c:pt>
                <c:pt idx="10">
                  <c:v>31.79021</c:v>
                </c:pt>
                <c:pt idx="11">
                  <c:v>30.415812</c:v>
                </c:pt>
                <c:pt idx="12">
                  <c:v>28.74929</c:v>
                </c:pt>
                <c:pt idx="13">
                  <c:v>17.042222</c:v>
                </c:pt>
                <c:pt idx="14">
                  <c:v>6.0149665</c:v>
                </c:pt>
                <c:pt idx="15">
                  <c:v>1.8681761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'balance_UK'!$G$3:$G$18</c:f>
              <c:numCache>
                <c:formatCode>General</c:formatCode>
                <c:ptCount val="16"/>
                <c:pt idx="0">
                  <c:v>1.0625472</c:v>
                </c:pt>
                <c:pt idx="1">
                  <c:v>1.8910648</c:v>
                </c:pt>
                <c:pt idx="2">
                  <c:v>6.1159865</c:v>
                </c:pt>
                <c:pt idx="3">
                  <c:v>9.956783999999999</c:v>
                </c:pt>
                <c:pt idx="4">
                  <c:v>14.210429</c:v>
                </c:pt>
                <c:pt idx="5">
                  <c:v>16.404476</c:v>
                </c:pt>
                <c:pt idx="6">
                  <c:v>18.324118</c:v>
                </c:pt>
                <c:pt idx="7">
                  <c:v>20.50461</c:v>
                </c:pt>
                <c:pt idx="8">
                  <c:v>22.963018</c:v>
                </c:pt>
                <c:pt idx="9">
                  <c:v>24.993318</c:v>
                </c:pt>
                <c:pt idx="10">
                  <c:v>27.499412</c:v>
                </c:pt>
                <c:pt idx="11">
                  <c:v>30.240288</c:v>
                </c:pt>
                <c:pt idx="12">
                  <c:v>33.386466</c:v>
                </c:pt>
                <c:pt idx="13">
                  <c:v>55.275412</c:v>
                </c:pt>
                <c:pt idx="14">
                  <c:v>78.87595999999999</c:v>
                </c:pt>
                <c:pt idx="15">
                  <c:v>91.21945599999999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'balance_UK'!$F$3:$F$18</c:f>
              <c:numCache>
                <c:formatCode>General</c:formatCode>
                <c:ptCount val="16"/>
                <c:pt idx="0">
                  <c:v>16.151868</c:v>
                </c:pt>
                <c:pt idx="1">
                  <c:v>18.26068</c:v>
                </c:pt>
                <c:pt idx="2">
                  <c:v>20.522722</c:v>
                </c:pt>
                <c:pt idx="3">
                  <c:v>22.90727</c:v>
                </c:pt>
                <c:pt idx="4">
                  <c:v>24.587336</c:v>
                </c:pt>
                <c:pt idx="5">
                  <c:v>26.990176</c:v>
                </c:pt>
                <c:pt idx="6">
                  <c:v>29.280494</c:v>
                </c:pt>
                <c:pt idx="7">
                  <c:v>31.676304</c:v>
                </c:pt>
                <c:pt idx="8">
                  <c:v>33.726652</c:v>
                </c:pt>
                <c:pt idx="9">
                  <c:v>33.602452</c:v>
                </c:pt>
                <c:pt idx="10">
                  <c:v>33.670136</c:v>
                </c:pt>
                <c:pt idx="11">
                  <c:v>34.14686</c:v>
                </c:pt>
                <c:pt idx="12">
                  <c:v>34.611252</c:v>
                </c:pt>
                <c:pt idx="13">
                  <c:v>38.474224</c:v>
                </c:pt>
                <c:pt idx="14">
                  <c:v>44.420436</c:v>
                </c:pt>
                <c:pt idx="15">
                  <c:v>49.207088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'balance_UK'!$E$3:$E$18</c:f>
              <c:numCache>
                <c:formatCode>General</c:formatCode>
                <c:ptCount val="16"/>
                <c:pt idx="0">
                  <c:v>5.9042735</c:v>
                </c:pt>
                <c:pt idx="1">
                  <c:v>7.773256</c:v>
                </c:pt>
                <c:pt idx="2">
                  <c:v>8.981762</c:v>
                </c:pt>
                <c:pt idx="3">
                  <c:v>10.797562</c:v>
                </c:pt>
                <c:pt idx="4">
                  <c:v>12.648794</c:v>
                </c:pt>
                <c:pt idx="5">
                  <c:v>13.584577</c:v>
                </c:pt>
                <c:pt idx="6">
                  <c:v>14.736441</c:v>
                </c:pt>
                <c:pt idx="7">
                  <c:v>15.536229</c:v>
                </c:pt>
                <c:pt idx="8">
                  <c:v>16.206186</c:v>
                </c:pt>
                <c:pt idx="9">
                  <c:v>16.392384</c:v>
                </c:pt>
                <c:pt idx="10">
                  <c:v>16.559801</c:v>
                </c:pt>
                <c:pt idx="11">
                  <c:v>17.080104</c:v>
                </c:pt>
                <c:pt idx="12">
                  <c:v>17.245208</c:v>
                </c:pt>
                <c:pt idx="13">
                  <c:v>25.047926</c:v>
                </c:pt>
                <c:pt idx="14">
                  <c:v>31.830538</c:v>
                </c:pt>
                <c:pt idx="15">
                  <c:v>36.99149999999999</c:v>
                </c:pt>
              </c:numCache>
            </c:numRef>
          </c:val>
        </c:ser>
        <c:overlap val="100"/>
        <c:axId val="52530001"/>
        <c:axId val="52530002"/>
      </c:barChart>
      <c:catAx>
        <c:axId val="52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2"/>
        <c:crosses val="autoZero"/>
        <c:auto val="1"/>
        <c:lblAlgn val="ctr"/>
        <c:lblOffset val="100"/>
      </c:catAx>
      <c:valAx>
        <c:axId val="52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Balance UK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'balance_UK'!$B$2:$B$2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'balance_UK'!$A$3:$A$18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'balance_UK'!$B$3:$B$18</c:f>
              <c:numCache>
                <c:formatCode>General</c:formatCode>
                <c:ptCount val="16"/>
                <c:pt idx="0">
                  <c:v>305.7695</c:v>
                </c:pt>
                <c:pt idx="1">
                  <c:v>321.69914</c:v>
                </c:pt>
                <c:pt idx="2">
                  <c:v>336.74246</c:v>
                </c:pt>
                <c:pt idx="3">
                  <c:v>355.06496</c:v>
                </c:pt>
                <c:pt idx="4">
                  <c:v>367.37056</c:v>
                </c:pt>
                <c:pt idx="5">
                  <c:v>382.30906</c:v>
                </c:pt>
                <c:pt idx="6">
                  <c:v>400.99638</c:v>
                </c:pt>
                <c:pt idx="7">
                  <c:v>420.45994</c:v>
                </c:pt>
                <c:pt idx="8">
                  <c:v>433.28138</c:v>
                </c:pt>
                <c:pt idx="9">
                  <c:v>446.18934</c:v>
                </c:pt>
                <c:pt idx="10">
                  <c:v>458.57072</c:v>
                </c:pt>
                <c:pt idx="11">
                  <c:v>471.4393</c:v>
                </c:pt>
                <c:pt idx="12">
                  <c:v>484.30285</c:v>
                </c:pt>
                <c:pt idx="13">
                  <c:v>558.2492999999999</c:v>
                </c:pt>
                <c:pt idx="14">
                  <c:v>629.1401999999999</c:v>
                </c:pt>
                <c:pt idx="15">
                  <c:v>679.4278399999999</c:v>
                </c:pt>
              </c:numCache>
            </c:numRef>
          </c:val>
        </c:ser>
        <c:marker val="1"/>
        <c:axId val="52540001"/>
        <c:axId val="52540002"/>
      </c:lineChart>
      <c:barChart>
        <c:barDir val="col"/>
        <c:grouping val="stacked"/>
        <c:ser>
          <c:idx val="1"/>
          <c:order val="1"/>
          <c:tx>
            <c:strRef>
              <c:f>'balance_UK'!$Q$2:$Q$2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'balance_UK'!$Q$3:$Q$18</c:f>
              <c:numCache>
                <c:formatCode>General</c:formatCode>
                <c:ptCount val="16"/>
                <c:pt idx="0">
                  <c:v>47.30399999999999</c:v>
                </c:pt>
                <c:pt idx="1">
                  <c:v>43.36199999999999</c:v>
                </c:pt>
                <c:pt idx="2">
                  <c:v>43.36199999999999</c:v>
                </c:pt>
                <c:pt idx="3">
                  <c:v>29.1708</c:v>
                </c:pt>
                <c:pt idx="4">
                  <c:v>54.3996</c:v>
                </c:pt>
                <c:pt idx="5">
                  <c:v>35.478</c:v>
                </c:pt>
                <c:pt idx="6">
                  <c:v>35.478</c:v>
                </c:pt>
                <c:pt idx="7">
                  <c:v>35.478</c:v>
                </c:pt>
                <c:pt idx="8">
                  <c:v>35.478</c:v>
                </c:pt>
                <c:pt idx="9">
                  <c:v>47.30399999999999</c:v>
                </c:pt>
                <c:pt idx="10">
                  <c:v>59.13</c:v>
                </c:pt>
                <c:pt idx="11">
                  <c:v>59.13</c:v>
                </c:pt>
                <c:pt idx="12">
                  <c:v>59.13</c:v>
                </c:pt>
                <c:pt idx="13">
                  <c:v>59.13</c:v>
                </c:pt>
                <c:pt idx="14">
                  <c:v>74.898</c:v>
                </c:pt>
                <c:pt idx="15">
                  <c:v>82.782</c:v>
                </c:pt>
              </c:numCache>
            </c:numRef>
          </c:val>
        </c:ser>
        <c:ser>
          <c:idx val="2"/>
          <c:order val="2"/>
          <c:tx>
            <c:strRef>
              <c:f>'balance_UK'!$P$2:$P$2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'balance_UK'!$P$3:$P$18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3.0256275</c:v>
                </c:pt>
                <c:pt idx="8">
                  <c:v>5.947665499999999</c:v>
                </c:pt>
                <c:pt idx="9">
                  <c:v>8.493993</c:v>
                </c:pt>
                <c:pt idx="10">
                  <c:v>10.657939</c:v>
                </c:pt>
                <c:pt idx="11">
                  <c:v>13.153081</c:v>
                </c:pt>
                <c:pt idx="12">
                  <c:v>15.730308</c:v>
                </c:pt>
                <c:pt idx="13">
                  <c:v>15.977261</c:v>
                </c:pt>
                <c:pt idx="14">
                  <c:v>16.544931</c:v>
                </c:pt>
                <c:pt idx="15">
                  <c:v>16.829928</c:v>
                </c:pt>
              </c:numCache>
            </c:numRef>
          </c:val>
        </c:ser>
        <c:ser>
          <c:idx val="3"/>
          <c:order val="3"/>
          <c:tx>
            <c:strRef>
              <c:f>'balance_UK'!$O$2:$O$2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'balance_UK'!$O$3:$O$18</c:f>
              <c:numCache>
                <c:formatCode>General</c:formatCode>
                <c:ptCount val="16"/>
                <c:pt idx="0">
                  <c:v>71.64507999999999</c:v>
                </c:pt>
                <c:pt idx="1">
                  <c:v>79.50373599999999</c:v>
                </c:pt>
                <c:pt idx="2">
                  <c:v>80.18937</c:v>
                </c:pt>
                <c:pt idx="3">
                  <c:v>94.52843999999999</c:v>
                </c:pt>
                <c:pt idx="4">
                  <c:v>76.57850999999999</c:v>
                </c:pt>
                <c:pt idx="5">
                  <c:v>81.068736</c:v>
                </c:pt>
                <c:pt idx="6">
                  <c:v>78.753736</c:v>
                </c:pt>
                <c:pt idx="7">
                  <c:v>75.96079</c:v>
                </c:pt>
                <c:pt idx="8">
                  <c:v>72.89762999999999</c:v>
                </c:pt>
                <c:pt idx="9">
                  <c:v>65.543368</c:v>
                </c:pt>
                <c:pt idx="10">
                  <c:v>59.171356</c:v>
                </c:pt>
                <c:pt idx="11">
                  <c:v>58.192744</c:v>
                </c:pt>
                <c:pt idx="12">
                  <c:v>57.21991999999999</c:v>
                </c:pt>
                <c:pt idx="13">
                  <c:v>65.51273999999999</c:v>
                </c:pt>
                <c:pt idx="14">
                  <c:v>72.0052</c:v>
                </c:pt>
                <c:pt idx="15">
                  <c:v>76.00855</c:v>
                </c:pt>
              </c:numCache>
            </c:numRef>
          </c:val>
        </c:ser>
        <c:ser>
          <c:idx val="4"/>
          <c:order val="4"/>
          <c:tx>
            <c:strRef>
              <c:f>'balance_UK'!$N$2:$N$2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'balance_UK'!$N$3:$N$18</c:f>
              <c:numCache>
                <c:formatCode>General</c:formatCode>
                <c:ptCount val="16"/>
                <c:pt idx="0">
                  <c:v>0.85768756</c:v>
                </c:pt>
                <c:pt idx="1">
                  <c:v>1.9408932</c:v>
                </c:pt>
                <c:pt idx="2">
                  <c:v>1.5205148</c:v>
                </c:pt>
                <c:pt idx="3">
                  <c:v>3.7528272</c:v>
                </c:pt>
                <c:pt idx="4">
                  <c:v>4.502979</c:v>
                </c:pt>
                <c:pt idx="5">
                  <c:v>6.612746</c:v>
                </c:pt>
                <c:pt idx="6">
                  <c:v>8.571904999999999</c:v>
                </c:pt>
                <c:pt idx="7">
                  <c:v>8.981781999999999</c:v>
                </c:pt>
                <c:pt idx="8">
                  <c:v>9.034946</c:v>
                </c:pt>
                <c:pt idx="9">
                  <c:v>8.426758</c:v>
                </c:pt>
                <c:pt idx="10">
                  <c:v>8.291031</c:v>
                </c:pt>
                <c:pt idx="11">
                  <c:v>8.797779999999999</c:v>
                </c:pt>
                <c:pt idx="12">
                  <c:v>9.277614999999999</c:v>
                </c:pt>
                <c:pt idx="13">
                  <c:v>9.191955999999999</c:v>
                </c:pt>
                <c:pt idx="14">
                  <c:v>8.775627999999999</c:v>
                </c:pt>
                <c:pt idx="15">
                  <c:v>8.163974</c:v>
                </c:pt>
              </c:numCache>
            </c:numRef>
          </c:val>
        </c:ser>
        <c:ser>
          <c:idx val="5"/>
          <c:order val="5"/>
          <c:tx>
            <c:strRef>
              <c:f>'balance_UK'!$M$2:$M$2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'balance_UK'!$M$3:$M$18</c:f>
              <c:numCache>
                <c:formatCode>General</c:formatCode>
                <c:ptCount val="16"/>
                <c:pt idx="0">
                  <c:v>16.1184</c:v>
                </c:pt>
                <c:pt idx="1">
                  <c:v>16.1184</c:v>
                </c:pt>
                <c:pt idx="2">
                  <c:v>16.1184</c:v>
                </c:pt>
                <c:pt idx="3">
                  <c:v>16.1184</c:v>
                </c:pt>
                <c:pt idx="4">
                  <c:v>16.1184</c:v>
                </c:pt>
                <c:pt idx="5">
                  <c:v>16.1184</c:v>
                </c:pt>
                <c:pt idx="6">
                  <c:v>16.1184</c:v>
                </c:pt>
                <c:pt idx="7">
                  <c:v>16.1184</c:v>
                </c:pt>
                <c:pt idx="8">
                  <c:v>16.1184</c:v>
                </c:pt>
                <c:pt idx="9">
                  <c:v>16.1184</c:v>
                </c:pt>
                <c:pt idx="10">
                  <c:v>16.1184</c:v>
                </c:pt>
                <c:pt idx="11">
                  <c:v>16.1184</c:v>
                </c:pt>
                <c:pt idx="12">
                  <c:v>16.1184</c:v>
                </c:pt>
                <c:pt idx="13">
                  <c:v>16.1184</c:v>
                </c:pt>
                <c:pt idx="14">
                  <c:v>16.1184</c:v>
                </c:pt>
                <c:pt idx="15">
                  <c:v>16.1184</c:v>
                </c:pt>
              </c:numCache>
            </c:numRef>
          </c:val>
        </c:ser>
        <c:ser>
          <c:idx val="6"/>
          <c:order val="6"/>
          <c:tx>
            <c:strRef>
              <c:f>'balance_UK'!$L$2:$L$2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'balance_UK'!$L$3:$L$18</c:f>
              <c:numCache>
                <c:formatCode>General</c:formatCode>
                <c:ptCount val="16"/>
                <c:pt idx="0">
                  <c:v>7.956131</c:v>
                </c:pt>
                <c:pt idx="1">
                  <c:v>8.018330499999999</c:v>
                </c:pt>
                <c:pt idx="2">
                  <c:v>7.804116499999999</c:v>
                </c:pt>
                <c:pt idx="3">
                  <c:v>7.986</c:v>
                </c:pt>
                <c:pt idx="4">
                  <c:v>8.025509</c:v>
                </c:pt>
                <c:pt idx="5">
                  <c:v>8.153753</c:v>
                </c:pt>
                <c:pt idx="6">
                  <c:v>8.232053000000001</c:v>
                </c:pt>
                <c:pt idx="7">
                  <c:v>8.097860499999999</c:v>
                </c:pt>
                <c:pt idx="8">
                  <c:v>8.0238485</c:v>
                </c:pt>
                <c:pt idx="9">
                  <c:v>7.941922</c:v>
                </c:pt>
                <c:pt idx="10">
                  <c:v>8.0804375</c:v>
                </c:pt>
                <c:pt idx="11">
                  <c:v>8.075775999999999</c:v>
                </c:pt>
                <c:pt idx="12">
                  <c:v>8.047404999999999</c:v>
                </c:pt>
                <c:pt idx="13">
                  <c:v>6.691129</c:v>
                </c:pt>
                <c:pt idx="14">
                  <c:v>6.002967</c:v>
                </c:pt>
                <c:pt idx="15">
                  <c:v>5.4996455</c:v>
                </c:pt>
              </c:numCache>
            </c:numRef>
          </c:val>
        </c:ser>
        <c:ser>
          <c:idx val="7"/>
          <c:order val="7"/>
          <c:tx>
            <c:strRef>
              <c:f>'balance_UK'!$K$2:$K$2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'balance_UK'!$K$3:$K$18</c:f>
              <c:numCache>
                <c:formatCode>General</c:formatCode>
                <c:ptCount val="16"/>
                <c:pt idx="0">
                  <c:v>6.014099499999999</c:v>
                </c:pt>
                <c:pt idx="1">
                  <c:v>6.014005999999999</c:v>
                </c:pt>
                <c:pt idx="2">
                  <c:v>6.010134499999999</c:v>
                </c:pt>
                <c:pt idx="3">
                  <c:v>6.010344</c:v>
                </c:pt>
                <c:pt idx="4">
                  <c:v>5.9754915</c:v>
                </c:pt>
                <c:pt idx="5">
                  <c:v>5.992557499999999</c:v>
                </c:pt>
                <c:pt idx="6">
                  <c:v>5.9887275</c:v>
                </c:pt>
                <c:pt idx="7">
                  <c:v>5.9848135</c:v>
                </c:pt>
                <c:pt idx="8">
                  <c:v>5.979830499999999</c:v>
                </c:pt>
                <c:pt idx="9">
                  <c:v>5.961723999999999</c:v>
                </c:pt>
                <c:pt idx="10">
                  <c:v>5.9308535</c:v>
                </c:pt>
                <c:pt idx="11">
                  <c:v>5.9203255</c:v>
                </c:pt>
                <c:pt idx="12">
                  <c:v>5.9074075</c:v>
                </c:pt>
                <c:pt idx="13">
                  <c:v>5.9277535</c:v>
                </c:pt>
                <c:pt idx="14">
                  <c:v>5.9785205</c:v>
                </c:pt>
                <c:pt idx="15">
                  <c:v>5.996459499999999</c:v>
                </c:pt>
              </c:numCache>
            </c:numRef>
          </c:val>
        </c:ser>
        <c:ser>
          <c:idx val="8"/>
          <c:order val="8"/>
          <c:tx>
            <c:strRef>
              <c:f>'balance_UK'!$J$2:$J$2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'balance_UK'!$J$3:$J$18</c:f>
              <c:numCache>
                <c:formatCode>General</c:formatCode>
                <c:ptCount val="16"/>
                <c:pt idx="0">
                  <c:v>57.33779999999999</c:v>
                </c:pt>
                <c:pt idx="1">
                  <c:v>65.232972</c:v>
                </c:pt>
                <c:pt idx="2">
                  <c:v>73.12814399999999</c:v>
                </c:pt>
                <c:pt idx="3">
                  <c:v>80.98348</c:v>
                </c:pt>
                <c:pt idx="4">
                  <c:v>80.91105</c:v>
                </c:pt>
                <c:pt idx="5">
                  <c:v>80.784296</c:v>
                </c:pt>
                <c:pt idx="6">
                  <c:v>80.60320999999999</c:v>
                </c:pt>
                <c:pt idx="7">
                  <c:v>80.36780999999999</c:v>
                </c:pt>
                <c:pt idx="8">
                  <c:v>80.016504</c:v>
                </c:pt>
                <c:pt idx="9">
                  <c:v>79.54207</c:v>
                </c:pt>
                <c:pt idx="10">
                  <c:v>78.81412</c:v>
                </c:pt>
                <c:pt idx="11">
                  <c:v>78.03546999999999</c:v>
                </c:pt>
                <c:pt idx="12">
                  <c:v>76.61216999999999</c:v>
                </c:pt>
                <c:pt idx="13">
                  <c:v>65.146052</c:v>
                </c:pt>
                <c:pt idx="14">
                  <c:v>46.056392</c:v>
                </c:pt>
                <c:pt idx="15">
                  <c:v>15.790349</c:v>
                </c:pt>
              </c:numCache>
            </c:numRef>
          </c:val>
        </c:ser>
        <c:ser>
          <c:idx val="9"/>
          <c:order val="9"/>
          <c:tx>
            <c:strRef>
              <c:f>'balance_UK'!$I$2:$I$2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'balance_UK'!$I$3:$I$18</c:f>
              <c:numCache>
                <c:formatCode>General</c:formatCode>
                <c:ptCount val="16"/>
                <c:pt idx="0">
                  <c:v>0.0004029347</c:v>
                </c:pt>
                <c:pt idx="1">
                  <c:v>0.0004029347</c:v>
                </c:pt>
                <c:pt idx="2">
                  <c:v>0</c:v>
                </c:pt>
                <c:pt idx="3">
                  <c:v>4.0565845</c:v>
                </c:pt>
                <c:pt idx="4">
                  <c:v>16.93341</c:v>
                </c:pt>
                <c:pt idx="5">
                  <c:v>29.870674</c:v>
                </c:pt>
                <c:pt idx="6">
                  <c:v>42.903436</c:v>
                </c:pt>
                <c:pt idx="7">
                  <c:v>55.96158399999999</c:v>
                </c:pt>
                <c:pt idx="8">
                  <c:v>65.337784</c:v>
                </c:pt>
                <c:pt idx="9">
                  <c:v>74.84362399999999</c:v>
                </c:pt>
                <c:pt idx="10">
                  <c:v>84.63481</c:v>
                </c:pt>
                <c:pt idx="11">
                  <c:v>94.46687999999999</c:v>
                </c:pt>
                <c:pt idx="12">
                  <c:v>105.016096</c:v>
                </c:pt>
                <c:pt idx="13">
                  <c:v>159.81002</c:v>
                </c:pt>
                <c:pt idx="14">
                  <c:v>196.06995</c:v>
                </c:pt>
                <c:pt idx="15">
                  <c:v>244.72024</c:v>
                </c:pt>
              </c:numCache>
            </c:numRef>
          </c:val>
        </c:ser>
        <c:ser>
          <c:idx val="10"/>
          <c:order val="10"/>
          <c:tx>
            <c:strRef>
              <c:f>'balance_UK'!$H$2:$H$2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'balance_UK'!$H$3:$H$18</c:f>
              <c:numCache>
                <c:formatCode>General</c:formatCode>
                <c:ptCount val="16"/>
                <c:pt idx="0">
                  <c:v>35.192692</c:v>
                </c:pt>
                <c:pt idx="1">
                  <c:v>35.940828</c:v>
                </c:pt>
                <c:pt idx="2">
                  <c:v>36.67358</c:v>
                </c:pt>
                <c:pt idx="3">
                  <c:v>37.43214</c:v>
                </c:pt>
                <c:pt idx="4">
                  <c:v>37.106944</c:v>
                </c:pt>
                <c:pt idx="5">
                  <c:v>36.778056</c:v>
                </c:pt>
                <c:pt idx="6">
                  <c:v>36.196008</c:v>
                </c:pt>
                <c:pt idx="7">
                  <c:v>35.413968</c:v>
                </c:pt>
                <c:pt idx="8">
                  <c:v>34.423028</c:v>
                </c:pt>
                <c:pt idx="9">
                  <c:v>33.210176</c:v>
                </c:pt>
                <c:pt idx="10">
                  <c:v>31.79021</c:v>
                </c:pt>
                <c:pt idx="11">
                  <c:v>30.415812</c:v>
                </c:pt>
                <c:pt idx="12">
                  <c:v>28.74929</c:v>
                </c:pt>
                <c:pt idx="13">
                  <c:v>17.042222</c:v>
                </c:pt>
                <c:pt idx="14">
                  <c:v>6.0149665</c:v>
                </c:pt>
                <c:pt idx="15">
                  <c:v>1.8681761</c:v>
                </c:pt>
              </c:numCache>
            </c:numRef>
          </c:val>
        </c:ser>
        <c:ser>
          <c:idx val="11"/>
          <c:order val="11"/>
          <c:tx>
            <c:strRef>
              <c:f>'balance_UK'!$G$2:$G$2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'balance_UK'!$G$3:$G$18</c:f>
              <c:numCache>
                <c:formatCode>General</c:formatCode>
                <c:ptCount val="16"/>
                <c:pt idx="0">
                  <c:v>1.0625472</c:v>
                </c:pt>
                <c:pt idx="1">
                  <c:v>1.8910648</c:v>
                </c:pt>
                <c:pt idx="2">
                  <c:v>6.1159865</c:v>
                </c:pt>
                <c:pt idx="3">
                  <c:v>9.956783999999999</c:v>
                </c:pt>
                <c:pt idx="4">
                  <c:v>14.210429</c:v>
                </c:pt>
                <c:pt idx="5">
                  <c:v>16.404476</c:v>
                </c:pt>
                <c:pt idx="6">
                  <c:v>18.324118</c:v>
                </c:pt>
                <c:pt idx="7">
                  <c:v>20.50461</c:v>
                </c:pt>
                <c:pt idx="8">
                  <c:v>22.963018</c:v>
                </c:pt>
                <c:pt idx="9">
                  <c:v>24.993318</c:v>
                </c:pt>
                <c:pt idx="10">
                  <c:v>27.499412</c:v>
                </c:pt>
                <c:pt idx="11">
                  <c:v>30.240288</c:v>
                </c:pt>
                <c:pt idx="12">
                  <c:v>33.386466</c:v>
                </c:pt>
                <c:pt idx="13">
                  <c:v>55.275412</c:v>
                </c:pt>
                <c:pt idx="14">
                  <c:v>78.87595999999999</c:v>
                </c:pt>
                <c:pt idx="15">
                  <c:v>91.21945599999999</c:v>
                </c:pt>
              </c:numCache>
            </c:numRef>
          </c:val>
        </c:ser>
        <c:ser>
          <c:idx val="12"/>
          <c:order val="12"/>
          <c:tx>
            <c:strRef>
              <c:f>'balance_UK'!$F$2:$F$2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'balance_UK'!$F$3:$F$18</c:f>
              <c:numCache>
                <c:formatCode>General</c:formatCode>
                <c:ptCount val="16"/>
                <c:pt idx="0">
                  <c:v>16.151868</c:v>
                </c:pt>
                <c:pt idx="1">
                  <c:v>18.26068</c:v>
                </c:pt>
                <c:pt idx="2">
                  <c:v>20.522722</c:v>
                </c:pt>
                <c:pt idx="3">
                  <c:v>22.90727</c:v>
                </c:pt>
                <c:pt idx="4">
                  <c:v>24.587336</c:v>
                </c:pt>
                <c:pt idx="5">
                  <c:v>26.990176</c:v>
                </c:pt>
                <c:pt idx="6">
                  <c:v>29.280494</c:v>
                </c:pt>
                <c:pt idx="7">
                  <c:v>31.676304</c:v>
                </c:pt>
                <c:pt idx="8">
                  <c:v>33.726652</c:v>
                </c:pt>
                <c:pt idx="9">
                  <c:v>33.602452</c:v>
                </c:pt>
                <c:pt idx="10">
                  <c:v>33.670136</c:v>
                </c:pt>
                <c:pt idx="11">
                  <c:v>34.14686</c:v>
                </c:pt>
                <c:pt idx="12">
                  <c:v>34.611252</c:v>
                </c:pt>
                <c:pt idx="13">
                  <c:v>38.474224</c:v>
                </c:pt>
                <c:pt idx="14">
                  <c:v>44.420436</c:v>
                </c:pt>
                <c:pt idx="15">
                  <c:v>49.207088</c:v>
                </c:pt>
              </c:numCache>
            </c:numRef>
          </c:val>
        </c:ser>
        <c:ser>
          <c:idx val="13"/>
          <c:order val="13"/>
          <c:tx>
            <c:strRef>
              <c:f>'balance_UK'!$E$2:$E$2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'balance_UK'!$D$3:$D$18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'balance_UK'!$E$3:$E$18</c:f>
              <c:numCache>
                <c:formatCode>General</c:formatCode>
                <c:ptCount val="16"/>
                <c:pt idx="0">
                  <c:v>5.9042735</c:v>
                </c:pt>
                <c:pt idx="1">
                  <c:v>7.773256</c:v>
                </c:pt>
                <c:pt idx="2">
                  <c:v>8.981762</c:v>
                </c:pt>
                <c:pt idx="3">
                  <c:v>10.797562</c:v>
                </c:pt>
                <c:pt idx="4">
                  <c:v>12.648794</c:v>
                </c:pt>
                <c:pt idx="5">
                  <c:v>13.584577</c:v>
                </c:pt>
                <c:pt idx="6">
                  <c:v>14.736441</c:v>
                </c:pt>
                <c:pt idx="7">
                  <c:v>15.536229</c:v>
                </c:pt>
                <c:pt idx="8">
                  <c:v>16.206186</c:v>
                </c:pt>
                <c:pt idx="9">
                  <c:v>16.392384</c:v>
                </c:pt>
                <c:pt idx="10">
                  <c:v>16.559801</c:v>
                </c:pt>
                <c:pt idx="11">
                  <c:v>17.080104</c:v>
                </c:pt>
                <c:pt idx="12">
                  <c:v>17.245208</c:v>
                </c:pt>
                <c:pt idx="13">
                  <c:v>25.047926</c:v>
                </c:pt>
                <c:pt idx="14">
                  <c:v>31.830538</c:v>
                </c:pt>
                <c:pt idx="15">
                  <c:v>36.99149999999999</c:v>
                </c:pt>
              </c:numCache>
            </c:numRef>
          </c:val>
        </c:ser>
        <c:overlap val="100"/>
        <c:axId val="52540001"/>
        <c:axId val="52540002"/>
      </c:barChart>
      <c:catAx>
        <c:axId val="52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2"/>
        <c:crosses val="autoZero"/>
        <c:auto val="1"/>
        <c:lblAlgn val="ctr"/>
        <c:lblOffset val="100"/>
      </c:catAx>
      <c:valAx>
        <c:axId val="52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'transmission_capacity'!$B$3:$B$18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'transmission_capacity'!$C$3:$C$18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'transmission_capacity'!$D$3:$D$18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'transmission_capacity'!$E$3:$E$18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'transmission_capacity'!$F$3:$F$18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'transmission_capacity'!$G$3:$G$18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'transmission_capacity'!$I$3:$I$18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'transmission_capacity'!$J$3:$J$18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'transmission_capacity'!$K$3:$K$18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'transmission_capacity'!$M$3:$M$18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'transmission_capacity'!$N$3:$N$18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'transmission_capacity'!$O$3:$O$18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'transmission_capacity'!$P$3:$P$18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'transmission_capacity'!$Q$3:$Q$18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'transmission_capacity'!$R$3:$R$18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'transmission_capacity'!$S$3:$S$18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'transmission_capacity'!$T$3:$T$18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'transmission_capacity'!$U$3:$U$18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'transmission_capacity'!$V$3:$V$18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'transmission_capacity'!$W$3:$W$18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'transmission_capacity'!$X$3:$X$18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'transmission_capacity'!$Y$3:$Y$18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'transmission_capacity'!$Z$3:$Z$18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'transmission_capacity'!$AA$3:$AA$18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'transmission_capacity'!$AB$3:$AB$18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'transmission_capacity'!$AC$3:$AC$18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'transmission_capacity'!$AD$3:$AD$18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'transmission_capacity'!$AE$3:$AE$18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'transmission_capacity'!$AF$3:$AF$18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'transmission_capacity'!$AG$3:$AG$18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'transmission_capacity'!$AH$3:$AH$18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'transmission_capacity'!$AI$3:$AI$18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'transmission_capacity'!$AJ$3:$AJ$18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'transmission_capacity'!$AK$3:$AK$18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'transmission_capacity'!$AL$3:$AL$18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'transmission_capacity'!$AM$3:$AM$18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'transmission_capacity'!$AN$3:$AN$18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'transmission_capacity'!$AO$3:$AO$18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'transmission_capacity'!$AP$3:$AP$18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'transmission_capacity'!$AQ$3:$AQ$18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'transmission_capacity'!$AR$3:$AR$18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'transmission_capacity'!$AS$3:$AS$18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'transmission_capacity'!$AT$3:$AT$18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'transmission_capacity'!$AU$3:$AU$18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'transmission_capacity'!$AV$3:$AV$18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'transmission_capacity'!$AW$3:$AW$18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'transmission_capacity'!$AX$3:$AX$18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'transmission_capacity'!$AY$3:$AY$18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'transmission_capacity'!$AZ$3:$AZ$18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'transmission_capacity'!$BA$3:$BA$18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'transmission_capacity'!$BB$3:$BB$18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'transmission_capacity'!$BC$3:$BC$18</c:f>
              <c:numCache>
                <c:formatCode>General</c:formatCode>
                <c:ptCount val="16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  <c:pt idx="13">
                  <c:v>5.394</c:v>
                </c:pt>
                <c:pt idx="14">
                  <c:v>5.394</c:v>
                </c:pt>
                <c:pt idx="15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'transmission_capacity'!$BD$3:$BD$18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'transmission_capacity'!$BE$3:$BE$18</c:f>
              <c:numCache>
                <c:formatCode>General</c:formatCode>
                <c:ptCount val="1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'transmission_capacity'!$BF$3:$BF$18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'transmission_capacity'!$BG$3:$BG$18</c:f>
              <c:numCache>
                <c:formatCode>General</c:formatCode>
                <c:ptCount val="1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'transmission_capacity'!$BH$3:$BH$18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'transmission_capacity'!$BI$3:$BI$18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'transmission_capacity'!$BJ$3:$BJ$18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'transmission_capacity'!$BK$3:$BK$18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'transmission_capacity'!$BL$3:$BL$18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'transmission_capacity'!$BN$3:$BN$18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'transmission_capacity'!$BO$3:$BO$18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axId val="52550001"/>
        <c:axId val="52550002"/>
      </c:scatterChart>
      <c:valAx>
        <c:axId val="52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2"/>
        <c:crosses val="autoZero"/>
        <c:crossBetween val="midCat"/>
      </c:valAx>
      <c:valAx>
        <c:axId val="52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'transmission_capacity'!$B$3:$B$18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'transmission_capacity'!$C$3:$C$18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'transmission_capacity'!$D$3:$D$18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'transmission_capacity'!$E$3:$E$18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'transmission_capacity'!$F$3:$F$18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'transmission_capacity'!$G$3:$G$18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'transmission_capacity'!$I$3:$I$18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'transmission_capacity'!$J$3:$J$18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'transmission_capacity'!$K$3:$K$18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'transmission_capacity'!$M$3:$M$18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'transmission_capacity'!$N$3:$N$18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'transmission_capacity'!$O$3:$O$18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'transmission_capacity'!$P$3:$P$18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'transmission_capacity'!$Q$3:$Q$18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'transmission_capacity'!$R$3:$R$18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'transmission_capacity'!$S$3:$S$18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'transmission_capacity'!$T$3:$T$18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'transmission_capacity'!$U$3:$U$18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'transmission_capacity'!$V$3:$V$18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'transmission_capacity'!$W$3:$W$18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'transmission_capacity'!$X$3:$X$18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'transmission_capacity'!$Y$3:$Y$18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'transmission_capacity'!$Z$3:$Z$18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'transmission_capacity'!$AA$3:$AA$18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'transmission_capacity'!$AB$3:$AB$18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'transmission_capacity'!$AC$3:$AC$18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'transmission_capacity'!$AD$3:$AD$18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'transmission_capacity'!$AE$3:$AE$18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'transmission_capacity'!$AF$3:$AF$18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'transmission_capacity'!$AG$3:$AG$18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'transmission_capacity'!$AH$3:$AH$18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'transmission_capacity'!$AI$3:$AI$18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'transmission_capacity'!$AJ$3:$AJ$18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'transmission_capacity'!$AK$3:$AK$18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'transmission_capacity'!$AL$3:$AL$18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'transmission_capacity'!$AM$3:$AM$18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'transmission_capacity'!$AN$3:$AN$18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'transmission_capacity'!$AO$3:$AO$18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'transmission_capacity'!$AP$3:$AP$18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'transmission_capacity'!$AQ$3:$AQ$18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'transmission_capacity'!$AR$3:$AR$18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'transmission_capacity'!$AS$3:$AS$18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'transmission_capacity'!$AT$3:$AT$18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'transmission_capacity'!$AU$3:$AU$18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'transmission_capacity'!$AV$3:$AV$18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'transmission_capacity'!$AW$3:$AW$18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'transmission_capacity'!$AX$3:$AX$18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'transmission_capacity'!$AY$3:$AY$18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'transmission_capacity'!$AZ$3:$AZ$18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'transmission_capacity'!$BA$3:$BA$18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'transmission_capacity'!$BB$3:$BB$18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'transmission_capacity'!$BC$3:$BC$18</c:f>
              <c:numCache>
                <c:formatCode>General</c:formatCode>
                <c:ptCount val="16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  <c:pt idx="13">
                  <c:v>5.394</c:v>
                </c:pt>
                <c:pt idx="14">
                  <c:v>5.394</c:v>
                </c:pt>
                <c:pt idx="15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'transmission_capacity'!$BD$3:$BD$18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'transmission_capacity'!$BE$3:$BE$18</c:f>
              <c:numCache>
                <c:formatCode>General</c:formatCode>
                <c:ptCount val="1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'transmission_capacity'!$BF$3:$BF$18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'transmission_capacity'!$BG$3:$BG$18</c:f>
              <c:numCache>
                <c:formatCode>General</c:formatCode>
                <c:ptCount val="1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'transmission_capacity'!$BH$3:$BH$18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'transmission_capacity'!$BI$3:$BI$18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'transmission_capacity'!$BJ$3:$BJ$18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'transmission_capacity'!$BK$3:$BK$18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'transmission_capacity'!$BL$3:$BL$18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'transmission_capacity'!$BN$3:$BN$18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'transmission_capacity'!$BO$3:$BO$18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axId val="52560001"/>
        <c:axId val="52560002"/>
      </c:scatterChart>
      <c:valAx>
        <c:axId val="52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2"/>
        <c:crosses val="autoZero"/>
        <c:crossBetween val="midCat"/>
      </c:valAx>
      <c:valAx>
        <c:axId val="52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'transmission_capacity'!$B$3:$B$18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'transmission_capacity'!$C$3:$C$18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'transmission_capacity'!$D$3:$D$18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'transmission_capacity'!$E$3:$E$18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'transmission_capacity'!$F$3:$F$18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'transmission_capacity'!$G$3:$G$18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'transmission_capacity'!$I$3:$I$18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'transmission_capacity'!$J$3:$J$18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'transmission_capacity'!$K$3:$K$18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'transmission_capacity'!$M$3:$M$18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'transmission_capacity'!$N$3:$N$18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'transmission_capacity'!$O$3:$O$18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'transmission_capacity'!$P$3:$P$18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'transmission_capacity'!$Q$3:$Q$18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'transmission_capacity'!$R$3:$R$18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'transmission_capacity'!$S$3:$S$18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'transmission_capacity'!$T$3:$T$18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'transmission_capacity'!$U$3:$U$18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'transmission_capacity'!$V$3:$V$18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'transmission_capacity'!$W$3:$W$18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'transmission_capacity'!$X$3:$X$18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'transmission_capacity'!$Y$3:$Y$18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'transmission_capacity'!$Z$3:$Z$18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'transmission_capacity'!$AA$3:$AA$18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'transmission_capacity'!$AB$3:$AB$18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'transmission_capacity'!$AC$3:$AC$18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'transmission_capacity'!$AD$3:$AD$18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'transmission_capacity'!$AE$3:$AE$18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'transmission_capacity'!$AF$3:$AF$18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'transmission_capacity'!$AG$3:$AG$18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'transmission_capacity'!$AH$3:$AH$18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'transmission_capacity'!$AI$3:$AI$18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'transmission_capacity'!$AJ$3:$AJ$18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'transmission_capacity'!$AK$3:$AK$18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'transmission_capacity'!$AL$3:$AL$18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'transmission_capacity'!$AM$3:$AM$18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'transmission_capacity'!$AN$3:$AN$18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'transmission_capacity'!$AO$3:$AO$18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'transmission_capacity'!$AP$3:$AP$18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'transmission_capacity'!$AQ$3:$AQ$18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'transmission_capacity'!$AR$3:$AR$18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'transmission_capacity'!$AS$3:$AS$18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'transmission_capacity'!$AT$3:$AT$18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'transmission_capacity'!$AU$3:$AU$18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'transmission_capacity'!$AV$3:$AV$18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'transmission_capacity'!$AW$3:$AW$18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'transmission_capacity'!$AX$3:$AX$18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'transmission_capacity'!$AY$3:$AY$18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'transmission_capacity'!$AZ$3:$AZ$18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'transmission_capacity'!$BA$3:$BA$18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'transmission_capacity'!$BB$3:$BB$18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'transmission_capacity'!$BC$3:$BC$18</c:f>
              <c:numCache>
                <c:formatCode>General</c:formatCode>
                <c:ptCount val="16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  <c:pt idx="13">
                  <c:v>5.394</c:v>
                </c:pt>
                <c:pt idx="14">
                  <c:v>5.394</c:v>
                </c:pt>
                <c:pt idx="15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'transmission_capacity'!$BD$3:$BD$18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'transmission_capacity'!$BE$3:$BE$18</c:f>
              <c:numCache>
                <c:formatCode>General</c:formatCode>
                <c:ptCount val="1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'transmission_capacity'!$BF$3:$BF$18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'transmission_capacity'!$BG$3:$BG$18</c:f>
              <c:numCache>
                <c:formatCode>General</c:formatCode>
                <c:ptCount val="1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'transmission_capacity'!$BH$3:$BH$18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'transmission_capacity'!$BI$3:$BI$18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'transmission_capacity'!$BJ$3:$BJ$18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'transmission_capacity'!$BK$3:$BK$18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'transmission_capacity'!$BL$3:$BL$18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'transmission_capacity'!$BN$3:$BN$18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'transmission_capacity'!$BO$3:$BO$18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axId val="52570001"/>
        <c:axId val="52570002"/>
      </c:scatterChart>
      <c:valAx>
        <c:axId val="52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2"/>
        <c:crosses val="autoZero"/>
        <c:crossBetween val="midCat"/>
      </c:valAx>
      <c:valAx>
        <c:axId val="52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'transmission_capacity'!$B$3:$B$18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'transmission_capacity'!$C$3:$C$18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'transmission_capacity'!$D$3:$D$18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'transmission_capacity'!$E$3:$E$18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'transmission_capacity'!$F$3:$F$18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'transmission_capacity'!$G$3:$G$18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'transmission_capacity'!$I$3:$I$18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'transmission_capacity'!$J$3:$J$18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'transmission_capacity'!$K$3:$K$18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'transmission_capacity'!$M$3:$M$18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'transmission_capacity'!$N$3:$N$18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'transmission_capacity'!$O$3:$O$18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'transmission_capacity'!$P$3:$P$18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'transmission_capacity'!$Q$3:$Q$18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'transmission_capacity'!$R$3:$R$18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'transmission_capacity'!$S$3:$S$18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'transmission_capacity'!$T$3:$T$18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'transmission_capacity'!$U$3:$U$18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'transmission_capacity'!$V$3:$V$18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'transmission_capacity'!$W$3:$W$18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'transmission_capacity'!$X$3:$X$18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'transmission_capacity'!$Y$3:$Y$18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'transmission_capacity'!$Z$3:$Z$18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'transmission_capacity'!$AA$3:$AA$18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'transmission_capacity'!$AB$3:$AB$18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'transmission_capacity'!$AC$3:$AC$18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'transmission_capacity'!$AD$3:$AD$18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'transmission_capacity'!$AE$3:$AE$18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'transmission_capacity'!$AF$3:$AF$18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'transmission_capacity'!$AG$3:$AG$18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'transmission_capacity'!$AH$3:$AH$18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'transmission_capacity'!$AI$3:$AI$18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'transmission_capacity'!$AJ$3:$AJ$18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'transmission_capacity'!$AK$3:$AK$18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'transmission_capacity'!$AL$3:$AL$18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'transmission_capacity'!$AM$3:$AM$18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'transmission_capacity'!$AN$3:$AN$18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'transmission_capacity'!$AO$3:$AO$18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'transmission_capacity'!$AP$3:$AP$18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'transmission_capacity'!$AQ$3:$AQ$18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'transmission_capacity'!$AR$3:$AR$18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'transmission_capacity'!$AS$3:$AS$18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'transmission_capacity'!$AT$3:$AT$18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'transmission_capacity'!$AU$3:$AU$18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'transmission_capacity'!$AV$3:$AV$18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'transmission_capacity'!$AW$3:$AW$18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'transmission_capacity'!$AX$3:$AX$18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'transmission_capacity'!$AY$3:$AY$18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'transmission_capacity'!$AZ$3:$AZ$18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'transmission_capacity'!$BA$3:$BA$18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'transmission_capacity'!$BB$3:$BB$18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'transmission_capacity'!$BC$3:$BC$18</c:f>
              <c:numCache>
                <c:formatCode>General</c:formatCode>
                <c:ptCount val="16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  <c:pt idx="13">
                  <c:v>5.394</c:v>
                </c:pt>
                <c:pt idx="14">
                  <c:v>5.394</c:v>
                </c:pt>
                <c:pt idx="15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'transmission_capacity'!$BD$3:$BD$18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'transmission_capacity'!$BE$3:$BE$18</c:f>
              <c:numCache>
                <c:formatCode>General</c:formatCode>
                <c:ptCount val="1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'transmission_capacity'!$BF$3:$BF$18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'transmission_capacity'!$BG$3:$BG$18</c:f>
              <c:numCache>
                <c:formatCode>General</c:formatCode>
                <c:ptCount val="1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'transmission_capacity'!$BH$3:$BH$18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'transmission_capacity'!$BI$3:$BI$18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'transmission_capacity'!$BJ$3:$BJ$18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'transmission_capacity'!$BK$3:$BK$18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'transmission_capacity'!$BL$3:$BL$18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'transmission_capacity'!$BN$3:$BN$18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'transmission_capacity'!$BO$3:$BO$18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axId val="52580001"/>
        <c:axId val="52580002"/>
      </c:scatterChart>
      <c:valAx>
        <c:axId val="52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2"/>
        <c:crosses val="autoZero"/>
        <c:crossBetween val="midCat"/>
      </c:valAx>
      <c:valAx>
        <c:axId val="52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'transmission_capacity'!$B$3:$B$18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'transmission_capacity'!$C$3:$C$18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'transmission_capacity'!$D$3:$D$18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'transmission_capacity'!$E$3:$E$18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'transmission_capacity'!$F$3:$F$18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'transmission_capacity'!$G$3:$G$18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'transmission_capacity'!$I$3:$I$18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'transmission_capacity'!$J$3:$J$18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'transmission_capacity'!$K$3:$K$18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'transmission_capacity'!$M$3:$M$18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'transmission_capacity'!$N$3:$N$18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'transmission_capacity'!$O$3:$O$18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'transmission_capacity'!$P$3:$P$18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'transmission_capacity'!$Q$3:$Q$18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'transmission_capacity'!$R$3:$R$18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'transmission_capacity'!$S$3:$S$18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'transmission_capacity'!$T$3:$T$18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'transmission_capacity'!$U$3:$U$18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'transmission_capacity'!$V$3:$V$18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'transmission_capacity'!$W$3:$W$18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'transmission_capacity'!$X$3:$X$18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'transmission_capacity'!$Y$3:$Y$18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'transmission_capacity'!$Z$3:$Z$18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'transmission_capacity'!$AA$3:$AA$18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'transmission_capacity'!$AB$3:$AB$18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'transmission_capacity'!$AC$3:$AC$18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'transmission_capacity'!$AD$3:$AD$18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'transmission_capacity'!$AE$3:$AE$18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'transmission_capacity'!$AF$3:$AF$18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'transmission_capacity'!$AG$3:$AG$18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'transmission_capacity'!$AH$3:$AH$18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'transmission_capacity'!$AI$3:$AI$18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'transmission_capacity'!$AJ$3:$AJ$18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'transmission_capacity'!$AK$3:$AK$18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'transmission_capacity'!$AL$3:$AL$18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'transmission_capacity'!$AM$3:$AM$18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'transmission_capacity'!$AN$3:$AN$18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'transmission_capacity'!$AO$3:$AO$18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'transmission_capacity'!$AP$3:$AP$18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'transmission_capacity'!$AQ$3:$AQ$18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'transmission_capacity'!$AR$3:$AR$18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'transmission_capacity'!$AS$3:$AS$18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'transmission_capacity'!$AT$3:$AT$18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'transmission_capacity'!$AU$3:$AU$18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'transmission_capacity'!$AV$3:$AV$18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'transmission_capacity'!$AW$3:$AW$18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'transmission_capacity'!$AX$3:$AX$18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'transmission_capacity'!$AY$3:$AY$18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'transmission_capacity'!$AZ$3:$AZ$18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'transmission_capacity'!$BA$3:$BA$18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'transmission_capacity'!$BB$3:$BB$18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'transmission_capacity'!$BC$3:$BC$18</c:f>
              <c:numCache>
                <c:formatCode>General</c:formatCode>
                <c:ptCount val="16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  <c:pt idx="13">
                  <c:v>5.394</c:v>
                </c:pt>
                <c:pt idx="14">
                  <c:v>5.394</c:v>
                </c:pt>
                <c:pt idx="15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'transmission_capacity'!$BD$3:$BD$18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'transmission_capacity'!$BE$3:$BE$18</c:f>
              <c:numCache>
                <c:formatCode>General</c:formatCode>
                <c:ptCount val="1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'transmission_capacity'!$BF$3:$BF$18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'transmission_capacity'!$BG$3:$BG$18</c:f>
              <c:numCache>
                <c:formatCode>General</c:formatCode>
                <c:ptCount val="1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'transmission_capacity'!$BH$3:$BH$18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'transmission_capacity'!$BI$3:$BI$18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'transmission_capacity'!$BJ$3:$BJ$18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'transmission_capacity'!$BK$3:$BK$18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'transmission_capacity'!$BL$3:$BL$18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'transmission_capacity'!$BN$3:$BN$18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'transmission_capacity'!$BO$3:$BO$18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axId val="52590001"/>
        <c:axId val="52590002"/>
      </c:scatterChart>
      <c:valAx>
        <c:axId val="52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2"/>
        <c:crosses val="autoZero"/>
        <c:crossBetween val="midCat"/>
      </c:valAx>
      <c:valAx>
        <c:axId val="52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Transmission Capacity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'transmission_capacity'!$B$2:$B$2</c:f>
              <c:strCache>
                <c:ptCount val="1"/>
                <c:pt idx="0">
                  <c:v>BT SE4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'transmission_capacity'!$B$3:$B$18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1"/>
          <c:order val="1"/>
          <c:tx>
            <c:strRef>
              <c:f>'transmission_capacity'!$C$2:$C$2</c:f>
              <c:strCache>
                <c:ptCount val="1"/>
                <c:pt idx="0">
                  <c:v>BT FI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'transmission_capacity'!$C$3:$C$18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"/>
          <c:order val="2"/>
          <c:tx>
            <c:strRef>
              <c:f>'transmission_capacity'!$D$2:$D$2</c:f>
              <c:strCache>
                <c:ptCount val="1"/>
                <c:pt idx="0">
                  <c:v>BT PL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'transmission_capacity'!$D$3:$D$18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3"/>
          <c:order val="3"/>
          <c:tx>
            <c:strRef>
              <c:f>'transmission_capacity'!$E$2:$E$2</c:f>
              <c:strCache>
                <c:ptCount val="1"/>
                <c:pt idx="0">
                  <c:v>DE 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'transmission_capacity'!$E$3:$E$18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4"/>
          <c:order val="4"/>
          <c:tx>
            <c:strRef>
              <c:f>'transmission_capacity'!$F$2:$F$2</c:f>
              <c:strCache>
                <c:ptCount val="1"/>
                <c:pt idx="0">
                  <c:v>DE DK1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'transmission_capacity'!$F$3:$F$18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5"/>
          <c:order val="5"/>
          <c:tx>
            <c:strRef>
              <c:f>'transmission_capacity'!$G$2:$G$2</c:f>
              <c:strCache>
                <c:ptCount val="1"/>
                <c:pt idx="0">
                  <c:v>DE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'transmission_capacity'!$G$3:$G$18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6"/>
          <c:order val="6"/>
          <c:tx>
            <c:strRef>
              <c:f>'transmission_capacity'!$H$2:$H$2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'transmission_capacity'!$H$3:$H$18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7"/>
          <c:order val="7"/>
          <c:tx>
            <c:strRef>
              <c:f>'transmission_capacity'!$I$2:$I$2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'transmission_capacity'!$I$3:$I$18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8"/>
          <c:order val="8"/>
          <c:tx>
            <c:strRef>
              <c:f>'transmission_capacity'!$J$2:$J$2</c:f>
              <c:strCache>
                <c:ptCount val="1"/>
                <c:pt idx="0">
                  <c:v>DE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'transmission_capacity'!$J$3:$J$18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9"/>
          <c:order val="9"/>
          <c:tx>
            <c:strRef>
              <c:f>'transmission_capacity'!$K$2:$K$2</c:f>
              <c:strCache>
                <c:ptCount val="1"/>
                <c:pt idx="0">
                  <c:v>DE FR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'transmission_capacity'!$K$3:$K$18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'transmission_capacity'!$L$2:$L$2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1"/>
          <c:order val="11"/>
          <c:tx>
            <c:strRef>
              <c:f>'transmission_capacity'!$M$2:$M$2</c:f>
              <c:strCache>
                <c:ptCount val="1"/>
                <c:pt idx="0">
                  <c:v>DK1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'transmission_capacity'!$M$3:$M$18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12"/>
          <c:order val="12"/>
          <c:tx>
            <c:strRef>
              <c:f>'transmission_capacity'!$N$2:$N$2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'transmission_capacity'!$N$3:$N$18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3"/>
          <c:order val="13"/>
          <c:tx>
            <c:strRef>
              <c:f>'transmission_capacity'!$O$2:$O$2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'transmission_capacity'!$O$3:$O$18</c:f>
              <c:numCache>
                <c:formatCode>General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</c:ser>
        <c:ser>
          <c:idx val="14"/>
          <c:order val="14"/>
          <c:tx>
            <c:strRef>
              <c:f>'transmission_capacity'!$P$2:$P$2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'transmission_capacity'!$P$3:$P$18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15"/>
          <c:order val="15"/>
          <c:tx>
            <c:strRef>
              <c:f>'transmission_capacity'!$Q$2:$Q$2</c:f>
              <c:strCache>
                <c:ptCount val="1"/>
                <c:pt idx="0">
                  <c:v>DK1 NO125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'transmission_capacity'!$Q$3:$Q$18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16"/>
          <c:order val="16"/>
          <c:tx>
            <c:strRef>
              <c:f>'transmission_capacity'!$R$2:$R$2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'transmission_capacity'!$R$3:$R$18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17"/>
          <c:order val="17"/>
          <c:tx>
            <c:strRef>
              <c:f>'transmission_capacity'!$S$2:$S$2</c:f>
              <c:strCache>
                <c:ptCount val="1"/>
                <c:pt idx="0">
                  <c:v>DK2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'transmission_capacity'!$S$3:$S$18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18"/>
          <c:order val="18"/>
          <c:tx>
            <c:strRef>
              <c:f>'transmission_capacity'!$T$2:$T$2</c:f>
              <c:strCache>
                <c:ptCount val="1"/>
                <c:pt idx="0">
                  <c:v>DK2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'transmission_capacity'!$T$3:$T$18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19"/>
          <c:order val="19"/>
          <c:tx>
            <c:strRef>
              <c:f>'transmission_capacity'!$U$2:$U$2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'transmission_capacity'!$U$3:$U$18</c:f>
              <c:numCache>
                <c:formatCode>General</c:formatCode>
                <c:ptCount val="16"/>
                <c:pt idx="0">
                  <c:v>0.985</c:v>
                </c:pt>
                <c:pt idx="1">
                  <c:v>0.985</c:v>
                </c:pt>
                <c:pt idx="2">
                  <c:v>0.985</c:v>
                </c:pt>
                <c:pt idx="3">
                  <c:v>0.985</c:v>
                </c:pt>
                <c:pt idx="4">
                  <c:v>0.985</c:v>
                </c:pt>
                <c:pt idx="5">
                  <c:v>0.985</c:v>
                </c:pt>
                <c:pt idx="6">
                  <c:v>0.985</c:v>
                </c:pt>
                <c:pt idx="7">
                  <c:v>0.985</c:v>
                </c:pt>
                <c:pt idx="8">
                  <c:v>0.985</c:v>
                </c:pt>
                <c:pt idx="9">
                  <c:v>0.985</c:v>
                </c:pt>
                <c:pt idx="10">
                  <c:v>0.985</c:v>
                </c:pt>
                <c:pt idx="11">
                  <c:v>0.985</c:v>
                </c:pt>
                <c:pt idx="12">
                  <c:v>0.985</c:v>
                </c:pt>
                <c:pt idx="13">
                  <c:v>0.985</c:v>
                </c:pt>
                <c:pt idx="14">
                  <c:v>0.985</c:v>
                </c:pt>
                <c:pt idx="15">
                  <c:v>0.985</c:v>
                </c:pt>
              </c:numCache>
            </c:numRef>
          </c:yVal>
        </c:ser>
        <c:ser>
          <c:idx val="20"/>
          <c:order val="20"/>
          <c:tx>
            <c:strRef>
              <c:f>'transmission_capacity'!$V$2:$V$2</c:f>
              <c:strCache>
                <c:ptCount val="1"/>
                <c:pt idx="0">
                  <c:v>ES FR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'transmission_capacity'!$V$3:$V$18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1"/>
          <c:order val="21"/>
          <c:tx>
            <c:strRef>
              <c:f>'transmission_capacity'!$W$2:$W$2</c:f>
              <c:strCache>
                <c:ptCount val="1"/>
                <c:pt idx="0">
                  <c:v>FI SE1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'transmission_capacity'!$W$3:$W$18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'transmission_capacity'!$X$2:$X$2</c:f>
              <c:strCache>
                <c:ptCount val="1"/>
                <c:pt idx="0">
                  <c:v>FI 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'transmission_capacity'!$X$3:$X$18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0.967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23"/>
          <c:order val="23"/>
          <c:tx>
            <c:strRef>
              <c:f>'transmission_capacity'!$Y$2:$Y$2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'transmission_capacity'!$Y$3:$Y$18</c:f>
              <c:numCache>
                <c:formatCode>General</c:formatCode>
                <c:ptCount val="1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</c:numCache>
            </c:numRef>
          </c:yVal>
        </c:ser>
        <c:ser>
          <c:idx val="24"/>
          <c:order val="24"/>
          <c:tx>
            <c:strRef>
              <c:f>'transmission_capacity'!$Z$2:$Z$2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'transmission_capacity'!$Z$3:$Z$18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5"/>
          <c:order val="25"/>
          <c:tx>
            <c:strRef>
              <c:f>'transmission_capacity'!$AA$2:$AA$2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'transmission_capacity'!$AA$3:$AA$18</c:f>
              <c:numCache>
                <c:formatCode>General</c:formatCode>
                <c:ptCount val="1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yVal>
        </c:ser>
        <c:ser>
          <c:idx val="26"/>
          <c:order val="26"/>
          <c:tx>
            <c:strRef>
              <c:f>'transmission_capacity'!$AB$2:$AB$2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'transmission_capacity'!$AB$3:$AB$18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ser>
          <c:idx val="27"/>
          <c:order val="27"/>
          <c:tx>
            <c:strRef>
              <c:f>'transmission_capacity'!$AC$2:$AC$2</c:f>
              <c:strCache>
                <c:ptCount val="1"/>
                <c:pt idx="0">
                  <c:v>NL DK1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'transmission_capacity'!$AC$3:$AC$18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28"/>
          <c:order val="28"/>
          <c:tx>
            <c:strRef>
              <c:f>'transmission_capacity'!$AD$2:$AD$2</c:f>
              <c:strCache>
                <c:ptCount val="1"/>
                <c:pt idx="0">
                  <c:v>NL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'transmission_capacity'!$AD$3:$AD$18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</c:ser>
        <c:ser>
          <c:idx val="29"/>
          <c:order val="29"/>
          <c:tx>
            <c:strRef>
              <c:f>'transmission_capacity'!$AE$2:$AE$2</c:f>
              <c:strCache>
                <c:ptCount val="1"/>
                <c:pt idx="0">
                  <c:v>NL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'transmission_capacity'!$AE$3:$AE$18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0"/>
          <c:order val="30"/>
          <c:tx>
            <c:strRef>
              <c:f>'transmission_capacity'!$AF$2:$AF$2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'transmission_capacity'!$AF$3:$AF$18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1"/>
          <c:order val="31"/>
          <c:tx>
            <c:strRef>
              <c:f>'transmission_capacity'!$AG$2:$AG$2</c:f>
              <c:strCache>
                <c:ptCount val="1"/>
                <c:pt idx="0">
                  <c:v>NO125 SE3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'transmission_capacity'!$AG$3:$AG$18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32"/>
          <c:order val="32"/>
          <c:tx>
            <c:strRef>
              <c:f>'transmission_capacity'!$AH$2:$AH$2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'transmission_capacity'!$AH$3:$AH$18</c:f>
              <c:numCache>
                <c:formatCode>General</c:formatCode>
                <c:ptCount val="16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</c:numCache>
            </c:numRef>
          </c:yVal>
        </c:ser>
        <c:ser>
          <c:idx val="33"/>
          <c:order val="33"/>
          <c:tx>
            <c:strRef>
              <c:f>'transmission_capacity'!$AI$2:$AI$2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'transmission_capacity'!$AI$3:$AI$18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34"/>
          <c:order val="34"/>
          <c:tx>
            <c:strRef>
              <c:f>'transmission_capacity'!$AJ$2:$AJ$2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'transmission_capacity'!$AJ$3:$AJ$18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yVal>
        </c:ser>
        <c:ser>
          <c:idx val="35"/>
          <c:order val="35"/>
          <c:tx>
            <c:strRef>
              <c:f>'transmission_capacity'!$AK$2:$AK$2</c:f>
              <c:strCache>
                <c:ptCount val="1"/>
                <c:pt idx="0">
                  <c:v>NO125 NO3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'transmission_capacity'!$AK$3:$AK$18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6"/>
          <c:order val="36"/>
          <c:tx>
            <c:strRef>
              <c:f>'transmission_capacity'!$AL$2:$AL$2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'transmission_capacity'!$AL$3:$AL$18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37"/>
          <c:order val="37"/>
          <c:tx>
            <c:strRef>
              <c:f>'transmission_capacity'!$AM$2:$AM$2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'transmission_capacity'!$AM$3:$AM$18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8"/>
          <c:order val="38"/>
          <c:tx>
            <c:strRef>
              <c:f>'transmission_capacity'!$AN$2:$AN$2</c:f>
              <c:strCache>
                <c:ptCount val="1"/>
                <c:pt idx="0">
                  <c:v>NO3 NO4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'transmission_capacity'!$AN$3:$AN$18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39"/>
          <c:order val="39"/>
          <c:tx>
            <c:strRef>
              <c:f>'transmission_capacity'!$AO$2:$AO$2</c:f>
              <c:strCache>
                <c:ptCount val="1"/>
                <c:pt idx="0">
                  <c:v>NO4 SE1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'transmission_capacity'!$AO$3:$AO$18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0"/>
          <c:order val="40"/>
          <c:tx>
            <c:strRef>
              <c:f>'transmission_capacity'!$AP$2:$AP$2</c:f>
              <c:strCache>
                <c:ptCount val="1"/>
                <c:pt idx="0">
                  <c:v>NO4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'transmission_capacity'!$AP$3:$AP$18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41"/>
          <c:order val="41"/>
          <c:tx>
            <c:strRef>
              <c:f>'transmission_capacity'!$AQ$2:$AQ$2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'transmission_capacity'!$AQ$3:$AQ$18</c:f>
              <c:numCache>
                <c:formatCode>General</c:formatCode>
                <c:ptCount val="16"/>
                <c:pt idx="0">
                  <c:v>2.166</c:v>
                </c:pt>
                <c:pt idx="1">
                  <c:v>2.166</c:v>
                </c:pt>
                <c:pt idx="2">
                  <c:v>2.166</c:v>
                </c:pt>
                <c:pt idx="3">
                  <c:v>2.166</c:v>
                </c:pt>
                <c:pt idx="4">
                  <c:v>2.166</c:v>
                </c:pt>
                <c:pt idx="5">
                  <c:v>2.166</c:v>
                </c:pt>
                <c:pt idx="6">
                  <c:v>2.166</c:v>
                </c:pt>
                <c:pt idx="7">
                  <c:v>2.166</c:v>
                </c:pt>
                <c:pt idx="8">
                  <c:v>2.166</c:v>
                </c:pt>
                <c:pt idx="9">
                  <c:v>2.166</c:v>
                </c:pt>
                <c:pt idx="10">
                  <c:v>2.166</c:v>
                </c:pt>
                <c:pt idx="11">
                  <c:v>2.166</c:v>
                </c:pt>
                <c:pt idx="12">
                  <c:v>2.166</c:v>
                </c:pt>
                <c:pt idx="13">
                  <c:v>2.166</c:v>
                </c:pt>
                <c:pt idx="14">
                  <c:v>2.166</c:v>
                </c:pt>
                <c:pt idx="15">
                  <c:v>2.166</c:v>
                </c:pt>
              </c:numCache>
            </c:numRef>
          </c:yVal>
        </c:ser>
        <c:ser>
          <c:idx val="42"/>
          <c:order val="42"/>
          <c:tx>
            <c:strRef>
              <c:f>'transmission_capacity'!$AR$2:$AR$2</c:f>
              <c:strCache>
                <c:ptCount val="1"/>
                <c:pt idx="0">
                  <c:v>PL SE4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'transmission_capacity'!$AR$3:$AR$18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3"/>
          <c:order val="43"/>
          <c:tx>
            <c:strRef>
              <c:f>'transmission_capacity'!$AS$2:$AS$2</c:f>
              <c:strCache>
                <c:ptCount val="1"/>
                <c:pt idx="0">
                  <c:v>PL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'transmission_capacity'!$AS$3:$AS$18</c:f>
              <c:numCache>
                <c:formatCode>General</c:formatCode>
                <c:ptCount val="1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'transmission_capacity'!$AT$2:$AT$2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'transmission_capacity'!$AT$3:$AT$18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</c:ser>
        <c:ser>
          <c:idx val="45"/>
          <c:order val="45"/>
          <c:tx>
            <c:strRef>
              <c:f>'transmission_capacity'!$AU$2:$AU$2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'transmission_capacity'!$AU$3:$AU$18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6"/>
          <c:order val="46"/>
          <c:tx>
            <c:strRef>
              <c:f>'transmission_capacity'!$AV$2:$AV$2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'transmission_capacity'!$AV$3:$AV$18</c:f>
              <c:numCache>
                <c:formatCode>General</c:formatCode>
                <c:ptCount val="1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'transmission_capacity'!$AW$2:$AW$2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'transmission_capacity'!$AW$3:$AW$18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48"/>
          <c:order val="48"/>
          <c:tx>
            <c:strRef>
              <c:f>'transmission_capacity'!$AX$2:$AX$2</c:f>
              <c:strCache>
                <c:ptCount val="1"/>
                <c:pt idx="0">
                  <c:v>SE2 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'transmission_capacity'!$AX$3:$AX$18</c:f>
              <c:numCache>
                <c:formatCode>General</c:formatCode>
                <c:ptCount val="16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</c:numCache>
            </c:numRef>
          </c:yVal>
        </c:ser>
        <c:ser>
          <c:idx val="49"/>
          <c:order val="49"/>
          <c:tx>
            <c:strRef>
              <c:f>'transmission_capacity'!$AY$2:$AY$2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'transmission_capacity'!$AY$3:$AY$18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0"/>
          <c:order val="50"/>
          <c:tx>
            <c:strRef>
              <c:f>'transmission_capacity'!$AZ$2:$AZ$2</c:f>
              <c:strCache>
                <c:ptCount val="1"/>
                <c:pt idx="0">
                  <c:v>SE2 NO3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'transmission_capacity'!$AZ$3:$AZ$18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51"/>
          <c:order val="51"/>
          <c:tx>
            <c:strRef>
              <c:f>'transmission_capacity'!$BA$2:$BA$2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'transmission_capacity'!$BA$3:$BA$18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</c:ser>
        <c:ser>
          <c:idx val="52"/>
          <c:order val="52"/>
          <c:tx>
            <c:strRef>
              <c:f>'transmission_capacity'!$BB$2:$BB$2</c:f>
              <c:strCache>
                <c:ptCount val="1"/>
                <c:pt idx="0">
                  <c:v>SE3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'transmission_capacity'!$BB$3:$BB$18</c:f>
              <c:numCache>
                <c:formatCode>General</c:formatCode>
                <c:ptCount val="16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7.567</c:v>
                </c:pt>
                <c:pt idx="6">
                  <c:v>7.833</c:v>
                </c:pt>
                <c:pt idx="7">
                  <c:v>8.1</c:v>
                </c:pt>
                <c:pt idx="8">
                  <c:v>8.34</c:v>
                </c:pt>
                <c:pt idx="9">
                  <c:v>8.58</c:v>
                </c:pt>
                <c:pt idx="10">
                  <c:v>8.82</c:v>
                </c:pt>
                <c:pt idx="11">
                  <c:v>9.06</c:v>
                </c:pt>
                <c:pt idx="12">
                  <c:v>9.300000000000001</c:v>
                </c:pt>
                <c:pt idx="13">
                  <c:v>9.300000000000001</c:v>
                </c:pt>
                <c:pt idx="14">
                  <c:v>9.300000000000001</c:v>
                </c:pt>
                <c:pt idx="15">
                  <c:v>9.300000000000001</c:v>
                </c:pt>
              </c:numCache>
            </c:numRef>
          </c:yVal>
        </c:ser>
        <c:ser>
          <c:idx val="53"/>
          <c:order val="53"/>
          <c:tx>
            <c:strRef>
              <c:f>'transmission_capacity'!$BC$2:$BC$2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'transmission_capacity'!$BC$3:$BC$18</c:f>
              <c:numCache>
                <c:formatCode>General</c:formatCode>
                <c:ptCount val="16"/>
                <c:pt idx="0">
                  <c:v>5.394</c:v>
                </c:pt>
                <c:pt idx="1">
                  <c:v>5.394</c:v>
                </c:pt>
                <c:pt idx="2">
                  <c:v>5.394</c:v>
                </c:pt>
                <c:pt idx="3">
                  <c:v>5.394</c:v>
                </c:pt>
                <c:pt idx="4">
                  <c:v>5.394</c:v>
                </c:pt>
                <c:pt idx="5">
                  <c:v>5.394</c:v>
                </c:pt>
                <c:pt idx="6">
                  <c:v>5.394</c:v>
                </c:pt>
                <c:pt idx="7">
                  <c:v>5.394</c:v>
                </c:pt>
                <c:pt idx="8">
                  <c:v>5.394</c:v>
                </c:pt>
                <c:pt idx="9">
                  <c:v>5.394</c:v>
                </c:pt>
                <c:pt idx="10">
                  <c:v>5.394</c:v>
                </c:pt>
                <c:pt idx="11">
                  <c:v>5.394</c:v>
                </c:pt>
                <c:pt idx="12">
                  <c:v>5.394</c:v>
                </c:pt>
                <c:pt idx="13">
                  <c:v>5.394</c:v>
                </c:pt>
                <c:pt idx="14">
                  <c:v>5.394</c:v>
                </c:pt>
                <c:pt idx="15">
                  <c:v>5.394</c:v>
                </c:pt>
              </c:numCache>
            </c:numRef>
          </c:yVal>
        </c:ser>
        <c:ser>
          <c:idx val="54"/>
          <c:order val="54"/>
          <c:tx>
            <c:strRef>
              <c:f>'transmission_capacity'!$BD$2:$BD$2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'transmission_capacity'!$BD$3:$BD$18</c:f>
              <c:numCache>
                <c:formatCode>General</c:formatCode>
                <c:ptCount val="16"/>
                <c:pt idx="0">
                  <c:v>0.715</c:v>
                </c:pt>
                <c:pt idx="1">
                  <c:v>0.715</c:v>
                </c:pt>
                <c:pt idx="2">
                  <c:v>0.715</c:v>
                </c:pt>
                <c:pt idx="3">
                  <c:v>0.715</c:v>
                </c:pt>
                <c:pt idx="4">
                  <c:v>0.715</c:v>
                </c:pt>
                <c:pt idx="5">
                  <c:v>0.715</c:v>
                </c:pt>
                <c:pt idx="6">
                  <c:v>0.715</c:v>
                </c:pt>
                <c:pt idx="7">
                  <c:v>0.715</c:v>
                </c:pt>
                <c:pt idx="8">
                  <c:v>0.715</c:v>
                </c:pt>
                <c:pt idx="9">
                  <c:v>0.715</c:v>
                </c:pt>
                <c:pt idx="10">
                  <c:v>0.715</c:v>
                </c:pt>
                <c:pt idx="11">
                  <c:v>0.715</c:v>
                </c:pt>
                <c:pt idx="12">
                  <c:v>0.715</c:v>
                </c:pt>
                <c:pt idx="13">
                  <c:v>0.715</c:v>
                </c:pt>
                <c:pt idx="14">
                  <c:v>0.715</c:v>
                </c:pt>
                <c:pt idx="15">
                  <c:v>0.715</c:v>
                </c:pt>
              </c:numCache>
            </c:numRef>
          </c:yVal>
        </c:ser>
        <c:ser>
          <c:idx val="55"/>
          <c:order val="55"/>
          <c:tx>
            <c:strRef>
              <c:f>'transmission_capacity'!$BE$2:$BE$2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'transmission_capacity'!$BE$3:$BE$18</c:f>
              <c:numCache>
                <c:formatCode>General</c:formatCode>
                <c:ptCount val="1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</c:ser>
        <c:ser>
          <c:idx val="56"/>
          <c:order val="56"/>
          <c:tx>
            <c:strRef>
              <c:f>'transmission_capacity'!$BF$2:$BF$2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'transmission_capacity'!$BF$3:$BF$18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</c:numCache>
            </c:numRef>
          </c:yVal>
        </c:ser>
        <c:ser>
          <c:idx val="57"/>
          <c:order val="57"/>
          <c:tx>
            <c:strRef>
              <c:f>'transmission_capacity'!$BG$2:$BG$2</c:f>
              <c:strCache>
                <c:ptCount val="1"/>
                <c:pt idx="0">
                  <c:v>SE4 SE3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'transmission_capacity'!$BG$3:$BG$18</c:f>
              <c:numCache>
                <c:formatCode>General</c:formatCode>
                <c:ptCount val="1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</c:numCache>
            </c:numRef>
          </c:yVal>
        </c:ser>
        <c:ser>
          <c:idx val="58"/>
          <c:order val="58"/>
          <c:tx>
            <c:strRef>
              <c:f>'transmission_capacity'!$BH$2:$BH$2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'transmission_capacity'!$BH$3:$BH$18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</c:numCache>
            </c:numRef>
          </c:yVal>
        </c:ser>
        <c:ser>
          <c:idx val="59"/>
          <c:order val="59"/>
          <c:tx>
            <c:strRef>
              <c:f>'transmission_capacity'!$BI$2:$BI$2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'transmission_capacity'!$BI$3:$BI$18</c:f>
              <c:numCache>
                <c:formatCode>General</c:formatCode>
                <c:ptCount val="16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  <c:pt idx="12">
                  <c:v>0.55</c:v>
                </c:pt>
                <c:pt idx="13">
                  <c:v>0.55</c:v>
                </c:pt>
                <c:pt idx="14">
                  <c:v>0.55</c:v>
                </c:pt>
                <c:pt idx="15">
                  <c:v>0.55</c:v>
                </c:pt>
              </c:numCache>
            </c:numRef>
          </c:yVal>
        </c:ser>
        <c:ser>
          <c:idx val="60"/>
          <c:order val="60"/>
          <c:tx>
            <c:strRef>
              <c:f>'transmission_capacity'!$BJ$2:$BJ$2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'transmission_capacity'!$BJ$3:$BJ$18</c:f>
              <c:numCache>
                <c:formatCode>General</c:formatCode>
                <c:ptCount val="1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</c:numCache>
            </c:numRef>
          </c:yVal>
        </c:ser>
        <c:ser>
          <c:idx val="61"/>
          <c:order val="61"/>
          <c:tx>
            <c:strRef>
              <c:f>'transmission_capacity'!$BK$2:$BK$2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'transmission_capacity'!$BK$3:$BK$18</c:f>
              <c:numCache>
                <c:formatCode>General</c:formatCode>
                <c:ptCount val="1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yVal>
        </c:ser>
        <c:ser>
          <c:idx val="62"/>
          <c:order val="62"/>
          <c:tx>
            <c:strRef>
              <c:f>'transmission_capacity'!$BL$2:$BL$2</c:f>
              <c:strCache>
                <c:ptCount val="1"/>
                <c:pt idx="0">
                  <c:v>UK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'transmission_capacity'!$BL$3:$BL$18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3"/>
          <c:order val="63"/>
          <c:tx>
            <c:strRef>
              <c:f>'transmission_capacity'!$BM$2:$BM$2</c:f>
              <c:strCache>
                <c:ptCount val="1"/>
                <c:pt idx="0">
                  <c:v>UK DE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0.7000000000000001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yVal>
        </c:ser>
        <c:ser>
          <c:idx val="64"/>
          <c:order val="64"/>
          <c:tx>
            <c:strRef>
              <c:f>'transmission_capacity'!$BN$2:$BN$2</c:f>
              <c:strCache>
                <c:ptCount val="1"/>
                <c:pt idx="0">
                  <c:v>UK NL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'transmission_capacity'!$BN$3:$BN$18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'transmission_capacity'!$BO$2:$BO$2</c:f>
              <c:strCache>
                <c:ptCount val="1"/>
                <c:pt idx="0">
                  <c:v>UK 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'transmission_capacity'!$A$3:$A$18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'transmission_capacity'!$BO$3:$BO$18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'transmission_flow'!$B$3:$B$18</c:f>
              <c:numCache>
                <c:formatCode>General</c:formatCode>
                <c:ptCount val="16"/>
                <c:pt idx="0">
                  <c:v>23.11167966214888</c:v>
                </c:pt>
                <c:pt idx="1">
                  <c:v>20.04941236028109</c:v>
                </c:pt>
                <c:pt idx="2">
                  <c:v>10.54497858252251</c:v>
                </c:pt>
                <c:pt idx="3">
                  <c:v>15.7512271350784</c:v>
                </c:pt>
                <c:pt idx="4">
                  <c:v>18.56609322651347</c:v>
                </c:pt>
                <c:pt idx="5">
                  <c:v>17.71197115027783</c:v>
                </c:pt>
                <c:pt idx="6">
                  <c:v>15.77530451403476</c:v>
                </c:pt>
                <c:pt idx="7">
                  <c:v>10.87587027699266</c:v>
                </c:pt>
                <c:pt idx="8">
                  <c:v>11.32669004991195</c:v>
                </c:pt>
                <c:pt idx="9">
                  <c:v>12.46626205184015</c:v>
                </c:pt>
                <c:pt idx="10">
                  <c:v>12.148677943983</c:v>
                </c:pt>
                <c:pt idx="11">
                  <c:v>7.429946164955497</c:v>
                </c:pt>
                <c:pt idx="12">
                  <c:v>1.652076790790299</c:v>
                </c:pt>
                <c:pt idx="13">
                  <c:v>-10.22802404174897</c:v>
                </c:pt>
                <c:pt idx="14">
                  <c:v>-16.41279164472299</c:v>
                </c:pt>
                <c:pt idx="15">
                  <c:v>-19.04508043056438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'transmission_flow'!$C$3:$C$18</c:f>
              <c:numCache>
                <c:formatCode>General</c:formatCode>
                <c:ptCount val="16"/>
                <c:pt idx="0">
                  <c:v>5.480211312502528</c:v>
                </c:pt>
                <c:pt idx="1">
                  <c:v>-1.019999683044594</c:v>
                </c:pt>
                <c:pt idx="2">
                  <c:v>9.857545604650959</c:v>
                </c:pt>
                <c:pt idx="3">
                  <c:v>-0.4320084895347036</c:v>
                </c:pt>
                <c:pt idx="4">
                  <c:v>0.2723163617511551</c:v>
                </c:pt>
                <c:pt idx="5">
                  <c:v>-0.4579554355000418</c:v>
                </c:pt>
                <c:pt idx="6">
                  <c:v>2.719605622396857</c:v>
                </c:pt>
                <c:pt idx="7">
                  <c:v>10.92427373512065</c:v>
                </c:pt>
                <c:pt idx="8">
                  <c:v>3.710944697469452</c:v>
                </c:pt>
                <c:pt idx="9">
                  <c:v>-1.277175952370965</c:v>
                </c:pt>
                <c:pt idx="10">
                  <c:v>-1.076242346246236</c:v>
                </c:pt>
                <c:pt idx="11">
                  <c:v>1.492692053615738</c:v>
                </c:pt>
                <c:pt idx="12">
                  <c:v>4.269719384179853</c:v>
                </c:pt>
                <c:pt idx="13">
                  <c:v>13.01382553312806</c:v>
                </c:pt>
                <c:pt idx="14">
                  <c:v>15.99745364225913</c:v>
                </c:pt>
                <c:pt idx="15">
                  <c:v>16.58408749892767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1.828806068196239</c:v>
                </c:pt>
                <c:pt idx="6">
                  <c:v>3.49740378108896</c:v>
                </c:pt>
                <c:pt idx="7">
                  <c:v>4.090312566353343</c:v>
                </c:pt>
                <c:pt idx="8">
                  <c:v>4.293472525567148</c:v>
                </c:pt>
                <c:pt idx="9">
                  <c:v>3.990974775116053</c:v>
                </c:pt>
                <c:pt idx="10">
                  <c:v>3.041827045363399</c:v>
                </c:pt>
                <c:pt idx="11">
                  <c:v>2.965427889074368</c:v>
                </c:pt>
                <c:pt idx="12">
                  <c:v>2.915220967622894</c:v>
                </c:pt>
                <c:pt idx="13">
                  <c:v>2.379385159782152</c:v>
                </c:pt>
                <c:pt idx="14">
                  <c:v>2.543772487327089</c:v>
                </c:pt>
                <c:pt idx="15">
                  <c:v>2.142537701883084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'transmission_flow'!$E$3:$E$18</c:f>
              <c:numCache>
                <c:formatCode>General</c:formatCode>
                <c:ptCount val="16"/>
                <c:pt idx="0">
                  <c:v>-1.344348729688007</c:v>
                </c:pt>
                <c:pt idx="1">
                  <c:v>-1.009527587016927</c:v>
                </c:pt>
                <c:pt idx="2">
                  <c:v>-1.126239057149163</c:v>
                </c:pt>
                <c:pt idx="3">
                  <c:v>-1.325326506850882</c:v>
                </c:pt>
                <c:pt idx="4">
                  <c:v>-0.6959531634732981</c:v>
                </c:pt>
                <c:pt idx="5">
                  <c:v>-0.7688115206054682</c:v>
                </c:pt>
                <c:pt idx="6">
                  <c:v>-0.9602381064633272</c:v>
                </c:pt>
                <c:pt idx="7">
                  <c:v>-1.411902309556917</c:v>
                </c:pt>
                <c:pt idx="8">
                  <c:v>-0.9026673768512427</c:v>
                </c:pt>
                <c:pt idx="9">
                  <c:v>-0.3669169813961302</c:v>
                </c:pt>
                <c:pt idx="10">
                  <c:v>-0.1134747405255682</c:v>
                </c:pt>
                <c:pt idx="11">
                  <c:v>0.0389736498568645</c:v>
                </c:pt>
                <c:pt idx="12">
                  <c:v>0.1875591342079928</c:v>
                </c:pt>
                <c:pt idx="13">
                  <c:v>1.051406939252753</c:v>
                </c:pt>
                <c:pt idx="14">
                  <c:v>1.760742288423292</c:v>
                </c:pt>
                <c:pt idx="15">
                  <c:v>2.37988888668064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'transmission_flow'!$F$3:$F$18</c:f>
              <c:numCache>
                <c:formatCode>General</c:formatCode>
                <c:ptCount val="16"/>
                <c:pt idx="0">
                  <c:v>0.803818264389406</c:v>
                </c:pt>
                <c:pt idx="1">
                  <c:v>0.6957800212538693</c:v>
                </c:pt>
                <c:pt idx="2">
                  <c:v>0.6300693025442969</c:v>
                </c:pt>
                <c:pt idx="3">
                  <c:v>1.876343952065071</c:v>
                </c:pt>
                <c:pt idx="4">
                  <c:v>2.581544616764628</c:v>
                </c:pt>
                <c:pt idx="5">
                  <c:v>1.545328551218634</c:v>
                </c:pt>
                <c:pt idx="6">
                  <c:v>1.429370427772718</c:v>
                </c:pt>
                <c:pt idx="7">
                  <c:v>1.23324735679777</c:v>
                </c:pt>
                <c:pt idx="8">
                  <c:v>0.8832132828392795</c:v>
                </c:pt>
                <c:pt idx="9">
                  <c:v>0.5194793300083232</c:v>
                </c:pt>
                <c:pt idx="10">
                  <c:v>0.8365707474706762</c:v>
                </c:pt>
                <c:pt idx="11">
                  <c:v>0.8017442713941559</c:v>
                </c:pt>
                <c:pt idx="12">
                  <c:v>0.8093252221382928</c:v>
                </c:pt>
                <c:pt idx="13">
                  <c:v>2.823716964892995</c:v>
                </c:pt>
                <c:pt idx="14">
                  <c:v>4.077219211223992</c:v>
                </c:pt>
                <c:pt idx="15">
                  <c:v>5.05942533991846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'transmission_flow'!$G$3:$G$18</c:f>
              <c:numCache>
                <c:formatCode>General</c:formatCode>
                <c:ptCount val="16"/>
                <c:pt idx="0">
                  <c:v>-0.3995553164871578</c:v>
                </c:pt>
                <c:pt idx="1">
                  <c:v>-0.5547877777261039</c:v>
                </c:pt>
                <c:pt idx="2">
                  <c:v>0.7000491765489286</c:v>
                </c:pt>
                <c:pt idx="3">
                  <c:v>0.2340687260346412</c:v>
                </c:pt>
                <c:pt idx="4">
                  <c:v>0.9033064928695895</c:v>
                </c:pt>
                <c:pt idx="5">
                  <c:v>0.3755328265535021</c:v>
                </c:pt>
                <c:pt idx="6">
                  <c:v>0.5350802227420218</c:v>
                </c:pt>
                <c:pt idx="7">
                  <c:v>1.251119424913953</c:v>
                </c:pt>
                <c:pt idx="8">
                  <c:v>0.3304180305727261</c:v>
                </c:pt>
                <c:pt idx="9">
                  <c:v>-0.4206213558202823</c:v>
                </c:pt>
                <c:pt idx="10">
                  <c:v>-0.225518072838681</c:v>
                </c:pt>
                <c:pt idx="11">
                  <c:v>0.01580946505720335</c:v>
                </c:pt>
                <c:pt idx="12">
                  <c:v>0.3060638349330829</c:v>
                </c:pt>
                <c:pt idx="13">
                  <c:v>2.277051808653771</c:v>
                </c:pt>
                <c:pt idx="14">
                  <c:v>3.051302978434906</c:v>
                </c:pt>
                <c:pt idx="15">
                  <c:v>3.377779959307808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'transmission_flow'!$H$3:$H$18</c:f>
              <c:numCache>
                <c:formatCode>General</c:formatCode>
                <c:ptCount val="16"/>
                <c:pt idx="0">
                  <c:v>9.27711253019435</c:v>
                </c:pt>
                <c:pt idx="1">
                  <c:v>8.502825939315699</c:v>
                </c:pt>
                <c:pt idx="2">
                  <c:v>8.652585627620901</c:v>
                </c:pt>
                <c:pt idx="3">
                  <c:v>7.751754872757346</c:v>
                </c:pt>
                <c:pt idx="4">
                  <c:v>3.599168077536471</c:v>
                </c:pt>
                <c:pt idx="5">
                  <c:v>4.658689999961408</c:v>
                </c:pt>
                <c:pt idx="6">
                  <c:v>4.660711577301402</c:v>
                </c:pt>
                <c:pt idx="7">
                  <c:v>5.287531156105402</c:v>
                </c:pt>
                <c:pt idx="8">
                  <c:v>5.466688647956961</c:v>
                </c:pt>
                <c:pt idx="9">
                  <c:v>4.937400235993454</c:v>
                </c:pt>
                <c:pt idx="10">
                  <c:v>3.982918932457143</c:v>
                </c:pt>
                <c:pt idx="11">
                  <c:v>3.863885816943814</c:v>
                </c:pt>
                <c:pt idx="12">
                  <c:v>3.74760006289397</c:v>
                </c:pt>
                <c:pt idx="13">
                  <c:v>4.649817904765142</c:v>
                </c:pt>
                <c:pt idx="14">
                  <c:v>5.810667418900425</c:v>
                </c:pt>
                <c:pt idx="15">
                  <c:v>6.592314977876867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'transmission_flow'!$I$3:$I$18</c:f>
              <c:numCache>
                <c:formatCode>General</c:formatCode>
                <c:ptCount val="16"/>
                <c:pt idx="0">
                  <c:v>0.9358846607082676</c:v>
                </c:pt>
                <c:pt idx="1">
                  <c:v>0.6684093345923215</c:v>
                </c:pt>
                <c:pt idx="2">
                  <c:v>0.7376941406219638</c:v>
                </c:pt>
                <c:pt idx="3">
                  <c:v>1.106756036152436</c:v>
                </c:pt>
                <c:pt idx="4">
                  <c:v>0.9737341094627066</c:v>
                </c:pt>
                <c:pt idx="5">
                  <c:v>0.6686053451047005</c:v>
                </c:pt>
                <c:pt idx="6">
                  <c:v>0.7345226345211636</c:v>
                </c:pt>
                <c:pt idx="7">
                  <c:v>0.849117862691166</c:v>
                </c:pt>
                <c:pt idx="8">
                  <c:v>0.5495803981520174</c:v>
                </c:pt>
                <c:pt idx="9">
                  <c:v>0.1880009800564083</c:v>
                </c:pt>
                <c:pt idx="10">
                  <c:v>0.1695599547198927</c:v>
                </c:pt>
                <c:pt idx="11">
                  <c:v>0.07944197962016589</c:v>
                </c:pt>
                <c:pt idx="12">
                  <c:v>-0.008999887350745063</c:v>
                </c:pt>
                <c:pt idx="13">
                  <c:v>0.3134552892667244</c:v>
                </c:pt>
                <c:pt idx="14">
                  <c:v>0.4040275004891765</c:v>
                </c:pt>
                <c:pt idx="15">
                  <c:v>0.4980948662807212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'transmission_flow'!$J$3:$J$18</c:f>
              <c:numCache>
                <c:formatCode>General</c:formatCode>
                <c:ptCount val="16"/>
                <c:pt idx="0">
                  <c:v>8.506662477783307</c:v>
                </c:pt>
                <c:pt idx="1">
                  <c:v>8.46231155640403</c:v>
                </c:pt>
                <c:pt idx="2">
                  <c:v>8.152375460436334</c:v>
                </c:pt>
                <c:pt idx="3">
                  <c:v>8.108743106222301</c:v>
                </c:pt>
                <c:pt idx="4">
                  <c:v>7.735077876959222</c:v>
                </c:pt>
                <c:pt idx="5">
                  <c:v>6.863070455366649</c:v>
                </c:pt>
                <c:pt idx="6">
                  <c:v>5.850902431028182</c:v>
                </c:pt>
                <c:pt idx="7">
                  <c:v>4.859495269683533</c:v>
                </c:pt>
                <c:pt idx="8">
                  <c:v>4.011767786289041</c:v>
                </c:pt>
                <c:pt idx="9">
                  <c:v>3.136089541110343</c:v>
                </c:pt>
                <c:pt idx="10">
                  <c:v>2.419431720157439</c:v>
                </c:pt>
                <c:pt idx="11">
                  <c:v>1.640562085371203</c:v>
                </c:pt>
                <c:pt idx="12">
                  <c:v>0.9983010083667857</c:v>
                </c:pt>
                <c:pt idx="13">
                  <c:v>-0.9292727112801666</c:v>
                </c:pt>
                <c:pt idx="14">
                  <c:v>-2.422928312975311</c:v>
                </c:pt>
                <c:pt idx="15">
                  <c:v>-2.803608280384641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'transmission_flow'!$K$3:$K$18</c:f>
              <c:numCache>
                <c:formatCode>General</c:formatCode>
                <c:ptCount val="16"/>
                <c:pt idx="0">
                  <c:v>1.773718582959087</c:v>
                </c:pt>
                <c:pt idx="1">
                  <c:v>3.937752432905327</c:v>
                </c:pt>
                <c:pt idx="2">
                  <c:v>2.888921551454919</c:v>
                </c:pt>
                <c:pt idx="3">
                  <c:v>5.52124683849129</c:v>
                </c:pt>
                <c:pt idx="4">
                  <c:v>9.914922799191618</c:v>
                </c:pt>
                <c:pt idx="5">
                  <c:v>10.36315777598782</c:v>
                </c:pt>
                <c:pt idx="6">
                  <c:v>10.21386697696486</c:v>
                </c:pt>
                <c:pt idx="7">
                  <c:v>7.714782930333536</c:v>
                </c:pt>
                <c:pt idx="8">
                  <c:v>4.521042931122663</c:v>
                </c:pt>
                <c:pt idx="9">
                  <c:v>1.526962792411479</c:v>
                </c:pt>
                <c:pt idx="10">
                  <c:v>0.9065730387615095</c:v>
                </c:pt>
                <c:pt idx="11">
                  <c:v>1.220084431255422</c:v>
                </c:pt>
                <c:pt idx="12">
                  <c:v>1.529944225957176</c:v>
                </c:pt>
                <c:pt idx="13">
                  <c:v>8.655746299921512</c:v>
                </c:pt>
                <c:pt idx="14">
                  <c:v>17.58638712335016</c:v>
                </c:pt>
                <c:pt idx="15">
                  <c:v>23.72069132905294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'transmission_flow'!$L$3:$L$18</c:f>
              <c:numCache>
                <c:formatCode>General</c:formatCode>
                <c:ptCount val="16"/>
                <c:pt idx="0">
                  <c:v>-6.277937835958975</c:v>
                </c:pt>
                <c:pt idx="1">
                  <c:v>-8.991299040006533</c:v>
                </c:pt>
                <c:pt idx="2">
                  <c:v>-9.238890337295855</c:v>
                </c:pt>
                <c:pt idx="3">
                  <c:v>-10.5954196238396</c:v>
                </c:pt>
                <c:pt idx="4">
                  <c:v>-8.03702399101881</c:v>
                </c:pt>
                <c:pt idx="5">
                  <c:v>-12.93203986724969</c:v>
                </c:pt>
                <c:pt idx="6">
                  <c:v>-12.35497817042557</c:v>
                </c:pt>
                <c:pt idx="7">
                  <c:v>-6.447768779299894</c:v>
                </c:pt>
                <c:pt idx="8">
                  <c:v>-4.921480145396408</c:v>
                </c:pt>
                <c:pt idx="9">
                  <c:v>-1.452813931906474</c:v>
                </c:pt>
                <c:pt idx="10">
                  <c:v>3.281900436628736</c:v>
                </c:pt>
                <c:pt idx="11">
                  <c:v>4.576560187058896</c:v>
                </c:pt>
                <c:pt idx="12">
                  <c:v>3.911616387531191</c:v>
                </c:pt>
                <c:pt idx="13">
                  <c:v>11.97251109974003</c:v>
                </c:pt>
                <c:pt idx="14">
                  <c:v>23.55308547280918</c:v>
                </c:pt>
                <c:pt idx="15">
                  <c:v>32.08769084171794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'transmission_flow'!$M$3:$M$18</c:f>
              <c:numCache>
                <c:formatCode>General</c:formatCode>
                <c:ptCount val="16"/>
                <c:pt idx="0">
                  <c:v>24.28251853065202</c:v>
                </c:pt>
                <c:pt idx="1">
                  <c:v>22.98668653905437</c:v>
                </c:pt>
                <c:pt idx="2">
                  <c:v>21.70005691610941</c:v>
                </c:pt>
                <c:pt idx="3">
                  <c:v>18.78627788785521</c:v>
                </c:pt>
                <c:pt idx="4">
                  <c:v>10.11940614202081</c:v>
                </c:pt>
                <c:pt idx="5">
                  <c:v>15.25794476636563</c:v>
                </c:pt>
                <c:pt idx="6">
                  <c:v>14.94495443093203</c:v>
                </c:pt>
                <c:pt idx="7">
                  <c:v>15.08531650158775</c:v>
                </c:pt>
                <c:pt idx="8">
                  <c:v>14.0517375898311</c:v>
                </c:pt>
                <c:pt idx="9">
                  <c:v>11.41602229184991</c:v>
                </c:pt>
                <c:pt idx="10">
                  <c:v>8.502033526455527</c:v>
                </c:pt>
                <c:pt idx="11">
                  <c:v>8.42824792290533</c:v>
                </c:pt>
                <c:pt idx="12">
                  <c:v>8.418078281817344</c:v>
                </c:pt>
                <c:pt idx="13">
                  <c:v>10.55103133651128</c:v>
                </c:pt>
                <c:pt idx="14">
                  <c:v>15.80166209774808</c:v>
                </c:pt>
                <c:pt idx="15">
                  <c:v>18.58445031355733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'transmission_flow'!$N$3:$N$18</c:f>
              <c:numCache>
                <c:formatCode>General</c:formatCode>
                <c:ptCount val="16"/>
                <c:pt idx="0">
                  <c:v>6.556491327362427</c:v>
                </c:pt>
                <c:pt idx="1">
                  <c:v>6.044963836057416</c:v>
                </c:pt>
                <c:pt idx="2">
                  <c:v>5.834480983573881</c:v>
                </c:pt>
                <c:pt idx="3">
                  <c:v>4.698788583377727</c:v>
                </c:pt>
                <c:pt idx="4">
                  <c:v>1.505704517305996</c:v>
                </c:pt>
                <c:pt idx="5">
                  <c:v>2.574816399472812</c:v>
                </c:pt>
                <c:pt idx="6">
                  <c:v>2.541975408380643</c:v>
                </c:pt>
                <c:pt idx="7">
                  <c:v>2.705035588716849</c:v>
                </c:pt>
                <c:pt idx="8">
                  <c:v>3.126521739192894</c:v>
                </c:pt>
                <c:pt idx="9">
                  <c:v>3.275608551668932</c:v>
                </c:pt>
                <c:pt idx="10">
                  <c:v>2.493761016477536</c:v>
                </c:pt>
                <c:pt idx="11">
                  <c:v>2.200985631616022</c:v>
                </c:pt>
                <c:pt idx="12">
                  <c:v>1.955635513904924</c:v>
                </c:pt>
                <c:pt idx="13">
                  <c:v>1.067681703969944</c:v>
                </c:pt>
                <c:pt idx="14">
                  <c:v>1.092226685684126</c:v>
                </c:pt>
                <c:pt idx="15">
                  <c:v>0.57714547973468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'transmission_flow'!$O$3:$O$18</c:f>
              <c:numCache>
                <c:formatCode>General</c:formatCode>
                <c:ptCount val="16"/>
                <c:pt idx="0">
                  <c:v>4.702499423672136</c:v>
                </c:pt>
                <c:pt idx="1">
                  <c:v>3.439071861624077</c:v>
                </c:pt>
                <c:pt idx="2">
                  <c:v>2.544469341630442</c:v>
                </c:pt>
                <c:pt idx="3">
                  <c:v>1.757929167166671</c:v>
                </c:pt>
                <c:pt idx="4">
                  <c:v>0.03707809031534451</c:v>
                </c:pt>
                <c:pt idx="5">
                  <c:v>-0.6834510955152086</c:v>
                </c:pt>
                <c:pt idx="6">
                  <c:v>-1.251742104361715</c:v>
                </c:pt>
                <c:pt idx="7">
                  <c:v>-1.454184313165329</c:v>
                </c:pt>
                <c:pt idx="8">
                  <c:v>-1.649384396118997</c:v>
                </c:pt>
                <c:pt idx="9">
                  <c:v>-1.961687699700132</c:v>
                </c:pt>
                <c:pt idx="10">
                  <c:v>-2.116700933159424</c:v>
                </c:pt>
                <c:pt idx="11">
                  <c:v>-2.09819698224062</c:v>
                </c:pt>
                <c:pt idx="12">
                  <c:v>-2.092901617659723</c:v>
                </c:pt>
                <c:pt idx="13">
                  <c:v>0.05163488863021653</c:v>
                </c:pt>
                <c:pt idx="14">
                  <c:v>0.09125879768718662</c:v>
                </c:pt>
                <c:pt idx="15">
                  <c:v>0.01817708986896445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'transmission_flow'!$P$3:$P$18</c:f>
              <c:numCache>
                <c:formatCode>General</c:formatCode>
                <c:ptCount val="16"/>
                <c:pt idx="0">
                  <c:v>2.672900728955726</c:v>
                </c:pt>
                <c:pt idx="1">
                  <c:v>2.23723218712777</c:v>
                </c:pt>
                <c:pt idx="2">
                  <c:v>2.108222789756933</c:v>
                </c:pt>
                <c:pt idx="3">
                  <c:v>2.102646625853831</c:v>
                </c:pt>
                <c:pt idx="4">
                  <c:v>1.607809928634577</c:v>
                </c:pt>
                <c:pt idx="5">
                  <c:v>1.112339916129378</c:v>
                </c:pt>
                <c:pt idx="6">
                  <c:v>0.9088932952774329</c:v>
                </c:pt>
                <c:pt idx="7">
                  <c:v>0.8423446413018363</c:v>
                </c:pt>
                <c:pt idx="8">
                  <c:v>0.6824120778033803</c:v>
                </c:pt>
                <c:pt idx="9">
                  <c:v>0.4387020811862621</c:v>
                </c:pt>
                <c:pt idx="10">
                  <c:v>0.3570542111900245</c:v>
                </c:pt>
                <c:pt idx="11">
                  <c:v>0.3278702012052676</c:v>
                </c:pt>
                <c:pt idx="12">
                  <c:v>0.3197549516470884</c:v>
                </c:pt>
                <c:pt idx="13">
                  <c:v>1.804578859649209</c:v>
                </c:pt>
                <c:pt idx="14">
                  <c:v>2.340201111638409</c:v>
                </c:pt>
                <c:pt idx="15">
                  <c:v>2.797049524519259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'transmission_flow'!$Q$3:$Q$18</c:f>
              <c:numCache>
                <c:formatCode>General</c:formatCode>
                <c:ptCount val="16"/>
                <c:pt idx="0">
                  <c:v>1.887045583810326</c:v>
                </c:pt>
                <c:pt idx="1">
                  <c:v>1.292818970049995</c:v>
                </c:pt>
                <c:pt idx="2">
                  <c:v>1.151769342920341</c:v>
                </c:pt>
                <c:pt idx="3">
                  <c:v>1.021511404461356</c:v>
                </c:pt>
                <c:pt idx="4">
                  <c:v>0.556172921975182</c:v>
                </c:pt>
                <c:pt idx="5">
                  <c:v>-0.03700835359894195</c:v>
                </c:pt>
                <c:pt idx="6">
                  <c:v>-0.2048794265096268</c:v>
                </c:pt>
                <c:pt idx="7">
                  <c:v>-0.04202465075479338</c:v>
                </c:pt>
                <c:pt idx="8">
                  <c:v>-0.2905805217201175</c:v>
                </c:pt>
                <c:pt idx="9">
                  <c:v>-0.7513080591487329</c:v>
                </c:pt>
                <c:pt idx="10">
                  <c:v>-0.7795830539508011</c:v>
                </c:pt>
                <c:pt idx="11">
                  <c:v>-0.6996276467157738</c:v>
                </c:pt>
                <c:pt idx="12">
                  <c:v>-0.5505523345881727</c:v>
                </c:pt>
                <c:pt idx="13">
                  <c:v>1.7893746702923</c:v>
                </c:pt>
                <c:pt idx="14">
                  <c:v>2.589273743007279</c:v>
                </c:pt>
                <c:pt idx="15">
                  <c:v>3.259681849804801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'transmission_flow'!$R$3:$R$18</c:f>
              <c:numCache>
                <c:formatCode>General</c:formatCode>
                <c:ptCount val="16"/>
                <c:pt idx="0">
                  <c:v>-1.365302524456393</c:v>
                </c:pt>
                <c:pt idx="1">
                  <c:v>-1.810939677545602</c:v>
                </c:pt>
                <c:pt idx="2">
                  <c:v>-2.456253993666948</c:v>
                </c:pt>
                <c:pt idx="3">
                  <c:v>-2.907122559520009</c:v>
                </c:pt>
                <c:pt idx="4">
                  <c:v>-3.167581509075557</c:v>
                </c:pt>
                <c:pt idx="5">
                  <c:v>-3.432018341392532</c:v>
                </c:pt>
                <c:pt idx="6">
                  <c:v>-3.820845238472969</c:v>
                </c:pt>
                <c:pt idx="7">
                  <c:v>-4.158898945222687</c:v>
                </c:pt>
                <c:pt idx="8">
                  <c:v>-3.885459415746691</c:v>
                </c:pt>
                <c:pt idx="9">
                  <c:v>-3.70013935577269</c:v>
                </c:pt>
                <c:pt idx="10">
                  <c:v>-3.771844094851445</c:v>
                </c:pt>
                <c:pt idx="11">
                  <c:v>-3.602246809767491</c:v>
                </c:pt>
                <c:pt idx="12">
                  <c:v>-3.436439998467645</c:v>
                </c:pt>
                <c:pt idx="13">
                  <c:v>0.07148019622422463</c:v>
                </c:pt>
                <c:pt idx="14">
                  <c:v>0.4352803532247301</c:v>
                </c:pt>
                <c:pt idx="15">
                  <c:v>0.4594088752759279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'transmission_flow'!$S$3:$S$18</c:f>
              <c:numCache>
                <c:formatCode>General</c:formatCode>
                <c:ptCount val="16"/>
                <c:pt idx="0">
                  <c:v>1.77565993048195</c:v>
                </c:pt>
                <c:pt idx="1">
                  <c:v>1.886691411842544</c:v>
                </c:pt>
                <c:pt idx="2">
                  <c:v>1.927491131148126</c:v>
                </c:pt>
                <c:pt idx="3">
                  <c:v>1.676234601780807</c:v>
                </c:pt>
                <c:pt idx="4">
                  <c:v>1.177966555934124</c:v>
                </c:pt>
                <c:pt idx="5">
                  <c:v>0.5882941645951836</c:v>
                </c:pt>
                <c:pt idx="6">
                  <c:v>0.25161668547829</c:v>
                </c:pt>
                <c:pt idx="7">
                  <c:v>0.02807431129805738</c:v>
                </c:pt>
                <c:pt idx="8">
                  <c:v>-0.1772563090655612</c:v>
                </c:pt>
                <c:pt idx="9">
                  <c:v>-0.3997433282101558</c:v>
                </c:pt>
                <c:pt idx="10">
                  <c:v>-0.3670420875692638</c:v>
                </c:pt>
                <c:pt idx="11">
                  <c:v>-0.407294318547966</c:v>
                </c:pt>
                <c:pt idx="12">
                  <c:v>-0.4381400819068206</c:v>
                </c:pt>
                <c:pt idx="13">
                  <c:v>-0.1213788329757783</c:v>
                </c:pt>
                <c:pt idx="14">
                  <c:v>-0.1925513965077573</c:v>
                </c:pt>
                <c:pt idx="15">
                  <c:v>-0.2728853321613882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'transmission_flow'!$T$3:$T$18</c:f>
              <c:numCache>
                <c:formatCode>General</c:formatCode>
                <c:ptCount val="16"/>
                <c:pt idx="0">
                  <c:v>10.28257502295695</c:v>
                </c:pt>
                <c:pt idx="1">
                  <c:v>9.714915202305596</c:v>
                </c:pt>
                <c:pt idx="2">
                  <c:v>9.909651329193888</c:v>
                </c:pt>
                <c:pt idx="3">
                  <c:v>9.105179474039041</c:v>
                </c:pt>
                <c:pt idx="4">
                  <c:v>8.193500007047984</c:v>
                </c:pt>
                <c:pt idx="5">
                  <c:v>7.322247244012591</c:v>
                </c:pt>
                <c:pt idx="6">
                  <c:v>6.666122053447904</c:v>
                </c:pt>
                <c:pt idx="7">
                  <c:v>6.06790541624093</c:v>
                </c:pt>
                <c:pt idx="8">
                  <c:v>5.955990100524176</c:v>
                </c:pt>
                <c:pt idx="9">
                  <c:v>5.809068838660422</c:v>
                </c:pt>
                <c:pt idx="10">
                  <c:v>5.754662309640425</c:v>
                </c:pt>
                <c:pt idx="11">
                  <c:v>5.771502744537312</c:v>
                </c:pt>
                <c:pt idx="12">
                  <c:v>5.785312121473751</c:v>
                </c:pt>
                <c:pt idx="13">
                  <c:v>7.764136366721224</c:v>
                </c:pt>
                <c:pt idx="14">
                  <c:v>7.441200177569244</c:v>
                </c:pt>
                <c:pt idx="15">
                  <c:v>7.287252819261669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'transmission_flow'!$U$3:$U$18</c:f>
              <c:numCache>
                <c:formatCode>General</c:formatCode>
                <c:ptCount val="16"/>
                <c:pt idx="0">
                  <c:v>0.6386659689655697</c:v>
                </c:pt>
                <c:pt idx="1">
                  <c:v>1.332115498746278</c:v>
                </c:pt>
                <c:pt idx="2">
                  <c:v>0.8342764788499808</c:v>
                </c:pt>
                <c:pt idx="3">
                  <c:v>0.5344018216408482</c:v>
                </c:pt>
                <c:pt idx="4">
                  <c:v>0.05735329490668772</c:v>
                </c:pt>
                <c:pt idx="5">
                  <c:v>-0.07028700813504392</c:v>
                </c:pt>
                <c:pt idx="6">
                  <c:v>-0.202573831613153</c:v>
                </c:pt>
                <c:pt idx="7">
                  <c:v>-0.1757255049888546</c:v>
                </c:pt>
                <c:pt idx="8">
                  <c:v>-0.1847844401894796</c:v>
                </c:pt>
                <c:pt idx="9">
                  <c:v>-0.2040429988206933</c:v>
                </c:pt>
                <c:pt idx="10">
                  <c:v>-0.3550136554526868</c:v>
                </c:pt>
                <c:pt idx="11">
                  <c:v>-0.2548274846152671</c:v>
                </c:pt>
                <c:pt idx="12">
                  <c:v>-0.09514372142795899</c:v>
                </c:pt>
                <c:pt idx="13">
                  <c:v>-0.07337651503157615</c:v>
                </c:pt>
                <c:pt idx="14">
                  <c:v>-0.1137110281374494</c:v>
                </c:pt>
                <c:pt idx="15">
                  <c:v>-0.118334457387242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'transmission_flow'!$V$3:$V$18</c:f>
              <c:numCache>
                <c:formatCode>General</c:formatCode>
                <c:ptCount val="16"/>
                <c:pt idx="0">
                  <c:v>9.991145217752972</c:v>
                </c:pt>
                <c:pt idx="1">
                  <c:v>8.700792705022007</c:v>
                </c:pt>
                <c:pt idx="2">
                  <c:v>8.493620170606443</c:v>
                </c:pt>
                <c:pt idx="3">
                  <c:v>4.792997472021843</c:v>
                </c:pt>
                <c:pt idx="4">
                  <c:v>1.939385186167462</c:v>
                </c:pt>
                <c:pt idx="5">
                  <c:v>-0.9226475833264376</c:v>
                </c:pt>
                <c:pt idx="6">
                  <c:v>-0.4436086131868763</c:v>
                </c:pt>
                <c:pt idx="7">
                  <c:v>-1.358587518263714</c:v>
                </c:pt>
                <c:pt idx="8">
                  <c:v>-3.513882918913815</c:v>
                </c:pt>
                <c:pt idx="9">
                  <c:v>-6.594667085318526</c:v>
                </c:pt>
                <c:pt idx="10">
                  <c:v>-6.645981522479912</c:v>
                </c:pt>
                <c:pt idx="11">
                  <c:v>-6.91929596914972</c:v>
                </c:pt>
                <c:pt idx="12">
                  <c:v>-7.267916837970066</c:v>
                </c:pt>
                <c:pt idx="13">
                  <c:v>-14.66043548901374</c:v>
                </c:pt>
                <c:pt idx="14">
                  <c:v>-15.20222829978198</c:v>
                </c:pt>
                <c:pt idx="15">
                  <c:v>-13.74988461812596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'transmission_flow'!$W$3:$W$18</c:f>
              <c:numCache>
                <c:formatCode>General</c:formatCode>
                <c:ptCount val="16"/>
                <c:pt idx="0">
                  <c:v>8.303602909672692</c:v>
                </c:pt>
                <c:pt idx="1">
                  <c:v>9.096615058845414</c:v>
                </c:pt>
                <c:pt idx="2">
                  <c:v>8.665577627676116</c:v>
                </c:pt>
                <c:pt idx="3">
                  <c:v>10.68306181283677</c:v>
                </c:pt>
                <c:pt idx="4">
                  <c:v>8.999931004347708</c:v>
                </c:pt>
                <c:pt idx="5">
                  <c:v>6.289432405328185</c:v>
                </c:pt>
                <c:pt idx="6">
                  <c:v>5.29900664635642</c:v>
                </c:pt>
                <c:pt idx="7">
                  <c:v>5.901228298080615</c:v>
                </c:pt>
                <c:pt idx="8">
                  <c:v>6.011709838711566</c:v>
                </c:pt>
                <c:pt idx="9">
                  <c:v>7.433026562355556</c:v>
                </c:pt>
                <c:pt idx="10">
                  <c:v>8.001752555596742</c:v>
                </c:pt>
                <c:pt idx="11">
                  <c:v>8.029869334301688</c:v>
                </c:pt>
                <c:pt idx="12">
                  <c:v>8.230462149257564</c:v>
                </c:pt>
                <c:pt idx="13">
                  <c:v>14.57723762464211</c:v>
                </c:pt>
                <c:pt idx="14">
                  <c:v>13.34040074169333</c:v>
                </c:pt>
                <c:pt idx="15">
                  <c:v>12.62145453177908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'transmission_flow'!$X$3:$X$18</c:f>
              <c:numCache>
                <c:formatCode>General</c:formatCode>
                <c:ptCount val="16"/>
                <c:pt idx="0">
                  <c:v>1.525782663138812</c:v>
                </c:pt>
                <c:pt idx="1">
                  <c:v>1.826841267573095</c:v>
                </c:pt>
                <c:pt idx="2">
                  <c:v>1.844942219155869</c:v>
                </c:pt>
                <c:pt idx="3">
                  <c:v>1.910594434502745</c:v>
                </c:pt>
                <c:pt idx="4">
                  <c:v>1.820870292234941</c:v>
                </c:pt>
                <c:pt idx="5">
                  <c:v>1.563334090831779</c:v>
                </c:pt>
                <c:pt idx="6">
                  <c:v>1.608863556446373</c:v>
                </c:pt>
                <c:pt idx="7">
                  <c:v>1.544592892259076</c:v>
                </c:pt>
                <c:pt idx="8">
                  <c:v>1.369790454114559</c:v>
                </c:pt>
                <c:pt idx="9">
                  <c:v>1.235717948737397</c:v>
                </c:pt>
                <c:pt idx="10">
                  <c:v>1.269849836485915</c:v>
                </c:pt>
                <c:pt idx="11">
                  <c:v>1.186825808927272</c:v>
                </c:pt>
                <c:pt idx="12">
                  <c:v>1.091985930267688</c:v>
                </c:pt>
                <c:pt idx="13">
                  <c:v>-0.7771978616522344</c:v>
                </c:pt>
                <c:pt idx="14">
                  <c:v>-1.16370952543744</c:v>
                </c:pt>
                <c:pt idx="15">
                  <c:v>-1.126716822779101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'transmission_flow'!$Y$3:$Y$18</c:f>
              <c:numCache>
                <c:formatCode>General</c:formatCode>
                <c:ptCount val="16"/>
                <c:pt idx="0">
                  <c:v>44.37284397645688</c:v>
                </c:pt>
                <c:pt idx="1">
                  <c:v>43.95171840829508</c:v>
                </c:pt>
                <c:pt idx="2">
                  <c:v>43.9272814456384</c:v>
                </c:pt>
                <c:pt idx="3">
                  <c:v>40.92363540184628</c:v>
                </c:pt>
                <c:pt idx="4">
                  <c:v>37.44160217962739</c:v>
                </c:pt>
                <c:pt idx="5">
                  <c:v>33.90411828572272</c:v>
                </c:pt>
                <c:pt idx="6">
                  <c:v>32.92698578103208</c:v>
                </c:pt>
                <c:pt idx="7">
                  <c:v>31.86206747031544</c:v>
                </c:pt>
                <c:pt idx="8">
                  <c:v>30.65952008822915</c:v>
                </c:pt>
                <c:pt idx="9">
                  <c:v>28.39172892961621</c:v>
                </c:pt>
                <c:pt idx="10">
                  <c:v>28.64389980024303</c:v>
                </c:pt>
                <c:pt idx="11">
                  <c:v>28.75569360018451</c:v>
                </c:pt>
                <c:pt idx="12">
                  <c:v>28.45058078616402</c:v>
                </c:pt>
                <c:pt idx="13">
                  <c:v>24.93502884632931</c:v>
                </c:pt>
                <c:pt idx="14">
                  <c:v>20.10470665721146</c:v>
                </c:pt>
                <c:pt idx="15">
                  <c:v>21.03599375697457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'transmission_flow'!$Z$3:$Z$18</c:f>
              <c:numCache>
                <c:formatCode>General</c:formatCode>
                <c:ptCount val="16"/>
                <c:pt idx="0">
                  <c:v>-0.7383551269462294</c:v>
                </c:pt>
                <c:pt idx="1">
                  <c:v>-0.6085442271379674</c:v>
                </c:pt>
                <c:pt idx="2">
                  <c:v>-0.4399670145645503</c:v>
                </c:pt>
                <c:pt idx="3">
                  <c:v>-0.2851146292273155</c:v>
                </c:pt>
                <c:pt idx="4">
                  <c:v>-0.1926316343692069</c:v>
                </c:pt>
                <c:pt idx="5">
                  <c:v>-0.1070325202091767</c:v>
                </c:pt>
                <c:pt idx="6">
                  <c:v>0.02621791717927032</c:v>
                </c:pt>
                <c:pt idx="7">
                  <c:v>0.164109049272223</c:v>
                </c:pt>
                <c:pt idx="8">
                  <c:v>0.1368376808766369</c:v>
                </c:pt>
                <c:pt idx="9">
                  <c:v>0.1236602465386579</c:v>
                </c:pt>
                <c:pt idx="10">
                  <c:v>0.1483998505864693</c:v>
                </c:pt>
                <c:pt idx="11">
                  <c:v>0.1437244232200701</c:v>
                </c:pt>
                <c:pt idx="12">
                  <c:v>0.1397434580394175</c:v>
                </c:pt>
                <c:pt idx="13">
                  <c:v>-0.494340999666159</c:v>
                </c:pt>
                <c:pt idx="14">
                  <c:v>-0.5093564477671141</c:v>
                </c:pt>
                <c:pt idx="15">
                  <c:v>-0.4956532418837579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'transmission_flow'!$AA$3:$AA$18</c:f>
              <c:numCache>
                <c:formatCode>General</c:formatCode>
                <c:ptCount val="16"/>
                <c:pt idx="0">
                  <c:v>27.38486930185378</c:v>
                </c:pt>
                <c:pt idx="1">
                  <c:v>26.03963940658133</c:v>
                </c:pt>
                <c:pt idx="2">
                  <c:v>25.95798281541772</c:v>
                </c:pt>
                <c:pt idx="3">
                  <c:v>25.21548175833302</c:v>
                </c:pt>
                <c:pt idx="4">
                  <c:v>22.45725065832385</c:v>
                </c:pt>
                <c:pt idx="5">
                  <c:v>19.6015567010291</c:v>
                </c:pt>
                <c:pt idx="6">
                  <c:v>17.77227460547364</c:v>
                </c:pt>
                <c:pt idx="7">
                  <c:v>16.10024909964913</c:v>
                </c:pt>
                <c:pt idx="8">
                  <c:v>14.51945570987614</c:v>
                </c:pt>
                <c:pt idx="9">
                  <c:v>12.92372615027227</c:v>
                </c:pt>
                <c:pt idx="10">
                  <c:v>12.612821128105</c:v>
                </c:pt>
                <c:pt idx="11">
                  <c:v>11.76832119687866</c:v>
                </c:pt>
                <c:pt idx="12">
                  <c:v>11.59580971348815</c:v>
                </c:pt>
                <c:pt idx="13">
                  <c:v>12.36898281681494</c:v>
                </c:pt>
                <c:pt idx="14">
                  <c:v>11.57168010598081</c:v>
                </c:pt>
                <c:pt idx="15">
                  <c:v>12.05397883887492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'transmission_flow'!$AB$3:$AB$18</c:f>
              <c:numCache>
                <c:formatCode>General</c:formatCode>
                <c:ptCount val="16"/>
                <c:pt idx="0">
                  <c:v>3.38728419041911</c:v>
                </c:pt>
                <c:pt idx="1">
                  <c:v>3.074116755719372</c:v>
                </c:pt>
                <c:pt idx="2">
                  <c:v>2.884546080398577</c:v>
                </c:pt>
                <c:pt idx="3">
                  <c:v>2.791808228397206</c:v>
                </c:pt>
                <c:pt idx="4">
                  <c:v>2.009812091130769</c:v>
                </c:pt>
                <c:pt idx="5">
                  <c:v>1.562849036123824</c:v>
                </c:pt>
                <c:pt idx="6">
                  <c:v>1.375704197083468</c:v>
                </c:pt>
                <c:pt idx="7">
                  <c:v>1.384957508194245</c:v>
                </c:pt>
                <c:pt idx="8">
                  <c:v>1.014041432264011</c:v>
                </c:pt>
                <c:pt idx="9">
                  <c:v>0.5873399350432894</c:v>
                </c:pt>
                <c:pt idx="10">
                  <c:v>0.5118805038519378</c:v>
                </c:pt>
                <c:pt idx="11">
                  <c:v>0.4403313736903346</c:v>
                </c:pt>
                <c:pt idx="12">
                  <c:v>0.3882634876584975</c:v>
                </c:pt>
                <c:pt idx="13">
                  <c:v>0.4190331621666088</c:v>
                </c:pt>
                <c:pt idx="14">
                  <c:v>0.2859852240280651</c:v>
                </c:pt>
                <c:pt idx="15">
                  <c:v>0.07444793285427322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'transmission_flow'!$AC$3:$AC$18</c:f>
              <c:numCache>
                <c:formatCode>General</c:formatCode>
                <c:ptCount val="16"/>
                <c:pt idx="0">
                  <c:v>2.2387091539433</c:v>
                </c:pt>
                <c:pt idx="1">
                  <c:v>2.177177391590113</c:v>
                </c:pt>
                <c:pt idx="2">
                  <c:v>-0.3305467034488325</c:v>
                </c:pt>
                <c:pt idx="3">
                  <c:v>-3.293578321952342</c:v>
                </c:pt>
                <c:pt idx="4">
                  <c:v>-3.498527848954352</c:v>
                </c:pt>
                <c:pt idx="5">
                  <c:v>-4.106611788679744</c:v>
                </c:pt>
                <c:pt idx="6">
                  <c:v>-4.100861577677541</c:v>
                </c:pt>
                <c:pt idx="7">
                  <c:v>-4.979929091488118</c:v>
                </c:pt>
                <c:pt idx="8">
                  <c:v>-4.606875039529434</c:v>
                </c:pt>
                <c:pt idx="9">
                  <c:v>-3.333562327945785</c:v>
                </c:pt>
                <c:pt idx="10">
                  <c:v>-2.910058864617671</c:v>
                </c:pt>
                <c:pt idx="11">
                  <c:v>-2.672905622345789</c:v>
                </c:pt>
                <c:pt idx="12">
                  <c:v>-2.347390377723395</c:v>
                </c:pt>
                <c:pt idx="13">
                  <c:v>1.824500097457706</c:v>
                </c:pt>
                <c:pt idx="14">
                  <c:v>2.391395859437047</c:v>
                </c:pt>
                <c:pt idx="15">
                  <c:v>1.962567574074475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'transmission_flow'!$AD$3:$AD$18</c:f>
              <c:numCache>
                <c:formatCode>General</c:formatCode>
                <c:ptCount val="16"/>
                <c:pt idx="0">
                  <c:v>1.398664286357398</c:v>
                </c:pt>
                <c:pt idx="1">
                  <c:v>2.411296900883925</c:v>
                </c:pt>
                <c:pt idx="2">
                  <c:v>3.499141177716347</c:v>
                </c:pt>
                <c:pt idx="3">
                  <c:v>4.162627452222793</c:v>
                </c:pt>
                <c:pt idx="4">
                  <c:v>3.200135527157581</c:v>
                </c:pt>
                <c:pt idx="5">
                  <c:v>2.718528203149296</c:v>
                </c:pt>
                <c:pt idx="6">
                  <c:v>3.143771413008019</c:v>
                </c:pt>
                <c:pt idx="7">
                  <c:v>3.821357275880067</c:v>
                </c:pt>
                <c:pt idx="8">
                  <c:v>3.281214496545683</c:v>
                </c:pt>
                <c:pt idx="9">
                  <c:v>2.734504941886403</c:v>
                </c:pt>
                <c:pt idx="10">
                  <c:v>2.964273356004616</c:v>
                </c:pt>
                <c:pt idx="11">
                  <c:v>2.852547078779731</c:v>
                </c:pt>
                <c:pt idx="12">
                  <c:v>2.788107829480424</c:v>
                </c:pt>
                <c:pt idx="13">
                  <c:v>-0.6280371684840242</c:v>
                </c:pt>
                <c:pt idx="14">
                  <c:v>-1.061764585081167</c:v>
                </c:pt>
                <c:pt idx="15">
                  <c:v>-1.193322373910048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'transmission_flow'!$AE$3:$AE$18</c:f>
              <c:numCache>
                <c:formatCode>General</c:formatCode>
                <c:ptCount val="16"/>
                <c:pt idx="0">
                  <c:v>5.409932026737893</c:v>
                </c:pt>
                <c:pt idx="1">
                  <c:v>5.165372528516496</c:v>
                </c:pt>
                <c:pt idx="2">
                  <c:v>5.05277032732049</c:v>
                </c:pt>
                <c:pt idx="3">
                  <c:v>4.557129376540996</c:v>
                </c:pt>
                <c:pt idx="4">
                  <c:v>2.831741017199918</c:v>
                </c:pt>
                <c:pt idx="5">
                  <c:v>1.617565503277477</c:v>
                </c:pt>
                <c:pt idx="6">
                  <c:v>0.9197514420340016</c:v>
                </c:pt>
                <c:pt idx="7">
                  <c:v>0.4892693248929189</c:v>
                </c:pt>
                <c:pt idx="8">
                  <c:v>0.2452133639368111</c:v>
                </c:pt>
                <c:pt idx="9">
                  <c:v>-0.064415351644795</c:v>
                </c:pt>
                <c:pt idx="10">
                  <c:v>0.1167010141268364</c:v>
                </c:pt>
                <c:pt idx="11">
                  <c:v>0.2000128132173321</c:v>
                </c:pt>
                <c:pt idx="12">
                  <c:v>0.2819248717588865</c:v>
                </c:pt>
                <c:pt idx="13">
                  <c:v>1.128356398511835</c:v>
                </c:pt>
                <c:pt idx="14">
                  <c:v>1.716441776203928</c:v>
                </c:pt>
                <c:pt idx="15">
                  <c:v>2.445058402059438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'transmission_flow'!$AF$3:$AF$18</c:f>
              <c:numCache>
                <c:formatCode>General</c:formatCode>
                <c:ptCount val="16"/>
                <c:pt idx="0">
                  <c:v>2.158562136196399</c:v>
                </c:pt>
                <c:pt idx="1">
                  <c:v>1.884836303717508</c:v>
                </c:pt>
                <c:pt idx="2">
                  <c:v>1.891977577077071</c:v>
                </c:pt>
                <c:pt idx="3">
                  <c:v>1.975586209929432</c:v>
                </c:pt>
                <c:pt idx="4">
                  <c:v>1.496111436126465</c:v>
                </c:pt>
                <c:pt idx="5">
                  <c:v>1.005877926126206</c:v>
                </c:pt>
                <c:pt idx="6">
                  <c:v>0.8668260441669499</c:v>
                </c:pt>
                <c:pt idx="7">
                  <c:v>0.8869297488139539</c:v>
                </c:pt>
                <c:pt idx="8">
                  <c:v>0.6136375780888439</c:v>
                </c:pt>
                <c:pt idx="9">
                  <c:v>0.2923531738620394</c:v>
                </c:pt>
                <c:pt idx="10">
                  <c:v>0.3345091220363311</c:v>
                </c:pt>
                <c:pt idx="11">
                  <c:v>0.298869845602839</c:v>
                </c:pt>
                <c:pt idx="12">
                  <c:v>0.2813044342267868</c:v>
                </c:pt>
                <c:pt idx="13">
                  <c:v>1.008910624049108</c:v>
                </c:pt>
                <c:pt idx="14">
                  <c:v>1.342085249115798</c:v>
                </c:pt>
                <c:pt idx="15">
                  <c:v>1.745549490345182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'transmission_flow'!$AG$3:$AG$18</c:f>
              <c:numCache>
                <c:formatCode>General</c:formatCode>
                <c:ptCount val="16"/>
                <c:pt idx="0">
                  <c:v>3.166199087709636</c:v>
                </c:pt>
                <c:pt idx="1">
                  <c:v>2.776677316998943</c:v>
                </c:pt>
                <c:pt idx="2">
                  <c:v>2.423308811928039</c:v>
                </c:pt>
                <c:pt idx="3">
                  <c:v>2.594135577415718</c:v>
                </c:pt>
                <c:pt idx="4">
                  <c:v>2.47557761581261</c:v>
                </c:pt>
                <c:pt idx="5">
                  <c:v>2.054749417606573</c:v>
                </c:pt>
                <c:pt idx="6">
                  <c:v>1.777302262973793</c:v>
                </c:pt>
                <c:pt idx="7">
                  <c:v>1.427530984780095</c:v>
                </c:pt>
                <c:pt idx="8">
                  <c:v>1.210161345396837</c:v>
                </c:pt>
                <c:pt idx="9">
                  <c:v>0.9971026511737445</c:v>
                </c:pt>
                <c:pt idx="10">
                  <c:v>1.014993823735201</c:v>
                </c:pt>
                <c:pt idx="11">
                  <c:v>0.6305415789218624</c:v>
                </c:pt>
                <c:pt idx="12">
                  <c:v>0.2714126190693285</c:v>
                </c:pt>
                <c:pt idx="13">
                  <c:v>0.1481998584331846</c:v>
                </c:pt>
                <c:pt idx="14">
                  <c:v>-0.1249731158538726</c:v>
                </c:pt>
                <c:pt idx="15">
                  <c:v>-0.1688908034180817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'transmission_flow'!$AH$3:$AH$18</c:f>
              <c:numCache>
                <c:formatCode>General</c:formatCode>
                <c:ptCount val="16"/>
                <c:pt idx="0">
                  <c:v>3.254307056556031</c:v>
                </c:pt>
                <c:pt idx="1">
                  <c:v>3.320777094952633</c:v>
                </c:pt>
                <c:pt idx="2">
                  <c:v>3.051959069644832</c:v>
                </c:pt>
                <c:pt idx="3">
                  <c:v>2.891008583381802</c:v>
                </c:pt>
                <c:pt idx="4">
                  <c:v>2.572794798159347</c:v>
                </c:pt>
                <c:pt idx="5">
                  <c:v>1.90428293566524</c:v>
                </c:pt>
                <c:pt idx="6">
                  <c:v>1.391451167545251</c:v>
                </c:pt>
                <c:pt idx="7">
                  <c:v>0.8654788347777628</c:v>
                </c:pt>
                <c:pt idx="8">
                  <c:v>0.5954784718184026</c:v>
                </c:pt>
                <c:pt idx="9">
                  <c:v>0.452028392134309</c:v>
                </c:pt>
                <c:pt idx="10">
                  <c:v>0.2713612055114675</c:v>
                </c:pt>
                <c:pt idx="11">
                  <c:v>0.06851416769466478</c:v>
                </c:pt>
                <c:pt idx="12">
                  <c:v>-0.08280657165954899</c:v>
                </c:pt>
                <c:pt idx="13">
                  <c:v>-0.1332758444533511</c:v>
                </c:pt>
                <c:pt idx="14">
                  <c:v>-0.5772652448801329</c:v>
                </c:pt>
                <c:pt idx="15">
                  <c:v>-0.7856684124290454</c:v>
                </c:pt>
              </c:numCache>
            </c:numRef>
          </c:yVal>
        </c:ser>
        <c:axId val="52600001"/>
        <c:axId val="52600002"/>
      </c:scatterChart>
      <c:valAx>
        <c:axId val="52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2"/>
        <c:crosses val="autoZero"/>
        <c:crossBetween val="midCat"/>
      </c:valAx>
      <c:valAx>
        <c:axId val="52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'transmission_flow'!$B$3:$B$18</c:f>
              <c:numCache>
                <c:formatCode>General</c:formatCode>
                <c:ptCount val="16"/>
                <c:pt idx="0">
                  <c:v>23.11167966214888</c:v>
                </c:pt>
                <c:pt idx="1">
                  <c:v>20.04941236028109</c:v>
                </c:pt>
                <c:pt idx="2">
                  <c:v>10.54497858252251</c:v>
                </c:pt>
                <c:pt idx="3">
                  <c:v>15.7512271350784</c:v>
                </c:pt>
                <c:pt idx="4">
                  <c:v>18.56609322651347</c:v>
                </c:pt>
                <c:pt idx="5">
                  <c:v>17.71197115027783</c:v>
                </c:pt>
                <c:pt idx="6">
                  <c:v>15.77530451403476</c:v>
                </c:pt>
                <c:pt idx="7">
                  <c:v>10.87587027699266</c:v>
                </c:pt>
                <c:pt idx="8">
                  <c:v>11.32669004991195</c:v>
                </c:pt>
                <c:pt idx="9">
                  <c:v>12.46626205184015</c:v>
                </c:pt>
                <c:pt idx="10">
                  <c:v>12.148677943983</c:v>
                </c:pt>
                <c:pt idx="11">
                  <c:v>7.429946164955497</c:v>
                </c:pt>
                <c:pt idx="12">
                  <c:v>1.652076790790299</c:v>
                </c:pt>
                <c:pt idx="13">
                  <c:v>-10.22802404174897</c:v>
                </c:pt>
                <c:pt idx="14">
                  <c:v>-16.41279164472299</c:v>
                </c:pt>
                <c:pt idx="15">
                  <c:v>-19.04508043056438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'transmission_flow'!$C$3:$C$18</c:f>
              <c:numCache>
                <c:formatCode>General</c:formatCode>
                <c:ptCount val="16"/>
                <c:pt idx="0">
                  <c:v>5.480211312502528</c:v>
                </c:pt>
                <c:pt idx="1">
                  <c:v>-1.019999683044594</c:v>
                </c:pt>
                <c:pt idx="2">
                  <c:v>9.857545604650959</c:v>
                </c:pt>
                <c:pt idx="3">
                  <c:v>-0.4320084895347036</c:v>
                </c:pt>
                <c:pt idx="4">
                  <c:v>0.2723163617511551</c:v>
                </c:pt>
                <c:pt idx="5">
                  <c:v>-0.4579554355000418</c:v>
                </c:pt>
                <c:pt idx="6">
                  <c:v>2.719605622396857</c:v>
                </c:pt>
                <c:pt idx="7">
                  <c:v>10.92427373512065</c:v>
                </c:pt>
                <c:pt idx="8">
                  <c:v>3.710944697469452</c:v>
                </c:pt>
                <c:pt idx="9">
                  <c:v>-1.277175952370965</c:v>
                </c:pt>
                <c:pt idx="10">
                  <c:v>-1.076242346246236</c:v>
                </c:pt>
                <c:pt idx="11">
                  <c:v>1.492692053615738</c:v>
                </c:pt>
                <c:pt idx="12">
                  <c:v>4.269719384179853</c:v>
                </c:pt>
                <c:pt idx="13">
                  <c:v>13.01382553312806</c:v>
                </c:pt>
                <c:pt idx="14">
                  <c:v>15.99745364225913</c:v>
                </c:pt>
                <c:pt idx="15">
                  <c:v>16.58408749892767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1.828806068196239</c:v>
                </c:pt>
                <c:pt idx="6">
                  <c:v>3.49740378108896</c:v>
                </c:pt>
                <c:pt idx="7">
                  <c:v>4.090312566353343</c:v>
                </c:pt>
                <c:pt idx="8">
                  <c:v>4.293472525567148</c:v>
                </c:pt>
                <c:pt idx="9">
                  <c:v>3.990974775116053</c:v>
                </c:pt>
                <c:pt idx="10">
                  <c:v>3.041827045363399</c:v>
                </c:pt>
                <c:pt idx="11">
                  <c:v>2.965427889074368</c:v>
                </c:pt>
                <c:pt idx="12">
                  <c:v>2.915220967622894</c:v>
                </c:pt>
                <c:pt idx="13">
                  <c:v>2.379385159782152</c:v>
                </c:pt>
                <c:pt idx="14">
                  <c:v>2.543772487327089</c:v>
                </c:pt>
                <c:pt idx="15">
                  <c:v>2.142537701883084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'transmission_flow'!$E$3:$E$18</c:f>
              <c:numCache>
                <c:formatCode>General</c:formatCode>
                <c:ptCount val="16"/>
                <c:pt idx="0">
                  <c:v>-1.344348729688007</c:v>
                </c:pt>
                <c:pt idx="1">
                  <c:v>-1.009527587016927</c:v>
                </c:pt>
                <c:pt idx="2">
                  <c:v>-1.126239057149163</c:v>
                </c:pt>
                <c:pt idx="3">
                  <c:v>-1.325326506850882</c:v>
                </c:pt>
                <c:pt idx="4">
                  <c:v>-0.6959531634732981</c:v>
                </c:pt>
                <c:pt idx="5">
                  <c:v>-0.7688115206054682</c:v>
                </c:pt>
                <c:pt idx="6">
                  <c:v>-0.9602381064633272</c:v>
                </c:pt>
                <c:pt idx="7">
                  <c:v>-1.411902309556917</c:v>
                </c:pt>
                <c:pt idx="8">
                  <c:v>-0.9026673768512427</c:v>
                </c:pt>
                <c:pt idx="9">
                  <c:v>-0.3669169813961302</c:v>
                </c:pt>
                <c:pt idx="10">
                  <c:v>-0.1134747405255682</c:v>
                </c:pt>
                <c:pt idx="11">
                  <c:v>0.0389736498568645</c:v>
                </c:pt>
                <c:pt idx="12">
                  <c:v>0.1875591342079928</c:v>
                </c:pt>
                <c:pt idx="13">
                  <c:v>1.051406939252753</c:v>
                </c:pt>
                <c:pt idx="14">
                  <c:v>1.760742288423292</c:v>
                </c:pt>
                <c:pt idx="15">
                  <c:v>2.37988888668064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'transmission_flow'!$F$3:$F$18</c:f>
              <c:numCache>
                <c:formatCode>General</c:formatCode>
                <c:ptCount val="16"/>
                <c:pt idx="0">
                  <c:v>0.803818264389406</c:v>
                </c:pt>
                <c:pt idx="1">
                  <c:v>0.6957800212538693</c:v>
                </c:pt>
                <c:pt idx="2">
                  <c:v>0.6300693025442969</c:v>
                </c:pt>
                <c:pt idx="3">
                  <c:v>1.876343952065071</c:v>
                </c:pt>
                <c:pt idx="4">
                  <c:v>2.581544616764628</c:v>
                </c:pt>
                <c:pt idx="5">
                  <c:v>1.545328551218634</c:v>
                </c:pt>
                <c:pt idx="6">
                  <c:v>1.429370427772718</c:v>
                </c:pt>
                <c:pt idx="7">
                  <c:v>1.23324735679777</c:v>
                </c:pt>
                <c:pt idx="8">
                  <c:v>0.8832132828392795</c:v>
                </c:pt>
                <c:pt idx="9">
                  <c:v>0.5194793300083232</c:v>
                </c:pt>
                <c:pt idx="10">
                  <c:v>0.8365707474706762</c:v>
                </c:pt>
                <c:pt idx="11">
                  <c:v>0.8017442713941559</c:v>
                </c:pt>
                <c:pt idx="12">
                  <c:v>0.8093252221382928</c:v>
                </c:pt>
                <c:pt idx="13">
                  <c:v>2.823716964892995</c:v>
                </c:pt>
                <c:pt idx="14">
                  <c:v>4.077219211223992</c:v>
                </c:pt>
                <c:pt idx="15">
                  <c:v>5.05942533991846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'transmission_flow'!$G$3:$G$18</c:f>
              <c:numCache>
                <c:formatCode>General</c:formatCode>
                <c:ptCount val="16"/>
                <c:pt idx="0">
                  <c:v>-0.3995553164871578</c:v>
                </c:pt>
                <c:pt idx="1">
                  <c:v>-0.5547877777261039</c:v>
                </c:pt>
                <c:pt idx="2">
                  <c:v>0.7000491765489286</c:v>
                </c:pt>
                <c:pt idx="3">
                  <c:v>0.2340687260346412</c:v>
                </c:pt>
                <c:pt idx="4">
                  <c:v>0.9033064928695895</c:v>
                </c:pt>
                <c:pt idx="5">
                  <c:v>0.3755328265535021</c:v>
                </c:pt>
                <c:pt idx="6">
                  <c:v>0.5350802227420218</c:v>
                </c:pt>
                <c:pt idx="7">
                  <c:v>1.251119424913953</c:v>
                </c:pt>
                <c:pt idx="8">
                  <c:v>0.3304180305727261</c:v>
                </c:pt>
                <c:pt idx="9">
                  <c:v>-0.4206213558202823</c:v>
                </c:pt>
                <c:pt idx="10">
                  <c:v>-0.225518072838681</c:v>
                </c:pt>
                <c:pt idx="11">
                  <c:v>0.01580946505720335</c:v>
                </c:pt>
                <c:pt idx="12">
                  <c:v>0.3060638349330829</c:v>
                </c:pt>
                <c:pt idx="13">
                  <c:v>2.277051808653771</c:v>
                </c:pt>
                <c:pt idx="14">
                  <c:v>3.051302978434906</c:v>
                </c:pt>
                <c:pt idx="15">
                  <c:v>3.377779959307808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'transmission_flow'!$H$3:$H$18</c:f>
              <c:numCache>
                <c:formatCode>General</c:formatCode>
                <c:ptCount val="16"/>
                <c:pt idx="0">
                  <c:v>9.27711253019435</c:v>
                </c:pt>
                <c:pt idx="1">
                  <c:v>8.502825939315699</c:v>
                </c:pt>
                <c:pt idx="2">
                  <c:v>8.652585627620901</c:v>
                </c:pt>
                <c:pt idx="3">
                  <c:v>7.751754872757346</c:v>
                </c:pt>
                <c:pt idx="4">
                  <c:v>3.599168077536471</c:v>
                </c:pt>
                <c:pt idx="5">
                  <c:v>4.658689999961408</c:v>
                </c:pt>
                <c:pt idx="6">
                  <c:v>4.660711577301402</c:v>
                </c:pt>
                <c:pt idx="7">
                  <c:v>5.287531156105402</c:v>
                </c:pt>
                <c:pt idx="8">
                  <c:v>5.466688647956961</c:v>
                </c:pt>
                <c:pt idx="9">
                  <c:v>4.937400235993454</c:v>
                </c:pt>
                <c:pt idx="10">
                  <c:v>3.982918932457143</c:v>
                </c:pt>
                <c:pt idx="11">
                  <c:v>3.863885816943814</c:v>
                </c:pt>
                <c:pt idx="12">
                  <c:v>3.74760006289397</c:v>
                </c:pt>
                <c:pt idx="13">
                  <c:v>4.649817904765142</c:v>
                </c:pt>
                <c:pt idx="14">
                  <c:v>5.810667418900425</c:v>
                </c:pt>
                <c:pt idx="15">
                  <c:v>6.592314977876867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'transmission_flow'!$I$3:$I$18</c:f>
              <c:numCache>
                <c:formatCode>General</c:formatCode>
                <c:ptCount val="16"/>
                <c:pt idx="0">
                  <c:v>0.9358846607082676</c:v>
                </c:pt>
                <c:pt idx="1">
                  <c:v>0.6684093345923215</c:v>
                </c:pt>
                <c:pt idx="2">
                  <c:v>0.7376941406219638</c:v>
                </c:pt>
                <c:pt idx="3">
                  <c:v>1.106756036152436</c:v>
                </c:pt>
                <c:pt idx="4">
                  <c:v>0.9737341094627066</c:v>
                </c:pt>
                <c:pt idx="5">
                  <c:v>0.6686053451047005</c:v>
                </c:pt>
                <c:pt idx="6">
                  <c:v>0.7345226345211636</c:v>
                </c:pt>
                <c:pt idx="7">
                  <c:v>0.849117862691166</c:v>
                </c:pt>
                <c:pt idx="8">
                  <c:v>0.5495803981520174</c:v>
                </c:pt>
                <c:pt idx="9">
                  <c:v>0.1880009800564083</c:v>
                </c:pt>
                <c:pt idx="10">
                  <c:v>0.1695599547198927</c:v>
                </c:pt>
                <c:pt idx="11">
                  <c:v>0.07944197962016589</c:v>
                </c:pt>
                <c:pt idx="12">
                  <c:v>-0.008999887350745063</c:v>
                </c:pt>
                <c:pt idx="13">
                  <c:v>0.3134552892667244</c:v>
                </c:pt>
                <c:pt idx="14">
                  <c:v>0.4040275004891765</c:v>
                </c:pt>
                <c:pt idx="15">
                  <c:v>0.4980948662807212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'transmission_flow'!$J$3:$J$18</c:f>
              <c:numCache>
                <c:formatCode>General</c:formatCode>
                <c:ptCount val="16"/>
                <c:pt idx="0">
                  <c:v>8.506662477783307</c:v>
                </c:pt>
                <c:pt idx="1">
                  <c:v>8.46231155640403</c:v>
                </c:pt>
                <c:pt idx="2">
                  <c:v>8.152375460436334</c:v>
                </c:pt>
                <c:pt idx="3">
                  <c:v>8.108743106222301</c:v>
                </c:pt>
                <c:pt idx="4">
                  <c:v>7.735077876959222</c:v>
                </c:pt>
                <c:pt idx="5">
                  <c:v>6.863070455366649</c:v>
                </c:pt>
                <c:pt idx="6">
                  <c:v>5.850902431028182</c:v>
                </c:pt>
                <c:pt idx="7">
                  <c:v>4.859495269683533</c:v>
                </c:pt>
                <c:pt idx="8">
                  <c:v>4.011767786289041</c:v>
                </c:pt>
                <c:pt idx="9">
                  <c:v>3.136089541110343</c:v>
                </c:pt>
                <c:pt idx="10">
                  <c:v>2.419431720157439</c:v>
                </c:pt>
                <c:pt idx="11">
                  <c:v>1.640562085371203</c:v>
                </c:pt>
                <c:pt idx="12">
                  <c:v>0.9983010083667857</c:v>
                </c:pt>
                <c:pt idx="13">
                  <c:v>-0.9292727112801666</c:v>
                </c:pt>
                <c:pt idx="14">
                  <c:v>-2.422928312975311</c:v>
                </c:pt>
                <c:pt idx="15">
                  <c:v>-2.803608280384641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'transmission_flow'!$K$3:$K$18</c:f>
              <c:numCache>
                <c:formatCode>General</c:formatCode>
                <c:ptCount val="16"/>
                <c:pt idx="0">
                  <c:v>1.773718582959087</c:v>
                </c:pt>
                <c:pt idx="1">
                  <c:v>3.937752432905327</c:v>
                </c:pt>
                <c:pt idx="2">
                  <c:v>2.888921551454919</c:v>
                </c:pt>
                <c:pt idx="3">
                  <c:v>5.52124683849129</c:v>
                </c:pt>
                <c:pt idx="4">
                  <c:v>9.914922799191618</c:v>
                </c:pt>
                <c:pt idx="5">
                  <c:v>10.36315777598782</c:v>
                </c:pt>
                <c:pt idx="6">
                  <c:v>10.21386697696486</c:v>
                </c:pt>
                <c:pt idx="7">
                  <c:v>7.714782930333536</c:v>
                </c:pt>
                <c:pt idx="8">
                  <c:v>4.521042931122663</c:v>
                </c:pt>
                <c:pt idx="9">
                  <c:v>1.526962792411479</c:v>
                </c:pt>
                <c:pt idx="10">
                  <c:v>0.9065730387615095</c:v>
                </c:pt>
                <c:pt idx="11">
                  <c:v>1.220084431255422</c:v>
                </c:pt>
                <c:pt idx="12">
                  <c:v>1.529944225957176</c:v>
                </c:pt>
                <c:pt idx="13">
                  <c:v>8.655746299921512</c:v>
                </c:pt>
                <c:pt idx="14">
                  <c:v>17.58638712335016</c:v>
                </c:pt>
                <c:pt idx="15">
                  <c:v>23.72069132905294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'transmission_flow'!$L$3:$L$18</c:f>
              <c:numCache>
                <c:formatCode>General</c:formatCode>
                <c:ptCount val="16"/>
                <c:pt idx="0">
                  <c:v>-6.277937835958975</c:v>
                </c:pt>
                <c:pt idx="1">
                  <c:v>-8.991299040006533</c:v>
                </c:pt>
                <c:pt idx="2">
                  <c:v>-9.238890337295855</c:v>
                </c:pt>
                <c:pt idx="3">
                  <c:v>-10.5954196238396</c:v>
                </c:pt>
                <c:pt idx="4">
                  <c:v>-8.03702399101881</c:v>
                </c:pt>
                <c:pt idx="5">
                  <c:v>-12.93203986724969</c:v>
                </c:pt>
                <c:pt idx="6">
                  <c:v>-12.35497817042557</c:v>
                </c:pt>
                <c:pt idx="7">
                  <c:v>-6.447768779299894</c:v>
                </c:pt>
                <c:pt idx="8">
                  <c:v>-4.921480145396408</c:v>
                </c:pt>
                <c:pt idx="9">
                  <c:v>-1.452813931906474</c:v>
                </c:pt>
                <c:pt idx="10">
                  <c:v>3.281900436628736</c:v>
                </c:pt>
                <c:pt idx="11">
                  <c:v>4.576560187058896</c:v>
                </c:pt>
                <c:pt idx="12">
                  <c:v>3.911616387531191</c:v>
                </c:pt>
                <c:pt idx="13">
                  <c:v>11.97251109974003</c:v>
                </c:pt>
                <c:pt idx="14">
                  <c:v>23.55308547280918</c:v>
                </c:pt>
                <c:pt idx="15">
                  <c:v>32.08769084171794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'transmission_flow'!$M$3:$M$18</c:f>
              <c:numCache>
                <c:formatCode>General</c:formatCode>
                <c:ptCount val="16"/>
                <c:pt idx="0">
                  <c:v>24.28251853065202</c:v>
                </c:pt>
                <c:pt idx="1">
                  <c:v>22.98668653905437</c:v>
                </c:pt>
                <c:pt idx="2">
                  <c:v>21.70005691610941</c:v>
                </c:pt>
                <c:pt idx="3">
                  <c:v>18.78627788785521</c:v>
                </c:pt>
                <c:pt idx="4">
                  <c:v>10.11940614202081</c:v>
                </c:pt>
                <c:pt idx="5">
                  <c:v>15.25794476636563</c:v>
                </c:pt>
                <c:pt idx="6">
                  <c:v>14.94495443093203</c:v>
                </c:pt>
                <c:pt idx="7">
                  <c:v>15.08531650158775</c:v>
                </c:pt>
                <c:pt idx="8">
                  <c:v>14.0517375898311</c:v>
                </c:pt>
                <c:pt idx="9">
                  <c:v>11.41602229184991</c:v>
                </c:pt>
                <c:pt idx="10">
                  <c:v>8.502033526455527</c:v>
                </c:pt>
                <c:pt idx="11">
                  <c:v>8.42824792290533</c:v>
                </c:pt>
                <c:pt idx="12">
                  <c:v>8.418078281817344</c:v>
                </c:pt>
                <c:pt idx="13">
                  <c:v>10.55103133651128</c:v>
                </c:pt>
                <c:pt idx="14">
                  <c:v>15.80166209774808</c:v>
                </c:pt>
                <c:pt idx="15">
                  <c:v>18.58445031355733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'transmission_flow'!$N$3:$N$18</c:f>
              <c:numCache>
                <c:formatCode>General</c:formatCode>
                <c:ptCount val="16"/>
                <c:pt idx="0">
                  <c:v>6.556491327362427</c:v>
                </c:pt>
                <c:pt idx="1">
                  <c:v>6.044963836057416</c:v>
                </c:pt>
                <c:pt idx="2">
                  <c:v>5.834480983573881</c:v>
                </c:pt>
                <c:pt idx="3">
                  <c:v>4.698788583377727</c:v>
                </c:pt>
                <c:pt idx="4">
                  <c:v>1.505704517305996</c:v>
                </c:pt>
                <c:pt idx="5">
                  <c:v>2.574816399472812</c:v>
                </c:pt>
                <c:pt idx="6">
                  <c:v>2.541975408380643</c:v>
                </c:pt>
                <c:pt idx="7">
                  <c:v>2.705035588716849</c:v>
                </c:pt>
                <c:pt idx="8">
                  <c:v>3.126521739192894</c:v>
                </c:pt>
                <c:pt idx="9">
                  <c:v>3.275608551668932</c:v>
                </c:pt>
                <c:pt idx="10">
                  <c:v>2.493761016477536</c:v>
                </c:pt>
                <c:pt idx="11">
                  <c:v>2.200985631616022</c:v>
                </c:pt>
                <c:pt idx="12">
                  <c:v>1.955635513904924</c:v>
                </c:pt>
                <c:pt idx="13">
                  <c:v>1.067681703969944</c:v>
                </c:pt>
                <c:pt idx="14">
                  <c:v>1.092226685684126</c:v>
                </c:pt>
                <c:pt idx="15">
                  <c:v>0.57714547973468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'transmission_flow'!$O$3:$O$18</c:f>
              <c:numCache>
                <c:formatCode>General</c:formatCode>
                <c:ptCount val="16"/>
                <c:pt idx="0">
                  <c:v>4.702499423672136</c:v>
                </c:pt>
                <c:pt idx="1">
                  <c:v>3.439071861624077</c:v>
                </c:pt>
                <c:pt idx="2">
                  <c:v>2.544469341630442</c:v>
                </c:pt>
                <c:pt idx="3">
                  <c:v>1.757929167166671</c:v>
                </c:pt>
                <c:pt idx="4">
                  <c:v>0.03707809031534451</c:v>
                </c:pt>
                <c:pt idx="5">
                  <c:v>-0.6834510955152086</c:v>
                </c:pt>
                <c:pt idx="6">
                  <c:v>-1.251742104361715</c:v>
                </c:pt>
                <c:pt idx="7">
                  <c:v>-1.454184313165329</c:v>
                </c:pt>
                <c:pt idx="8">
                  <c:v>-1.649384396118997</c:v>
                </c:pt>
                <c:pt idx="9">
                  <c:v>-1.961687699700132</c:v>
                </c:pt>
                <c:pt idx="10">
                  <c:v>-2.116700933159424</c:v>
                </c:pt>
                <c:pt idx="11">
                  <c:v>-2.09819698224062</c:v>
                </c:pt>
                <c:pt idx="12">
                  <c:v>-2.092901617659723</c:v>
                </c:pt>
                <c:pt idx="13">
                  <c:v>0.05163488863021653</c:v>
                </c:pt>
                <c:pt idx="14">
                  <c:v>0.09125879768718662</c:v>
                </c:pt>
                <c:pt idx="15">
                  <c:v>0.01817708986896445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'transmission_flow'!$P$3:$P$18</c:f>
              <c:numCache>
                <c:formatCode>General</c:formatCode>
                <c:ptCount val="16"/>
                <c:pt idx="0">
                  <c:v>2.672900728955726</c:v>
                </c:pt>
                <c:pt idx="1">
                  <c:v>2.23723218712777</c:v>
                </c:pt>
                <c:pt idx="2">
                  <c:v>2.108222789756933</c:v>
                </c:pt>
                <c:pt idx="3">
                  <c:v>2.102646625853831</c:v>
                </c:pt>
                <c:pt idx="4">
                  <c:v>1.607809928634577</c:v>
                </c:pt>
                <c:pt idx="5">
                  <c:v>1.112339916129378</c:v>
                </c:pt>
                <c:pt idx="6">
                  <c:v>0.9088932952774329</c:v>
                </c:pt>
                <c:pt idx="7">
                  <c:v>0.8423446413018363</c:v>
                </c:pt>
                <c:pt idx="8">
                  <c:v>0.6824120778033803</c:v>
                </c:pt>
                <c:pt idx="9">
                  <c:v>0.4387020811862621</c:v>
                </c:pt>
                <c:pt idx="10">
                  <c:v>0.3570542111900245</c:v>
                </c:pt>
                <c:pt idx="11">
                  <c:v>0.3278702012052676</c:v>
                </c:pt>
                <c:pt idx="12">
                  <c:v>0.3197549516470884</c:v>
                </c:pt>
                <c:pt idx="13">
                  <c:v>1.804578859649209</c:v>
                </c:pt>
                <c:pt idx="14">
                  <c:v>2.340201111638409</c:v>
                </c:pt>
                <c:pt idx="15">
                  <c:v>2.797049524519259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'transmission_flow'!$Q$3:$Q$18</c:f>
              <c:numCache>
                <c:formatCode>General</c:formatCode>
                <c:ptCount val="16"/>
                <c:pt idx="0">
                  <c:v>1.887045583810326</c:v>
                </c:pt>
                <c:pt idx="1">
                  <c:v>1.292818970049995</c:v>
                </c:pt>
                <c:pt idx="2">
                  <c:v>1.151769342920341</c:v>
                </c:pt>
                <c:pt idx="3">
                  <c:v>1.021511404461356</c:v>
                </c:pt>
                <c:pt idx="4">
                  <c:v>0.556172921975182</c:v>
                </c:pt>
                <c:pt idx="5">
                  <c:v>-0.03700835359894195</c:v>
                </c:pt>
                <c:pt idx="6">
                  <c:v>-0.2048794265096268</c:v>
                </c:pt>
                <c:pt idx="7">
                  <c:v>-0.04202465075479338</c:v>
                </c:pt>
                <c:pt idx="8">
                  <c:v>-0.2905805217201175</c:v>
                </c:pt>
                <c:pt idx="9">
                  <c:v>-0.7513080591487329</c:v>
                </c:pt>
                <c:pt idx="10">
                  <c:v>-0.7795830539508011</c:v>
                </c:pt>
                <c:pt idx="11">
                  <c:v>-0.6996276467157738</c:v>
                </c:pt>
                <c:pt idx="12">
                  <c:v>-0.5505523345881727</c:v>
                </c:pt>
                <c:pt idx="13">
                  <c:v>1.7893746702923</c:v>
                </c:pt>
                <c:pt idx="14">
                  <c:v>2.589273743007279</c:v>
                </c:pt>
                <c:pt idx="15">
                  <c:v>3.259681849804801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'transmission_flow'!$R$3:$R$18</c:f>
              <c:numCache>
                <c:formatCode>General</c:formatCode>
                <c:ptCount val="16"/>
                <c:pt idx="0">
                  <c:v>-1.365302524456393</c:v>
                </c:pt>
                <c:pt idx="1">
                  <c:v>-1.810939677545602</c:v>
                </c:pt>
                <c:pt idx="2">
                  <c:v>-2.456253993666948</c:v>
                </c:pt>
                <c:pt idx="3">
                  <c:v>-2.907122559520009</c:v>
                </c:pt>
                <c:pt idx="4">
                  <c:v>-3.167581509075557</c:v>
                </c:pt>
                <c:pt idx="5">
                  <c:v>-3.432018341392532</c:v>
                </c:pt>
                <c:pt idx="6">
                  <c:v>-3.820845238472969</c:v>
                </c:pt>
                <c:pt idx="7">
                  <c:v>-4.158898945222687</c:v>
                </c:pt>
                <c:pt idx="8">
                  <c:v>-3.885459415746691</c:v>
                </c:pt>
                <c:pt idx="9">
                  <c:v>-3.70013935577269</c:v>
                </c:pt>
                <c:pt idx="10">
                  <c:v>-3.771844094851445</c:v>
                </c:pt>
                <c:pt idx="11">
                  <c:v>-3.602246809767491</c:v>
                </c:pt>
                <c:pt idx="12">
                  <c:v>-3.436439998467645</c:v>
                </c:pt>
                <c:pt idx="13">
                  <c:v>0.07148019622422463</c:v>
                </c:pt>
                <c:pt idx="14">
                  <c:v>0.4352803532247301</c:v>
                </c:pt>
                <c:pt idx="15">
                  <c:v>0.4594088752759279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'transmission_flow'!$S$3:$S$18</c:f>
              <c:numCache>
                <c:formatCode>General</c:formatCode>
                <c:ptCount val="16"/>
                <c:pt idx="0">
                  <c:v>1.77565993048195</c:v>
                </c:pt>
                <c:pt idx="1">
                  <c:v>1.886691411842544</c:v>
                </c:pt>
                <c:pt idx="2">
                  <c:v>1.927491131148126</c:v>
                </c:pt>
                <c:pt idx="3">
                  <c:v>1.676234601780807</c:v>
                </c:pt>
                <c:pt idx="4">
                  <c:v>1.177966555934124</c:v>
                </c:pt>
                <c:pt idx="5">
                  <c:v>0.5882941645951836</c:v>
                </c:pt>
                <c:pt idx="6">
                  <c:v>0.25161668547829</c:v>
                </c:pt>
                <c:pt idx="7">
                  <c:v>0.02807431129805738</c:v>
                </c:pt>
                <c:pt idx="8">
                  <c:v>-0.1772563090655612</c:v>
                </c:pt>
                <c:pt idx="9">
                  <c:v>-0.3997433282101558</c:v>
                </c:pt>
                <c:pt idx="10">
                  <c:v>-0.3670420875692638</c:v>
                </c:pt>
                <c:pt idx="11">
                  <c:v>-0.407294318547966</c:v>
                </c:pt>
                <c:pt idx="12">
                  <c:v>-0.4381400819068206</c:v>
                </c:pt>
                <c:pt idx="13">
                  <c:v>-0.1213788329757783</c:v>
                </c:pt>
                <c:pt idx="14">
                  <c:v>-0.1925513965077573</c:v>
                </c:pt>
                <c:pt idx="15">
                  <c:v>-0.2728853321613882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'transmission_flow'!$T$3:$T$18</c:f>
              <c:numCache>
                <c:formatCode>General</c:formatCode>
                <c:ptCount val="16"/>
                <c:pt idx="0">
                  <c:v>10.28257502295695</c:v>
                </c:pt>
                <c:pt idx="1">
                  <c:v>9.714915202305596</c:v>
                </c:pt>
                <c:pt idx="2">
                  <c:v>9.909651329193888</c:v>
                </c:pt>
                <c:pt idx="3">
                  <c:v>9.105179474039041</c:v>
                </c:pt>
                <c:pt idx="4">
                  <c:v>8.193500007047984</c:v>
                </c:pt>
                <c:pt idx="5">
                  <c:v>7.322247244012591</c:v>
                </c:pt>
                <c:pt idx="6">
                  <c:v>6.666122053447904</c:v>
                </c:pt>
                <c:pt idx="7">
                  <c:v>6.06790541624093</c:v>
                </c:pt>
                <c:pt idx="8">
                  <c:v>5.955990100524176</c:v>
                </c:pt>
                <c:pt idx="9">
                  <c:v>5.809068838660422</c:v>
                </c:pt>
                <c:pt idx="10">
                  <c:v>5.754662309640425</c:v>
                </c:pt>
                <c:pt idx="11">
                  <c:v>5.771502744537312</c:v>
                </c:pt>
                <c:pt idx="12">
                  <c:v>5.785312121473751</c:v>
                </c:pt>
                <c:pt idx="13">
                  <c:v>7.764136366721224</c:v>
                </c:pt>
                <c:pt idx="14">
                  <c:v>7.441200177569244</c:v>
                </c:pt>
                <c:pt idx="15">
                  <c:v>7.287252819261669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'transmission_flow'!$U$3:$U$18</c:f>
              <c:numCache>
                <c:formatCode>General</c:formatCode>
                <c:ptCount val="16"/>
                <c:pt idx="0">
                  <c:v>0.6386659689655697</c:v>
                </c:pt>
                <c:pt idx="1">
                  <c:v>1.332115498746278</c:v>
                </c:pt>
                <c:pt idx="2">
                  <c:v>0.8342764788499808</c:v>
                </c:pt>
                <c:pt idx="3">
                  <c:v>0.5344018216408482</c:v>
                </c:pt>
                <c:pt idx="4">
                  <c:v>0.05735329490668772</c:v>
                </c:pt>
                <c:pt idx="5">
                  <c:v>-0.07028700813504392</c:v>
                </c:pt>
                <c:pt idx="6">
                  <c:v>-0.202573831613153</c:v>
                </c:pt>
                <c:pt idx="7">
                  <c:v>-0.1757255049888546</c:v>
                </c:pt>
                <c:pt idx="8">
                  <c:v>-0.1847844401894796</c:v>
                </c:pt>
                <c:pt idx="9">
                  <c:v>-0.2040429988206933</c:v>
                </c:pt>
                <c:pt idx="10">
                  <c:v>-0.3550136554526868</c:v>
                </c:pt>
                <c:pt idx="11">
                  <c:v>-0.2548274846152671</c:v>
                </c:pt>
                <c:pt idx="12">
                  <c:v>-0.09514372142795899</c:v>
                </c:pt>
                <c:pt idx="13">
                  <c:v>-0.07337651503157615</c:v>
                </c:pt>
                <c:pt idx="14">
                  <c:v>-0.1137110281374494</c:v>
                </c:pt>
                <c:pt idx="15">
                  <c:v>-0.118334457387242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'transmission_flow'!$V$3:$V$18</c:f>
              <c:numCache>
                <c:formatCode>General</c:formatCode>
                <c:ptCount val="16"/>
                <c:pt idx="0">
                  <c:v>9.991145217752972</c:v>
                </c:pt>
                <c:pt idx="1">
                  <c:v>8.700792705022007</c:v>
                </c:pt>
                <c:pt idx="2">
                  <c:v>8.493620170606443</c:v>
                </c:pt>
                <c:pt idx="3">
                  <c:v>4.792997472021843</c:v>
                </c:pt>
                <c:pt idx="4">
                  <c:v>1.939385186167462</c:v>
                </c:pt>
                <c:pt idx="5">
                  <c:v>-0.9226475833264376</c:v>
                </c:pt>
                <c:pt idx="6">
                  <c:v>-0.4436086131868763</c:v>
                </c:pt>
                <c:pt idx="7">
                  <c:v>-1.358587518263714</c:v>
                </c:pt>
                <c:pt idx="8">
                  <c:v>-3.513882918913815</c:v>
                </c:pt>
                <c:pt idx="9">
                  <c:v>-6.594667085318526</c:v>
                </c:pt>
                <c:pt idx="10">
                  <c:v>-6.645981522479912</c:v>
                </c:pt>
                <c:pt idx="11">
                  <c:v>-6.91929596914972</c:v>
                </c:pt>
                <c:pt idx="12">
                  <c:v>-7.267916837970066</c:v>
                </c:pt>
                <c:pt idx="13">
                  <c:v>-14.66043548901374</c:v>
                </c:pt>
                <c:pt idx="14">
                  <c:v>-15.20222829978198</c:v>
                </c:pt>
                <c:pt idx="15">
                  <c:v>-13.74988461812596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'transmission_flow'!$W$3:$W$18</c:f>
              <c:numCache>
                <c:formatCode>General</c:formatCode>
                <c:ptCount val="16"/>
                <c:pt idx="0">
                  <c:v>8.303602909672692</c:v>
                </c:pt>
                <c:pt idx="1">
                  <c:v>9.096615058845414</c:v>
                </c:pt>
                <c:pt idx="2">
                  <c:v>8.665577627676116</c:v>
                </c:pt>
                <c:pt idx="3">
                  <c:v>10.68306181283677</c:v>
                </c:pt>
                <c:pt idx="4">
                  <c:v>8.999931004347708</c:v>
                </c:pt>
                <c:pt idx="5">
                  <c:v>6.289432405328185</c:v>
                </c:pt>
                <c:pt idx="6">
                  <c:v>5.29900664635642</c:v>
                </c:pt>
                <c:pt idx="7">
                  <c:v>5.901228298080615</c:v>
                </c:pt>
                <c:pt idx="8">
                  <c:v>6.011709838711566</c:v>
                </c:pt>
                <c:pt idx="9">
                  <c:v>7.433026562355556</c:v>
                </c:pt>
                <c:pt idx="10">
                  <c:v>8.001752555596742</c:v>
                </c:pt>
                <c:pt idx="11">
                  <c:v>8.029869334301688</c:v>
                </c:pt>
                <c:pt idx="12">
                  <c:v>8.230462149257564</c:v>
                </c:pt>
                <c:pt idx="13">
                  <c:v>14.57723762464211</c:v>
                </c:pt>
                <c:pt idx="14">
                  <c:v>13.34040074169333</c:v>
                </c:pt>
                <c:pt idx="15">
                  <c:v>12.62145453177908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'transmission_flow'!$X$3:$X$18</c:f>
              <c:numCache>
                <c:formatCode>General</c:formatCode>
                <c:ptCount val="16"/>
                <c:pt idx="0">
                  <c:v>1.525782663138812</c:v>
                </c:pt>
                <c:pt idx="1">
                  <c:v>1.826841267573095</c:v>
                </c:pt>
                <c:pt idx="2">
                  <c:v>1.844942219155869</c:v>
                </c:pt>
                <c:pt idx="3">
                  <c:v>1.910594434502745</c:v>
                </c:pt>
                <c:pt idx="4">
                  <c:v>1.820870292234941</c:v>
                </c:pt>
                <c:pt idx="5">
                  <c:v>1.563334090831779</c:v>
                </c:pt>
                <c:pt idx="6">
                  <c:v>1.608863556446373</c:v>
                </c:pt>
                <c:pt idx="7">
                  <c:v>1.544592892259076</c:v>
                </c:pt>
                <c:pt idx="8">
                  <c:v>1.369790454114559</c:v>
                </c:pt>
                <c:pt idx="9">
                  <c:v>1.235717948737397</c:v>
                </c:pt>
                <c:pt idx="10">
                  <c:v>1.269849836485915</c:v>
                </c:pt>
                <c:pt idx="11">
                  <c:v>1.186825808927272</c:v>
                </c:pt>
                <c:pt idx="12">
                  <c:v>1.091985930267688</c:v>
                </c:pt>
                <c:pt idx="13">
                  <c:v>-0.7771978616522344</c:v>
                </c:pt>
                <c:pt idx="14">
                  <c:v>-1.16370952543744</c:v>
                </c:pt>
                <c:pt idx="15">
                  <c:v>-1.126716822779101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'transmission_flow'!$Y$3:$Y$18</c:f>
              <c:numCache>
                <c:formatCode>General</c:formatCode>
                <c:ptCount val="16"/>
                <c:pt idx="0">
                  <c:v>44.37284397645688</c:v>
                </c:pt>
                <c:pt idx="1">
                  <c:v>43.95171840829508</c:v>
                </c:pt>
                <c:pt idx="2">
                  <c:v>43.9272814456384</c:v>
                </c:pt>
                <c:pt idx="3">
                  <c:v>40.92363540184628</c:v>
                </c:pt>
                <c:pt idx="4">
                  <c:v>37.44160217962739</c:v>
                </c:pt>
                <c:pt idx="5">
                  <c:v>33.90411828572272</c:v>
                </c:pt>
                <c:pt idx="6">
                  <c:v>32.92698578103208</c:v>
                </c:pt>
                <c:pt idx="7">
                  <c:v>31.86206747031544</c:v>
                </c:pt>
                <c:pt idx="8">
                  <c:v>30.65952008822915</c:v>
                </c:pt>
                <c:pt idx="9">
                  <c:v>28.39172892961621</c:v>
                </c:pt>
                <c:pt idx="10">
                  <c:v>28.64389980024303</c:v>
                </c:pt>
                <c:pt idx="11">
                  <c:v>28.75569360018451</c:v>
                </c:pt>
                <c:pt idx="12">
                  <c:v>28.45058078616402</c:v>
                </c:pt>
                <c:pt idx="13">
                  <c:v>24.93502884632931</c:v>
                </c:pt>
                <c:pt idx="14">
                  <c:v>20.10470665721146</c:v>
                </c:pt>
                <c:pt idx="15">
                  <c:v>21.03599375697457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'transmission_flow'!$Z$3:$Z$18</c:f>
              <c:numCache>
                <c:formatCode>General</c:formatCode>
                <c:ptCount val="16"/>
                <c:pt idx="0">
                  <c:v>-0.7383551269462294</c:v>
                </c:pt>
                <c:pt idx="1">
                  <c:v>-0.6085442271379674</c:v>
                </c:pt>
                <c:pt idx="2">
                  <c:v>-0.4399670145645503</c:v>
                </c:pt>
                <c:pt idx="3">
                  <c:v>-0.2851146292273155</c:v>
                </c:pt>
                <c:pt idx="4">
                  <c:v>-0.1926316343692069</c:v>
                </c:pt>
                <c:pt idx="5">
                  <c:v>-0.1070325202091767</c:v>
                </c:pt>
                <c:pt idx="6">
                  <c:v>0.02621791717927032</c:v>
                </c:pt>
                <c:pt idx="7">
                  <c:v>0.164109049272223</c:v>
                </c:pt>
                <c:pt idx="8">
                  <c:v>0.1368376808766369</c:v>
                </c:pt>
                <c:pt idx="9">
                  <c:v>0.1236602465386579</c:v>
                </c:pt>
                <c:pt idx="10">
                  <c:v>0.1483998505864693</c:v>
                </c:pt>
                <c:pt idx="11">
                  <c:v>0.1437244232200701</c:v>
                </c:pt>
                <c:pt idx="12">
                  <c:v>0.1397434580394175</c:v>
                </c:pt>
                <c:pt idx="13">
                  <c:v>-0.494340999666159</c:v>
                </c:pt>
                <c:pt idx="14">
                  <c:v>-0.5093564477671141</c:v>
                </c:pt>
                <c:pt idx="15">
                  <c:v>-0.4956532418837579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'transmission_flow'!$AA$3:$AA$18</c:f>
              <c:numCache>
                <c:formatCode>General</c:formatCode>
                <c:ptCount val="16"/>
                <c:pt idx="0">
                  <c:v>27.38486930185378</c:v>
                </c:pt>
                <c:pt idx="1">
                  <c:v>26.03963940658133</c:v>
                </c:pt>
                <c:pt idx="2">
                  <c:v>25.95798281541772</c:v>
                </c:pt>
                <c:pt idx="3">
                  <c:v>25.21548175833302</c:v>
                </c:pt>
                <c:pt idx="4">
                  <c:v>22.45725065832385</c:v>
                </c:pt>
                <c:pt idx="5">
                  <c:v>19.6015567010291</c:v>
                </c:pt>
                <c:pt idx="6">
                  <c:v>17.77227460547364</c:v>
                </c:pt>
                <c:pt idx="7">
                  <c:v>16.10024909964913</c:v>
                </c:pt>
                <c:pt idx="8">
                  <c:v>14.51945570987614</c:v>
                </c:pt>
                <c:pt idx="9">
                  <c:v>12.92372615027227</c:v>
                </c:pt>
                <c:pt idx="10">
                  <c:v>12.612821128105</c:v>
                </c:pt>
                <c:pt idx="11">
                  <c:v>11.76832119687866</c:v>
                </c:pt>
                <c:pt idx="12">
                  <c:v>11.59580971348815</c:v>
                </c:pt>
                <c:pt idx="13">
                  <c:v>12.36898281681494</c:v>
                </c:pt>
                <c:pt idx="14">
                  <c:v>11.57168010598081</c:v>
                </c:pt>
                <c:pt idx="15">
                  <c:v>12.05397883887492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'transmission_flow'!$AB$3:$AB$18</c:f>
              <c:numCache>
                <c:formatCode>General</c:formatCode>
                <c:ptCount val="16"/>
                <c:pt idx="0">
                  <c:v>3.38728419041911</c:v>
                </c:pt>
                <c:pt idx="1">
                  <c:v>3.074116755719372</c:v>
                </c:pt>
                <c:pt idx="2">
                  <c:v>2.884546080398577</c:v>
                </c:pt>
                <c:pt idx="3">
                  <c:v>2.791808228397206</c:v>
                </c:pt>
                <c:pt idx="4">
                  <c:v>2.009812091130769</c:v>
                </c:pt>
                <c:pt idx="5">
                  <c:v>1.562849036123824</c:v>
                </c:pt>
                <c:pt idx="6">
                  <c:v>1.375704197083468</c:v>
                </c:pt>
                <c:pt idx="7">
                  <c:v>1.384957508194245</c:v>
                </c:pt>
                <c:pt idx="8">
                  <c:v>1.014041432264011</c:v>
                </c:pt>
                <c:pt idx="9">
                  <c:v>0.5873399350432894</c:v>
                </c:pt>
                <c:pt idx="10">
                  <c:v>0.5118805038519378</c:v>
                </c:pt>
                <c:pt idx="11">
                  <c:v>0.4403313736903346</c:v>
                </c:pt>
                <c:pt idx="12">
                  <c:v>0.3882634876584975</c:v>
                </c:pt>
                <c:pt idx="13">
                  <c:v>0.4190331621666088</c:v>
                </c:pt>
                <c:pt idx="14">
                  <c:v>0.2859852240280651</c:v>
                </c:pt>
                <c:pt idx="15">
                  <c:v>0.07444793285427322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'transmission_flow'!$AC$3:$AC$18</c:f>
              <c:numCache>
                <c:formatCode>General</c:formatCode>
                <c:ptCount val="16"/>
                <c:pt idx="0">
                  <c:v>2.2387091539433</c:v>
                </c:pt>
                <c:pt idx="1">
                  <c:v>2.177177391590113</c:v>
                </c:pt>
                <c:pt idx="2">
                  <c:v>-0.3305467034488325</c:v>
                </c:pt>
                <c:pt idx="3">
                  <c:v>-3.293578321952342</c:v>
                </c:pt>
                <c:pt idx="4">
                  <c:v>-3.498527848954352</c:v>
                </c:pt>
                <c:pt idx="5">
                  <c:v>-4.106611788679744</c:v>
                </c:pt>
                <c:pt idx="6">
                  <c:v>-4.100861577677541</c:v>
                </c:pt>
                <c:pt idx="7">
                  <c:v>-4.979929091488118</c:v>
                </c:pt>
                <c:pt idx="8">
                  <c:v>-4.606875039529434</c:v>
                </c:pt>
                <c:pt idx="9">
                  <c:v>-3.333562327945785</c:v>
                </c:pt>
                <c:pt idx="10">
                  <c:v>-2.910058864617671</c:v>
                </c:pt>
                <c:pt idx="11">
                  <c:v>-2.672905622345789</c:v>
                </c:pt>
                <c:pt idx="12">
                  <c:v>-2.347390377723395</c:v>
                </c:pt>
                <c:pt idx="13">
                  <c:v>1.824500097457706</c:v>
                </c:pt>
                <c:pt idx="14">
                  <c:v>2.391395859437047</c:v>
                </c:pt>
                <c:pt idx="15">
                  <c:v>1.962567574074475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'transmission_flow'!$AD$3:$AD$18</c:f>
              <c:numCache>
                <c:formatCode>General</c:formatCode>
                <c:ptCount val="16"/>
                <c:pt idx="0">
                  <c:v>1.398664286357398</c:v>
                </c:pt>
                <c:pt idx="1">
                  <c:v>2.411296900883925</c:v>
                </c:pt>
                <c:pt idx="2">
                  <c:v>3.499141177716347</c:v>
                </c:pt>
                <c:pt idx="3">
                  <c:v>4.162627452222793</c:v>
                </c:pt>
                <c:pt idx="4">
                  <c:v>3.200135527157581</c:v>
                </c:pt>
                <c:pt idx="5">
                  <c:v>2.718528203149296</c:v>
                </c:pt>
                <c:pt idx="6">
                  <c:v>3.143771413008019</c:v>
                </c:pt>
                <c:pt idx="7">
                  <c:v>3.821357275880067</c:v>
                </c:pt>
                <c:pt idx="8">
                  <c:v>3.281214496545683</c:v>
                </c:pt>
                <c:pt idx="9">
                  <c:v>2.734504941886403</c:v>
                </c:pt>
                <c:pt idx="10">
                  <c:v>2.964273356004616</c:v>
                </c:pt>
                <c:pt idx="11">
                  <c:v>2.852547078779731</c:v>
                </c:pt>
                <c:pt idx="12">
                  <c:v>2.788107829480424</c:v>
                </c:pt>
                <c:pt idx="13">
                  <c:v>-0.6280371684840242</c:v>
                </c:pt>
                <c:pt idx="14">
                  <c:v>-1.061764585081167</c:v>
                </c:pt>
                <c:pt idx="15">
                  <c:v>-1.193322373910048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'transmission_flow'!$AE$3:$AE$18</c:f>
              <c:numCache>
                <c:formatCode>General</c:formatCode>
                <c:ptCount val="16"/>
                <c:pt idx="0">
                  <c:v>5.409932026737893</c:v>
                </c:pt>
                <c:pt idx="1">
                  <c:v>5.165372528516496</c:v>
                </c:pt>
                <c:pt idx="2">
                  <c:v>5.05277032732049</c:v>
                </c:pt>
                <c:pt idx="3">
                  <c:v>4.557129376540996</c:v>
                </c:pt>
                <c:pt idx="4">
                  <c:v>2.831741017199918</c:v>
                </c:pt>
                <c:pt idx="5">
                  <c:v>1.617565503277477</c:v>
                </c:pt>
                <c:pt idx="6">
                  <c:v>0.9197514420340016</c:v>
                </c:pt>
                <c:pt idx="7">
                  <c:v>0.4892693248929189</c:v>
                </c:pt>
                <c:pt idx="8">
                  <c:v>0.2452133639368111</c:v>
                </c:pt>
                <c:pt idx="9">
                  <c:v>-0.064415351644795</c:v>
                </c:pt>
                <c:pt idx="10">
                  <c:v>0.1167010141268364</c:v>
                </c:pt>
                <c:pt idx="11">
                  <c:v>0.2000128132173321</c:v>
                </c:pt>
                <c:pt idx="12">
                  <c:v>0.2819248717588865</c:v>
                </c:pt>
                <c:pt idx="13">
                  <c:v>1.128356398511835</c:v>
                </c:pt>
                <c:pt idx="14">
                  <c:v>1.716441776203928</c:v>
                </c:pt>
                <c:pt idx="15">
                  <c:v>2.445058402059438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'transmission_flow'!$AF$3:$AF$18</c:f>
              <c:numCache>
                <c:formatCode>General</c:formatCode>
                <c:ptCount val="16"/>
                <c:pt idx="0">
                  <c:v>2.158562136196399</c:v>
                </c:pt>
                <c:pt idx="1">
                  <c:v>1.884836303717508</c:v>
                </c:pt>
                <c:pt idx="2">
                  <c:v>1.891977577077071</c:v>
                </c:pt>
                <c:pt idx="3">
                  <c:v>1.975586209929432</c:v>
                </c:pt>
                <c:pt idx="4">
                  <c:v>1.496111436126465</c:v>
                </c:pt>
                <c:pt idx="5">
                  <c:v>1.005877926126206</c:v>
                </c:pt>
                <c:pt idx="6">
                  <c:v>0.8668260441669499</c:v>
                </c:pt>
                <c:pt idx="7">
                  <c:v>0.8869297488139539</c:v>
                </c:pt>
                <c:pt idx="8">
                  <c:v>0.6136375780888439</c:v>
                </c:pt>
                <c:pt idx="9">
                  <c:v>0.2923531738620394</c:v>
                </c:pt>
                <c:pt idx="10">
                  <c:v>0.3345091220363311</c:v>
                </c:pt>
                <c:pt idx="11">
                  <c:v>0.298869845602839</c:v>
                </c:pt>
                <c:pt idx="12">
                  <c:v>0.2813044342267868</c:v>
                </c:pt>
                <c:pt idx="13">
                  <c:v>1.008910624049108</c:v>
                </c:pt>
                <c:pt idx="14">
                  <c:v>1.342085249115798</c:v>
                </c:pt>
                <c:pt idx="15">
                  <c:v>1.745549490345182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'transmission_flow'!$AG$3:$AG$18</c:f>
              <c:numCache>
                <c:formatCode>General</c:formatCode>
                <c:ptCount val="16"/>
                <c:pt idx="0">
                  <c:v>3.166199087709636</c:v>
                </c:pt>
                <c:pt idx="1">
                  <c:v>2.776677316998943</c:v>
                </c:pt>
                <c:pt idx="2">
                  <c:v>2.423308811928039</c:v>
                </c:pt>
                <c:pt idx="3">
                  <c:v>2.594135577415718</c:v>
                </c:pt>
                <c:pt idx="4">
                  <c:v>2.47557761581261</c:v>
                </c:pt>
                <c:pt idx="5">
                  <c:v>2.054749417606573</c:v>
                </c:pt>
                <c:pt idx="6">
                  <c:v>1.777302262973793</c:v>
                </c:pt>
                <c:pt idx="7">
                  <c:v>1.427530984780095</c:v>
                </c:pt>
                <c:pt idx="8">
                  <c:v>1.210161345396837</c:v>
                </c:pt>
                <c:pt idx="9">
                  <c:v>0.9971026511737445</c:v>
                </c:pt>
                <c:pt idx="10">
                  <c:v>1.014993823735201</c:v>
                </c:pt>
                <c:pt idx="11">
                  <c:v>0.6305415789218624</c:v>
                </c:pt>
                <c:pt idx="12">
                  <c:v>0.2714126190693285</c:v>
                </c:pt>
                <c:pt idx="13">
                  <c:v>0.1481998584331846</c:v>
                </c:pt>
                <c:pt idx="14">
                  <c:v>-0.1249731158538726</c:v>
                </c:pt>
                <c:pt idx="15">
                  <c:v>-0.1688908034180817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'transmission_flow'!$AH$3:$AH$18</c:f>
              <c:numCache>
                <c:formatCode>General</c:formatCode>
                <c:ptCount val="16"/>
                <c:pt idx="0">
                  <c:v>3.254307056556031</c:v>
                </c:pt>
                <c:pt idx="1">
                  <c:v>3.320777094952633</c:v>
                </c:pt>
                <c:pt idx="2">
                  <c:v>3.051959069644832</c:v>
                </c:pt>
                <c:pt idx="3">
                  <c:v>2.891008583381802</c:v>
                </c:pt>
                <c:pt idx="4">
                  <c:v>2.572794798159347</c:v>
                </c:pt>
                <c:pt idx="5">
                  <c:v>1.90428293566524</c:v>
                </c:pt>
                <c:pt idx="6">
                  <c:v>1.391451167545251</c:v>
                </c:pt>
                <c:pt idx="7">
                  <c:v>0.8654788347777628</c:v>
                </c:pt>
                <c:pt idx="8">
                  <c:v>0.5954784718184026</c:v>
                </c:pt>
                <c:pt idx="9">
                  <c:v>0.452028392134309</c:v>
                </c:pt>
                <c:pt idx="10">
                  <c:v>0.2713612055114675</c:v>
                </c:pt>
                <c:pt idx="11">
                  <c:v>0.06851416769466478</c:v>
                </c:pt>
                <c:pt idx="12">
                  <c:v>-0.08280657165954899</c:v>
                </c:pt>
                <c:pt idx="13">
                  <c:v>-0.1332758444533511</c:v>
                </c:pt>
                <c:pt idx="14">
                  <c:v>-0.5772652448801329</c:v>
                </c:pt>
                <c:pt idx="15">
                  <c:v>-0.7856684124290454</c:v>
                </c:pt>
              </c:numCache>
            </c:numRef>
          </c:yVal>
        </c:ser>
        <c:axId val="52610001"/>
        <c:axId val="52610002"/>
      </c:scatterChart>
      <c:valAx>
        <c:axId val="52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2"/>
        <c:crosses val="autoZero"/>
        <c:crossBetween val="midCat"/>
      </c:valAx>
      <c:valAx>
        <c:axId val="52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'transmission_flow'!$B$3:$B$18</c:f>
              <c:numCache>
                <c:formatCode>General</c:formatCode>
                <c:ptCount val="16"/>
                <c:pt idx="0">
                  <c:v>23.11167966214888</c:v>
                </c:pt>
                <c:pt idx="1">
                  <c:v>20.04941236028109</c:v>
                </c:pt>
                <c:pt idx="2">
                  <c:v>10.54497858252251</c:v>
                </c:pt>
                <c:pt idx="3">
                  <c:v>15.7512271350784</c:v>
                </c:pt>
                <c:pt idx="4">
                  <c:v>18.56609322651347</c:v>
                </c:pt>
                <c:pt idx="5">
                  <c:v>17.71197115027783</c:v>
                </c:pt>
                <c:pt idx="6">
                  <c:v>15.77530451403476</c:v>
                </c:pt>
                <c:pt idx="7">
                  <c:v>10.87587027699266</c:v>
                </c:pt>
                <c:pt idx="8">
                  <c:v>11.32669004991195</c:v>
                </c:pt>
                <c:pt idx="9">
                  <c:v>12.46626205184015</c:v>
                </c:pt>
                <c:pt idx="10">
                  <c:v>12.148677943983</c:v>
                </c:pt>
                <c:pt idx="11">
                  <c:v>7.429946164955497</c:v>
                </c:pt>
                <c:pt idx="12">
                  <c:v>1.652076790790299</c:v>
                </c:pt>
                <c:pt idx="13">
                  <c:v>-10.22802404174897</c:v>
                </c:pt>
                <c:pt idx="14">
                  <c:v>-16.41279164472299</c:v>
                </c:pt>
                <c:pt idx="15">
                  <c:v>-19.04508043056438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'transmission_flow'!$C$3:$C$18</c:f>
              <c:numCache>
                <c:formatCode>General</c:formatCode>
                <c:ptCount val="16"/>
                <c:pt idx="0">
                  <c:v>5.480211312502528</c:v>
                </c:pt>
                <c:pt idx="1">
                  <c:v>-1.019999683044594</c:v>
                </c:pt>
                <c:pt idx="2">
                  <c:v>9.857545604650959</c:v>
                </c:pt>
                <c:pt idx="3">
                  <c:v>-0.4320084895347036</c:v>
                </c:pt>
                <c:pt idx="4">
                  <c:v>0.2723163617511551</c:v>
                </c:pt>
                <c:pt idx="5">
                  <c:v>-0.4579554355000418</c:v>
                </c:pt>
                <c:pt idx="6">
                  <c:v>2.719605622396857</c:v>
                </c:pt>
                <c:pt idx="7">
                  <c:v>10.92427373512065</c:v>
                </c:pt>
                <c:pt idx="8">
                  <c:v>3.710944697469452</c:v>
                </c:pt>
                <c:pt idx="9">
                  <c:v>-1.277175952370965</c:v>
                </c:pt>
                <c:pt idx="10">
                  <c:v>-1.076242346246236</c:v>
                </c:pt>
                <c:pt idx="11">
                  <c:v>1.492692053615738</c:v>
                </c:pt>
                <c:pt idx="12">
                  <c:v>4.269719384179853</c:v>
                </c:pt>
                <c:pt idx="13">
                  <c:v>13.01382553312806</c:v>
                </c:pt>
                <c:pt idx="14">
                  <c:v>15.99745364225913</c:v>
                </c:pt>
                <c:pt idx="15">
                  <c:v>16.58408749892767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1.828806068196239</c:v>
                </c:pt>
                <c:pt idx="6">
                  <c:v>3.49740378108896</c:v>
                </c:pt>
                <c:pt idx="7">
                  <c:v>4.090312566353343</c:v>
                </c:pt>
                <c:pt idx="8">
                  <c:v>4.293472525567148</c:v>
                </c:pt>
                <c:pt idx="9">
                  <c:v>3.990974775116053</c:v>
                </c:pt>
                <c:pt idx="10">
                  <c:v>3.041827045363399</c:v>
                </c:pt>
                <c:pt idx="11">
                  <c:v>2.965427889074368</c:v>
                </c:pt>
                <c:pt idx="12">
                  <c:v>2.915220967622894</c:v>
                </c:pt>
                <c:pt idx="13">
                  <c:v>2.379385159782152</c:v>
                </c:pt>
                <c:pt idx="14">
                  <c:v>2.543772487327089</c:v>
                </c:pt>
                <c:pt idx="15">
                  <c:v>2.142537701883084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'transmission_flow'!$E$3:$E$18</c:f>
              <c:numCache>
                <c:formatCode>General</c:formatCode>
                <c:ptCount val="16"/>
                <c:pt idx="0">
                  <c:v>-1.344348729688007</c:v>
                </c:pt>
                <c:pt idx="1">
                  <c:v>-1.009527587016927</c:v>
                </c:pt>
                <c:pt idx="2">
                  <c:v>-1.126239057149163</c:v>
                </c:pt>
                <c:pt idx="3">
                  <c:v>-1.325326506850882</c:v>
                </c:pt>
                <c:pt idx="4">
                  <c:v>-0.6959531634732981</c:v>
                </c:pt>
                <c:pt idx="5">
                  <c:v>-0.7688115206054682</c:v>
                </c:pt>
                <c:pt idx="6">
                  <c:v>-0.9602381064633272</c:v>
                </c:pt>
                <c:pt idx="7">
                  <c:v>-1.411902309556917</c:v>
                </c:pt>
                <c:pt idx="8">
                  <c:v>-0.9026673768512427</c:v>
                </c:pt>
                <c:pt idx="9">
                  <c:v>-0.3669169813961302</c:v>
                </c:pt>
                <c:pt idx="10">
                  <c:v>-0.1134747405255682</c:v>
                </c:pt>
                <c:pt idx="11">
                  <c:v>0.0389736498568645</c:v>
                </c:pt>
                <c:pt idx="12">
                  <c:v>0.1875591342079928</c:v>
                </c:pt>
                <c:pt idx="13">
                  <c:v>1.051406939252753</c:v>
                </c:pt>
                <c:pt idx="14">
                  <c:v>1.760742288423292</c:v>
                </c:pt>
                <c:pt idx="15">
                  <c:v>2.37988888668064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'transmission_flow'!$F$3:$F$18</c:f>
              <c:numCache>
                <c:formatCode>General</c:formatCode>
                <c:ptCount val="16"/>
                <c:pt idx="0">
                  <c:v>0.803818264389406</c:v>
                </c:pt>
                <c:pt idx="1">
                  <c:v>0.6957800212538693</c:v>
                </c:pt>
                <c:pt idx="2">
                  <c:v>0.6300693025442969</c:v>
                </c:pt>
                <c:pt idx="3">
                  <c:v>1.876343952065071</c:v>
                </c:pt>
                <c:pt idx="4">
                  <c:v>2.581544616764628</c:v>
                </c:pt>
                <c:pt idx="5">
                  <c:v>1.545328551218634</c:v>
                </c:pt>
                <c:pt idx="6">
                  <c:v>1.429370427772718</c:v>
                </c:pt>
                <c:pt idx="7">
                  <c:v>1.23324735679777</c:v>
                </c:pt>
                <c:pt idx="8">
                  <c:v>0.8832132828392795</c:v>
                </c:pt>
                <c:pt idx="9">
                  <c:v>0.5194793300083232</c:v>
                </c:pt>
                <c:pt idx="10">
                  <c:v>0.8365707474706762</c:v>
                </c:pt>
                <c:pt idx="11">
                  <c:v>0.8017442713941559</c:v>
                </c:pt>
                <c:pt idx="12">
                  <c:v>0.8093252221382928</c:v>
                </c:pt>
                <c:pt idx="13">
                  <c:v>2.823716964892995</c:v>
                </c:pt>
                <c:pt idx="14">
                  <c:v>4.077219211223992</c:v>
                </c:pt>
                <c:pt idx="15">
                  <c:v>5.05942533991846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'transmission_flow'!$G$3:$G$18</c:f>
              <c:numCache>
                <c:formatCode>General</c:formatCode>
                <c:ptCount val="16"/>
                <c:pt idx="0">
                  <c:v>-0.3995553164871578</c:v>
                </c:pt>
                <c:pt idx="1">
                  <c:v>-0.5547877777261039</c:v>
                </c:pt>
                <c:pt idx="2">
                  <c:v>0.7000491765489286</c:v>
                </c:pt>
                <c:pt idx="3">
                  <c:v>0.2340687260346412</c:v>
                </c:pt>
                <c:pt idx="4">
                  <c:v>0.9033064928695895</c:v>
                </c:pt>
                <c:pt idx="5">
                  <c:v>0.3755328265535021</c:v>
                </c:pt>
                <c:pt idx="6">
                  <c:v>0.5350802227420218</c:v>
                </c:pt>
                <c:pt idx="7">
                  <c:v>1.251119424913953</c:v>
                </c:pt>
                <c:pt idx="8">
                  <c:v>0.3304180305727261</c:v>
                </c:pt>
                <c:pt idx="9">
                  <c:v>-0.4206213558202823</c:v>
                </c:pt>
                <c:pt idx="10">
                  <c:v>-0.225518072838681</c:v>
                </c:pt>
                <c:pt idx="11">
                  <c:v>0.01580946505720335</c:v>
                </c:pt>
                <c:pt idx="12">
                  <c:v>0.3060638349330829</c:v>
                </c:pt>
                <c:pt idx="13">
                  <c:v>2.277051808653771</c:v>
                </c:pt>
                <c:pt idx="14">
                  <c:v>3.051302978434906</c:v>
                </c:pt>
                <c:pt idx="15">
                  <c:v>3.377779959307808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'transmission_flow'!$H$3:$H$18</c:f>
              <c:numCache>
                <c:formatCode>General</c:formatCode>
                <c:ptCount val="16"/>
                <c:pt idx="0">
                  <c:v>9.27711253019435</c:v>
                </c:pt>
                <c:pt idx="1">
                  <c:v>8.502825939315699</c:v>
                </c:pt>
                <c:pt idx="2">
                  <c:v>8.652585627620901</c:v>
                </c:pt>
                <c:pt idx="3">
                  <c:v>7.751754872757346</c:v>
                </c:pt>
                <c:pt idx="4">
                  <c:v>3.599168077536471</c:v>
                </c:pt>
                <c:pt idx="5">
                  <c:v>4.658689999961408</c:v>
                </c:pt>
                <c:pt idx="6">
                  <c:v>4.660711577301402</c:v>
                </c:pt>
                <c:pt idx="7">
                  <c:v>5.287531156105402</c:v>
                </c:pt>
                <c:pt idx="8">
                  <c:v>5.466688647956961</c:v>
                </c:pt>
                <c:pt idx="9">
                  <c:v>4.937400235993454</c:v>
                </c:pt>
                <c:pt idx="10">
                  <c:v>3.982918932457143</c:v>
                </c:pt>
                <c:pt idx="11">
                  <c:v>3.863885816943814</c:v>
                </c:pt>
                <c:pt idx="12">
                  <c:v>3.74760006289397</c:v>
                </c:pt>
                <c:pt idx="13">
                  <c:v>4.649817904765142</c:v>
                </c:pt>
                <c:pt idx="14">
                  <c:v>5.810667418900425</c:v>
                </c:pt>
                <c:pt idx="15">
                  <c:v>6.592314977876867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'transmission_flow'!$I$3:$I$18</c:f>
              <c:numCache>
                <c:formatCode>General</c:formatCode>
                <c:ptCount val="16"/>
                <c:pt idx="0">
                  <c:v>0.9358846607082676</c:v>
                </c:pt>
                <c:pt idx="1">
                  <c:v>0.6684093345923215</c:v>
                </c:pt>
                <c:pt idx="2">
                  <c:v>0.7376941406219638</c:v>
                </c:pt>
                <c:pt idx="3">
                  <c:v>1.106756036152436</c:v>
                </c:pt>
                <c:pt idx="4">
                  <c:v>0.9737341094627066</c:v>
                </c:pt>
                <c:pt idx="5">
                  <c:v>0.6686053451047005</c:v>
                </c:pt>
                <c:pt idx="6">
                  <c:v>0.7345226345211636</c:v>
                </c:pt>
                <c:pt idx="7">
                  <c:v>0.849117862691166</c:v>
                </c:pt>
                <c:pt idx="8">
                  <c:v>0.5495803981520174</c:v>
                </c:pt>
                <c:pt idx="9">
                  <c:v>0.1880009800564083</c:v>
                </c:pt>
                <c:pt idx="10">
                  <c:v>0.1695599547198927</c:v>
                </c:pt>
                <c:pt idx="11">
                  <c:v>0.07944197962016589</c:v>
                </c:pt>
                <c:pt idx="12">
                  <c:v>-0.008999887350745063</c:v>
                </c:pt>
                <c:pt idx="13">
                  <c:v>0.3134552892667244</c:v>
                </c:pt>
                <c:pt idx="14">
                  <c:v>0.4040275004891765</c:v>
                </c:pt>
                <c:pt idx="15">
                  <c:v>0.4980948662807212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'transmission_flow'!$J$3:$J$18</c:f>
              <c:numCache>
                <c:formatCode>General</c:formatCode>
                <c:ptCount val="16"/>
                <c:pt idx="0">
                  <c:v>8.506662477783307</c:v>
                </c:pt>
                <c:pt idx="1">
                  <c:v>8.46231155640403</c:v>
                </c:pt>
                <c:pt idx="2">
                  <c:v>8.152375460436334</c:v>
                </c:pt>
                <c:pt idx="3">
                  <c:v>8.108743106222301</c:v>
                </c:pt>
                <c:pt idx="4">
                  <c:v>7.735077876959222</c:v>
                </c:pt>
                <c:pt idx="5">
                  <c:v>6.863070455366649</c:v>
                </c:pt>
                <c:pt idx="6">
                  <c:v>5.850902431028182</c:v>
                </c:pt>
                <c:pt idx="7">
                  <c:v>4.859495269683533</c:v>
                </c:pt>
                <c:pt idx="8">
                  <c:v>4.011767786289041</c:v>
                </c:pt>
                <c:pt idx="9">
                  <c:v>3.136089541110343</c:v>
                </c:pt>
                <c:pt idx="10">
                  <c:v>2.419431720157439</c:v>
                </c:pt>
                <c:pt idx="11">
                  <c:v>1.640562085371203</c:v>
                </c:pt>
                <c:pt idx="12">
                  <c:v>0.9983010083667857</c:v>
                </c:pt>
                <c:pt idx="13">
                  <c:v>-0.9292727112801666</c:v>
                </c:pt>
                <c:pt idx="14">
                  <c:v>-2.422928312975311</c:v>
                </c:pt>
                <c:pt idx="15">
                  <c:v>-2.803608280384641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'transmission_flow'!$K$3:$K$18</c:f>
              <c:numCache>
                <c:formatCode>General</c:formatCode>
                <c:ptCount val="16"/>
                <c:pt idx="0">
                  <c:v>1.773718582959087</c:v>
                </c:pt>
                <c:pt idx="1">
                  <c:v>3.937752432905327</c:v>
                </c:pt>
                <c:pt idx="2">
                  <c:v>2.888921551454919</c:v>
                </c:pt>
                <c:pt idx="3">
                  <c:v>5.52124683849129</c:v>
                </c:pt>
                <c:pt idx="4">
                  <c:v>9.914922799191618</c:v>
                </c:pt>
                <c:pt idx="5">
                  <c:v>10.36315777598782</c:v>
                </c:pt>
                <c:pt idx="6">
                  <c:v>10.21386697696486</c:v>
                </c:pt>
                <c:pt idx="7">
                  <c:v>7.714782930333536</c:v>
                </c:pt>
                <c:pt idx="8">
                  <c:v>4.521042931122663</c:v>
                </c:pt>
                <c:pt idx="9">
                  <c:v>1.526962792411479</c:v>
                </c:pt>
                <c:pt idx="10">
                  <c:v>0.9065730387615095</c:v>
                </c:pt>
                <c:pt idx="11">
                  <c:v>1.220084431255422</c:v>
                </c:pt>
                <c:pt idx="12">
                  <c:v>1.529944225957176</c:v>
                </c:pt>
                <c:pt idx="13">
                  <c:v>8.655746299921512</c:v>
                </c:pt>
                <c:pt idx="14">
                  <c:v>17.58638712335016</c:v>
                </c:pt>
                <c:pt idx="15">
                  <c:v>23.72069132905294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'transmission_flow'!$L$3:$L$18</c:f>
              <c:numCache>
                <c:formatCode>General</c:formatCode>
                <c:ptCount val="16"/>
                <c:pt idx="0">
                  <c:v>-6.277937835958975</c:v>
                </c:pt>
                <c:pt idx="1">
                  <c:v>-8.991299040006533</c:v>
                </c:pt>
                <c:pt idx="2">
                  <c:v>-9.238890337295855</c:v>
                </c:pt>
                <c:pt idx="3">
                  <c:v>-10.5954196238396</c:v>
                </c:pt>
                <c:pt idx="4">
                  <c:v>-8.03702399101881</c:v>
                </c:pt>
                <c:pt idx="5">
                  <c:v>-12.93203986724969</c:v>
                </c:pt>
                <c:pt idx="6">
                  <c:v>-12.35497817042557</c:v>
                </c:pt>
                <c:pt idx="7">
                  <c:v>-6.447768779299894</c:v>
                </c:pt>
                <c:pt idx="8">
                  <c:v>-4.921480145396408</c:v>
                </c:pt>
                <c:pt idx="9">
                  <c:v>-1.452813931906474</c:v>
                </c:pt>
                <c:pt idx="10">
                  <c:v>3.281900436628736</c:v>
                </c:pt>
                <c:pt idx="11">
                  <c:v>4.576560187058896</c:v>
                </c:pt>
                <c:pt idx="12">
                  <c:v>3.911616387531191</c:v>
                </c:pt>
                <c:pt idx="13">
                  <c:v>11.97251109974003</c:v>
                </c:pt>
                <c:pt idx="14">
                  <c:v>23.55308547280918</c:v>
                </c:pt>
                <c:pt idx="15">
                  <c:v>32.08769084171794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'transmission_flow'!$M$3:$M$18</c:f>
              <c:numCache>
                <c:formatCode>General</c:formatCode>
                <c:ptCount val="16"/>
                <c:pt idx="0">
                  <c:v>24.28251853065202</c:v>
                </c:pt>
                <c:pt idx="1">
                  <c:v>22.98668653905437</c:v>
                </c:pt>
                <c:pt idx="2">
                  <c:v>21.70005691610941</c:v>
                </c:pt>
                <c:pt idx="3">
                  <c:v>18.78627788785521</c:v>
                </c:pt>
                <c:pt idx="4">
                  <c:v>10.11940614202081</c:v>
                </c:pt>
                <c:pt idx="5">
                  <c:v>15.25794476636563</c:v>
                </c:pt>
                <c:pt idx="6">
                  <c:v>14.94495443093203</c:v>
                </c:pt>
                <c:pt idx="7">
                  <c:v>15.08531650158775</c:v>
                </c:pt>
                <c:pt idx="8">
                  <c:v>14.0517375898311</c:v>
                </c:pt>
                <c:pt idx="9">
                  <c:v>11.41602229184991</c:v>
                </c:pt>
                <c:pt idx="10">
                  <c:v>8.502033526455527</c:v>
                </c:pt>
                <c:pt idx="11">
                  <c:v>8.42824792290533</c:v>
                </c:pt>
                <c:pt idx="12">
                  <c:v>8.418078281817344</c:v>
                </c:pt>
                <c:pt idx="13">
                  <c:v>10.55103133651128</c:v>
                </c:pt>
                <c:pt idx="14">
                  <c:v>15.80166209774808</c:v>
                </c:pt>
                <c:pt idx="15">
                  <c:v>18.58445031355733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'transmission_flow'!$N$3:$N$18</c:f>
              <c:numCache>
                <c:formatCode>General</c:formatCode>
                <c:ptCount val="16"/>
                <c:pt idx="0">
                  <c:v>6.556491327362427</c:v>
                </c:pt>
                <c:pt idx="1">
                  <c:v>6.044963836057416</c:v>
                </c:pt>
                <c:pt idx="2">
                  <c:v>5.834480983573881</c:v>
                </c:pt>
                <c:pt idx="3">
                  <c:v>4.698788583377727</c:v>
                </c:pt>
                <c:pt idx="4">
                  <c:v>1.505704517305996</c:v>
                </c:pt>
                <c:pt idx="5">
                  <c:v>2.574816399472812</c:v>
                </c:pt>
                <c:pt idx="6">
                  <c:v>2.541975408380643</c:v>
                </c:pt>
                <c:pt idx="7">
                  <c:v>2.705035588716849</c:v>
                </c:pt>
                <c:pt idx="8">
                  <c:v>3.126521739192894</c:v>
                </c:pt>
                <c:pt idx="9">
                  <c:v>3.275608551668932</c:v>
                </c:pt>
                <c:pt idx="10">
                  <c:v>2.493761016477536</c:v>
                </c:pt>
                <c:pt idx="11">
                  <c:v>2.200985631616022</c:v>
                </c:pt>
                <c:pt idx="12">
                  <c:v>1.955635513904924</c:v>
                </c:pt>
                <c:pt idx="13">
                  <c:v>1.067681703969944</c:v>
                </c:pt>
                <c:pt idx="14">
                  <c:v>1.092226685684126</c:v>
                </c:pt>
                <c:pt idx="15">
                  <c:v>0.57714547973468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'transmission_flow'!$O$3:$O$18</c:f>
              <c:numCache>
                <c:formatCode>General</c:formatCode>
                <c:ptCount val="16"/>
                <c:pt idx="0">
                  <c:v>4.702499423672136</c:v>
                </c:pt>
                <c:pt idx="1">
                  <c:v>3.439071861624077</c:v>
                </c:pt>
                <c:pt idx="2">
                  <c:v>2.544469341630442</c:v>
                </c:pt>
                <c:pt idx="3">
                  <c:v>1.757929167166671</c:v>
                </c:pt>
                <c:pt idx="4">
                  <c:v>0.03707809031534451</c:v>
                </c:pt>
                <c:pt idx="5">
                  <c:v>-0.6834510955152086</c:v>
                </c:pt>
                <c:pt idx="6">
                  <c:v>-1.251742104361715</c:v>
                </c:pt>
                <c:pt idx="7">
                  <c:v>-1.454184313165329</c:v>
                </c:pt>
                <c:pt idx="8">
                  <c:v>-1.649384396118997</c:v>
                </c:pt>
                <c:pt idx="9">
                  <c:v>-1.961687699700132</c:v>
                </c:pt>
                <c:pt idx="10">
                  <c:v>-2.116700933159424</c:v>
                </c:pt>
                <c:pt idx="11">
                  <c:v>-2.09819698224062</c:v>
                </c:pt>
                <c:pt idx="12">
                  <c:v>-2.092901617659723</c:v>
                </c:pt>
                <c:pt idx="13">
                  <c:v>0.05163488863021653</c:v>
                </c:pt>
                <c:pt idx="14">
                  <c:v>0.09125879768718662</c:v>
                </c:pt>
                <c:pt idx="15">
                  <c:v>0.01817708986896445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'transmission_flow'!$P$3:$P$18</c:f>
              <c:numCache>
                <c:formatCode>General</c:formatCode>
                <c:ptCount val="16"/>
                <c:pt idx="0">
                  <c:v>2.672900728955726</c:v>
                </c:pt>
                <c:pt idx="1">
                  <c:v>2.23723218712777</c:v>
                </c:pt>
                <c:pt idx="2">
                  <c:v>2.108222789756933</c:v>
                </c:pt>
                <c:pt idx="3">
                  <c:v>2.102646625853831</c:v>
                </c:pt>
                <c:pt idx="4">
                  <c:v>1.607809928634577</c:v>
                </c:pt>
                <c:pt idx="5">
                  <c:v>1.112339916129378</c:v>
                </c:pt>
                <c:pt idx="6">
                  <c:v>0.9088932952774329</c:v>
                </c:pt>
                <c:pt idx="7">
                  <c:v>0.8423446413018363</c:v>
                </c:pt>
                <c:pt idx="8">
                  <c:v>0.6824120778033803</c:v>
                </c:pt>
                <c:pt idx="9">
                  <c:v>0.4387020811862621</c:v>
                </c:pt>
                <c:pt idx="10">
                  <c:v>0.3570542111900245</c:v>
                </c:pt>
                <c:pt idx="11">
                  <c:v>0.3278702012052676</c:v>
                </c:pt>
                <c:pt idx="12">
                  <c:v>0.3197549516470884</c:v>
                </c:pt>
                <c:pt idx="13">
                  <c:v>1.804578859649209</c:v>
                </c:pt>
                <c:pt idx="14">
                  <c:v>2.340201111638409</c:v>
                </c:pt>
                <c:pt idx="15">
                  <c:v>2.797049524519259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'transmission_flow'!$Q$3:$Q$18</c:f>
              <c:numCache>
                <c:formatCode>General</c:formatCode>
                <c:ptCount val="16"/>
                <c:pt idx="0">
                  <c:v>1.887045583810326</c:v>
                </c:pt>
                <c:pt idx="1">
                  <c:v>1.292818970049995</c:v>
                </c:pt>
                <c:pt idx="2">
                  <c:v>1.151769342920341</c:v>
                </c:pt>
                <c:pt idx="3">
                  <c:v>1.021511404461356</c:v>
                </c:pt>
                <c:pt idx="4">
                  <c:v>0.556172921975182</c:v>
                </c:pt>
                <c:pt idx="5">
                  <c:v>-0.03700835359894195</c:v>
                </c:pt>
                <c:pt idx="6">
                  <c:v>-0.2048794265096268</c:v>
                </c:pt>
                <c:pt idx="7">
                  <c:v>-0.04202465075479338</c:v>
                </c:pt>
                <c:pt idx="8">
                  <c:v>-0.2905805217201175</c:v>
                </c:pt>
                <c:pt idx="9">
                  <c:v>-0.7513080591487329</c:v>
                </c:pt>
                <c:pt idx="10">
                  <c:v>-0.7795830539508011</c:v>
                </c:pt>
                <c:pt idx="11">
                  <c:v>-0.6996276467157738</c:v>
                </c:pt>
                <c:pt idx="12">
                  <c:v>-0.5505523345881727</c:v>
                </c:pt>
                <c:pt idx="13">
                  <c:v>1.7893746702923</c:v>
                </c:pt>
                <c:pt idx="14">
                  <c:v>2.589273743007279</c:v>
                </c:pt>
                <c:pt idx="15">
                  <c:v>3.259681849804801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'transmission_flow'!$R$3:$R$18</c:f>
              <c:numCache>
                <c:formatCode>General</c:formatCode>
                <c:ptCount val="16"/>
                <c:pt idx="0">
                  <c:v>-1.365302524456393</c:v>
                </c:pt>
                <c:pt idx="1">
                  <c:v>-1.810939677545602</c:v>
                </c:pt>
                <c:pt idx="2">
                  <c:v>-2.456253993666948</c:v>
                </c:pt>
                <c:pt idx="3">
                  <c:v>-2.907122559520009</c:v>
                </c:pt>
                <c:pt idx="4">
                  <c:v>-3.167581509075557</c:v>
                </c:pt>
                <c:pt idx="5">
                  <c:v>-3.432018341392532</c:v>
                </c:pt>
                <c:pt idx="6">
                  <c:v>-3.820845238472969</c:v>
                </c:pt>
                <c:pt idx="7">
                  <c:v>-4.158898945222687</c:v>
                </c:pt>
                <c:pt idx="8">
                  <c:v>-3.885459415746691</c:v>
                </c:pt>
                <c:pt idx="9">
                  <c:v>-3.70013935577269</c:v>
                </c:pt>
                <c:pt idx="10">
                  <c:v>-3.771844094851445</c:v>
                </c:pt>
                <c:pt idx="11">
                  <c:v>-3.602246809767491</c:v>
                </c:pt>
                <c:pt idx="12">
                  <c:v>-3.436439998467645</c:v>
                </c:pt>
                <c:pt idx="13">
                  <c:v>0.07148019622422463</c:v>
                </c:pt>
                <c:pt idx="14">
                  <c:v>0.4352803532247301</c:v>
                </c:pt>
                <c:pt idx="15">
                  <c:v>0.4594088752759279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'transmission_flow'!$S$3:$S$18</c:f>
              <c:numCache>
                <c:formatCode>General</c:formatCode>
                <c:ptCount val="16"/>
                <c:pt idx="0">
                  <c:v>1.77565993048195</c:v>
                </c:pt>
                <c:pt idx="1">
                  <c:v>1.886691411842544</c:v>
                </c:pt>
                <c:pt idx="2">
                  <c:v>1.927491131148126</c:v>
                </c:pt>
                <c:pt idx="3">
                  <c:v>1.676234601780807</c:v>
                </c:pt>
                <c:pt idx="4">
                  <c:v>1.177966555934124</c:v>
                </c:pt>
                <c:pt idx="5">
                  <c:v>0.5882941645951836</c:v>
                </c:pt>
                <c:pt idx="6">
                  <c:v>0.25161668547829</c:v>
                </c:pt>
                <c:pt idx="7">
                  <c:v>0.02807431129805738</c:v>
                </c:pt>
                <c:pt idx="8">
                  <c:v>-0.1772563090655612</c:v>
                </c:pt>
                <c:pt idx="9">
                  <c:v>-0.3997433282101558</c:v>
                </c:pt>
                <c:pt idx="10">
                  <c:v>-0.3670420875692638</c:v>
                </c:pt>
                <c:pt idx="11">
                  <c:v>-0.407294318547966</c:v>
                </c:pt>
                <c:pt idx="12">
                  <c:v>-0.4381400819068206</c:v>
                </c:pt>
                <c:pt idx="13">
                  <c:v>-0.1213788329757783</c:v>
                </c:pt>
                <c:pt idx="14">
                  <c:v>-0.1925513965077573</c:v>
                </c:pt>
                <c:pt idx="15">
                  <c:v>-0.2728853321613882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'transmission_flow'!$T$3:$T$18</c:f>
              <c:numCache>
                <c:formatCode>General</c:formatCode>
                <c:ptCount val="16"/>
                <c:pt idx="0">
                  <c:v>10.28257502295695</c:v>
                </c:pt>
                <c:pt idx="1">
                  <c:v>9.714915202305596</c:v>
                </c:pt>
                <c:pt idx="2">
                  <c:v>9.909651329193888</c:v>
                </c:pt>
                <c:pt idx="3">
                  <c:v>9.105179474039041</c:v>
                </c:pt>
                <c:pt idx="4">
                  <c:v>8.193500007047984</c:v>
                </c:pt>
                <c:pt idx="5">
                  <c:v>7.322247244012591</c:v>
                </c:pt>
                <c:pt idx="6">
                  <c:v>6.666122053447904</c:v>
                </c:pt>
                <c:pt idx="7">
                  <c:v>6.06790541624093</c:v>
                </c:pt>
                <c:pt idx="8">
                  <c:v>5.955990100524176</c:v>
                </c:pt>
                <c:pt idx="9">
                  <c:v>5.809068838660422</c:v>
                </c:pt>
                <c:pt idx="10">
                  <c:v>5.754662309640425</c:v>
                </c:pt>
                <c:pt idx="11">
                  <c:v>5.771502744537312</c:v>
                </c:pt>
                <c:pt idx="12">
                  <c:v>5.785312121473751</c:v>
                </c:pt>
                <c:pt idx="13">
                  <c:v>7.764136366721224</c:v>
                </c:pt>
                <c:pt idx="14">
                  <c:v>7.441200177569244</c:v>
                </c:pt>
                <c:pt idx="15">
                  <c:v>7.287252819261669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'transmission_flow'!$U$3:$U$18</c:f>
              <c:numCache>
                <c:formatCode>General</c:formatCode>
                <c:ptCount val="16"/>
                <c:pt idx="0">
                  <c:v>0.6386659689655697</c:v>
                </c:pt>
                <c:pt idx="1">
                  <c:v>1.332115498746278</c:v>
                </c:pt>
                <c:pt idx="2">
                  <c:v>0.8342764788499808</c:v>
                </c:pt>
                <c:pt idx="3">
                  <c:v>0.5344018216408482</c:v>
                </c:pt>
                <c:pt idx="4">
                  <c:v>0.05735329490668772</c:v>
                </c:pt>
                <c:pt idx="5">
                  <c:v>-0.07028700813504392</c:v>
                </c:pt>
                <c:pt idx="6">
                  <c:v>-0.202573831613153</c:v>
                </c:pt>
                <c:pt idx="7">
                  <c:v>-0.1757255049888546</c:v>
                </c:pt>
                <c:pt idx="8">
                  <c:v>-0.1847844401894796</c:v>
                </c:pt>
                <c:pt idx="9">
                  <c:v>-0.2040429988206933</c:v>
                </c:pt>
                <c:pt idx="10">
                  <c:v>-0.3550136554526868</c:v>
                </c:pt>
                <c:pt idx="11">
                  <c:v>-0.2548274846152671</c:v>
                </c:pt>
                <c:pt idx="12">
                  <c:v>-0.09514372142795899</c:v>
                </c:pt>
                <c:pt idx="13">
                  <c:v>-0.07337651503157615</c:v>
                </c:pt>
                <c:pt idx="14">
                  <c:v>-0.1137110281374494</c:v>
                </c:pt>
                <c:pt idx="15">
                  <c:v>-0.118334457387242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'transmission_flow'!$V$3:$V$18</c:f>
              <c:numCache>
                <c:formatCode>General</c:formatCode>
                <c:ptCount val="16"/>
                <c:pt idx="0">
                  <c:v>9.991145217752972</c:v>
                </c:pt>
                <c:pt idx="1">
                  <c:v>8.700792705022007</c:v>
                </c:pt>
                <c:pt idx="2">
                  <c:v>8.493620170606443</c:v>
                </c:pt>
                <c:pt idx="3">
                  <c:v>4.792997472021843</c:v>
                </c:pt>
                <c:pt idx="4">
                  <c:v>1.939385186167462</c:v>
                </c:pt>
                <c:pt idx="5">
                  <c:v>-0.9226475833264376</c:v>
                </c:pt>
                <c:pt idx="6">
                  <c:v>-0.4436086131868763</c:v>
                </c:pt>
                <c:pt idx="7">
                  <c:v>-1.358587518263714</c:v>
                </c:pt>
                <c:pt idx="8">
                  <c:v>-3.513882918913815</c:v>
                </c:pt>
                <c:pt idx="9">
                  <c:v>-6.594667085318526</c:v>
                </c:pt>
                <c:pt idx="10">
                  <c:v>-6.645981522479912</c:v>
                </c:pt>
                <c:pt idx="11">
                  <c:v>-6.91929596914972</c:v>
                </c:pt>
                <c:pt idx="12">
                  <c:v>-7.267916837970066</c:v>
                </c:pt>
                <c:pt idx="13">
                  <c:v>-14.66043548901374</c:v>
                </c:pt>
                <c:pt idx="14">
                  <c:v>-15.20222829978198</c:v>
                </c:pt>
                <c:pt idx="15">
                  <c:v>-13.74988461812596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'transmission_flow'!$W$3:$W$18</c:f>
              <c:numCache>
                <c:formatCode>General</c:formatCode>
                <c:ptCount val="16"/>
                <c:pt idx="0">
                  <c:v>8.303602909672692</c:v>
                </c:pt>
                <c:pt idx="1">
                  <c:v>9.096615058845414</c:v>
                </c:pt>
                <c:pt idx="2">
                  <c:v>8.665577627676116</c:v>
                </c:pt>
                <c:pt idx="3">
                  <c:v>10.68306181283677</c:v>
                </c:pt>
                <c:pt idx="4">
                  <c:v>8.999931004347708</c:v>
                </c:pt>
                <c:pt idx="5">
                  <c:v>6.289432405328185</c:v>
                </c:pt>
                <c:pt idx="6">
                  <c:v>5.29900664635642</c:v>
                </c:pt>
                <c:pt idx="7">
                  <c:v>5.901228298080615</c:v>
                </c:pt>
                <c:pt idx="8">
                  <c:v>6.011709838711566</c:v>
                </c:pt>
                <c:pt idx="9">
                  <c:v>7.433026562355556</c:v>
                </c:pt>
                <c:pt idx="10">
                  <c:v>8.001752555596742</c:v>
                </c:pt>
                <c:pt idx="11">
                  <c:v>8.029869334301688</c:v>
                </c:pt>
                <c:pt idx="12">
                  <c:v>8.230462149257564</c:v>
                </c:pt>
                <c:pt idx="13">
                  <c:v>14.57723762464211</c:v>
                </c:pt>
                <c:pt idx="14">
                  <c:v>13.34040074169333</c:v>
                </c:pt>
                <c:pt idx="15">
                  <c:v>12.62145453177908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'transmission_flow'!$X$3:$X$18</c:f>
              <c:numCache>
                <c:formatCode>General</c:formatCode>
                <c:ptCount val="16"/>
                <c:pt idx="0">
                  <c:v>1.525782663138812</c:v>
                </c:pt>
                <c:pt idx="1">
                  <c:v>1.826841267573095</c:v>
                </c:pt>
                <c:pt idx="2">
                  <c:v>1.844942219155869</c:v>
                </c:pt>
                <c:pt idx="3">
                  <c:v>1.910594434502745</c:v>
                </c:pt>
                <c:pt idx="4">
                  <c:v>1.820870292234941</c:v>
                </c:pt>
                <c:pt idx="5">
                  <c:v>1.563334090831779</c:v>
                </c:pt>
                <c:pt idx="6">
                  <c:v>1.608863556446373</c:v>
                </c:pt>
                <c:pt idx="7">
                  <c:v>1.544592892259076</c:v>
                </c:pt>
                <c:pt idx="8">
                  <c:v>1.369790454114559</c:v>
                </c:pt>
                <c:pt idx="9">
                  <c:v>1.235717948737397</c:v>
                </c:pt>
                <c:pt idx="10">
                  <c:v>1.269849836485915</c:v>
                </c:pt>
                <c:pt idx="11">
                  <c:v>1.186825808927272</c:v>
                </c:pt>
                <c:pt idx="12">
                  <c:v>1.091985930267688</c:v>
                </c:pt>
                <c:pt idx="13">
                  <c:v>-0.7771978616522344</c:v>
                </c:pt>
                <c:pt idx="14">
                  <c:v>-1.16370952543744</c:v>
                </c:pt>
                <c:pt idx="15">
                  <c:v>-1.126716822779101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'transmission_flow'!$Y$3:$Y$18</c:f>
              <c:numCache>
                <c:formatCode>General</c:formatCode>
                <c:ptCount val="16"/>
                <c:pt idx="0">
                  <c:v>44.37284397645688</c:v>
                </c:pt>
                <c:pt idx="1">
                  <c:v>43.95171840829508</c:v>
                </c:pt>
                <c:pt idx="2">
                  <c:v>43.9272814456384</c:v>
                </c:pt>
                <c:pt idx="3">
                  <c:v>40.92363540184628</c:v>
                </c:pt>
                <c:pt idx="4">
                  <c:v>37.44160217962739</c:v>
                </c:pt>
                <c:pt idx="5">
                  <c:v>33.90411828572272</c:v>
                </c:pt>
                <c:pt idx="6">
                  <c:v>32.92698578103208</c:v>
                </c:pt>
                <c:pt idx="7">
                  <c:v>31.86206747031544</c:v>
                </c:pt>
                <c:pt idx="8">
                  <c:v>30.65952008822915</c:v>
                </c:pt>
                <c:pt idx="9">
                  <c:v>28.39172892961621</c:v>
                </c:pt>
                <c:pt idx="10">
                  <c:v>28.64389980024303</c:v>
                </c:pt>
                <c:pt idx="11">
                  <c:v>28.75569360018451</c:v>
                </c:pt>
                <c:pt idx="12">
                  <c:v>28.45058078616402</c:v>
                </c:pt>
                <c:pt idx="13">
                  <c:v>24.93502884632931</c:v>
                </c:pt>
                <c:pt idx="14">
                  <c:v>20.10470665721146</c:v>
                </c:pt>
                <c:pt idx="15">
                  <c:v>21.03599375697457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'transmission_flow'!$Z$3:$Z$18</c:f>
              <c:numCache>
                <c:formatCode>General</c:formatCode>
                <c:ptCount val="16"/>
                <c:pt idx="0">
                  <c:v>-0.7383551269462294</c:v>
                </c:pt>
                <c:pt idx="1">
                  <c:v>-0.6085442271379674</c:v>
                </c:pt>
                <c:pt idx="2">
                  <c:v>-0.4399670145645503</c:v>
                </c:pt>
                <c:pt idx="3">
                  <c:v>-0.2851146292273155</c:v>
                </c:pt>
                <c:pt idx="4">
                  <c:v>-0.1926316343692069</c:v>
                </c:pt>
                <c:pt idx="5">
                  <c:v>-0.1070325202091767</c:v>
                </c:pt>
                <c:pt idx="6">
                  <c:v>0.02621791717927032</c:v>
                </c:pt>
                <c:pt idx="7">
                  <c:v>0.164109049272223</c:v>
                </c:pt>
                <c:pt idx="8">
                  <c:v>0.1368376808766369</c:v>
                </c:pt>
                <c:pt idx="9">
                  <c:v>0.1236602465386579</c:v>
                </c:pt>
                <c:pt idx="10">
                  <c:v>0.1483998505864693</c:v>
                </c:pt>
                <c:pt idx="11">
                  <c:v>0.1437244232200701</c:v>
                </c:pt>
                <c:pt idx="12">
                  <c:v>0.1397434580394175</c:v>
                </c:pt>
                <c:pt idx="13">
                  <c:v>-0.494340999666159</c:v>
                </c:pt>
                <c:pt idx="14">
                  <c:v>-0.5093564477671141</c:v>
                </c:pt>
                <c:pt idx="15">
                  <c:v>-0.4956532418837579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'transmission_flow'!$AA$3:$AA$18</c:f>
              <c:numCache>
                <c:formatCode>General</c:formatCode>
                <c:ptCount val="16"/>
                <c:pt idx="0">
                  <c:v>27.38486930185378</c:v>
                </c:pt>
                <c:pt idx="1">
                  <c:v>26.03963940658133</c:v>
                </c:pt>
                <c:pt idx="2">
                  <c:v>25.95798281541772</c:v>
                </c:pt>
                <c:pt idx="3">
                  <c:v>25.21548175833302</c:v>
                </c:pt>
                <c:pt idx="4">
                  <c:v>22.45725065832385</c:v>
                </c:pt>
                <c:pt idx="5">
                  <c:v>19.6015567010291</c:v>
                </c:pt>
                <c:pt idx="6">
                  <c:v>17.77227460547364</c:v>
                </c:pt>
                <c:pt idx="7">
                  <c:v>16.10024909964913</c:v>
                </c:pt>
                <c:pt idx="8">
                  <c:v>14.51945570987614</c:v>
                </c:pt>
                <c:pt idx="9">
                  <c:v>12.92372615027227</c:v>
                </c:pt>
                <c:pt idx="10">
                  <c:v>12.612821128105</c:v>
                </c:pt>
                <c:pt idx="11">
                  <c:v>11.76832119687866</c:v>
                </c:pt>
                <c:pt idx="12">
                  <c:v>11.59580971348815</c:v>
                </c:pt>
                <c:pt idx="13">
                  <c:v>12.36898281681494</c:v>
                </c:pt>
                <c:pt idx="14">
                  <c:v>11.57168010598081</c:v>
                </c:pt>
                <c:pt idx="15">
                  <c:v>12.05397883887492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'transmission_flow'!$AB$3:$AB$18</c:f>
              <c:numCache>
                <c:formatCode>General</c:formatCode>
                <c:ptCount val="16"/>
                <c:pt idx="0">
                  <c:v>3.38728419041911</c:v>
                </c:pt>
                <c:pt idx="1">
                  <c:v>3.074116755719372</c:v>
                </c:pt>
                <c:pt idx="2">
                  <c:v>2.884546080398577</c:v>
                </c:pt>
                <c:pt idx="3">
                  <c:v>2.791808228397206</c:v>
                </c:pt>
                <c:pt idx="4">
                  <c:v>2.009812091130769</c:v>
                </c:pt>
                <c:pt idx="5">
                  <c:v>1.562849036123824</c:v>
                </c:pt>
                <c:pt idx="6">
                  <c:v>1.375704197083468</c:v>
                </c:pt>
                <c:pt idx="7">
                  <c:v>1.384957508194245</c:v>
                </c:pt>
                <c:pt idx="8">
                  <c:v>1.014041432264011</c:v>
                </c:pt>
                <c:pt idx="9">
                  <c:v>0.5873399350432894</c:v>
                </c:pt>
                <c:pt idx="10">
                  <c:v>0.5118805038519378</c:v>
                </c:pt>
                <c:pt idx="11">
                  <c:v>0.4403313736903346</c:v>
                </c:pt>
                <c:pt idx="12">
                  <c:v>0.3882634876584975</c:v>
                </c:pt>
                <c:pt idx="13">
                  <c:v>0.4190331621666088</c:v>
                </c:pt>
                <c:pt idx="14">
                  <c:v>0.2859852240280651</c:v>
                </c:pt>
                <c:pt idx="15">
                  <c:v>0.07444793285427322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'transmission_flow'!$AC$3:$AC$18</c:f>
              <c:numCache>
                <c:formatCode>General</c:formatCode>
                <c:ptCount val="16"/>
                <c:pt idx="0">
                  <c:v>2.2387091539433</c:v>
                </c:pt>
                <c:pt idx="1">
                  <c:v>2.177177391590113</c:v>
                </c:pt>
                <c:pt idx="2">
                  <c:v>-0.3305467034488325</c:v>
                </c:pt>
                <c:pt idx="3">
                  <c:v>-3.293578321952342</c:v>
                </c:pt>
                <c:pt idx="4">
                  <c:v>-3.498527848954352</c:v>
                </c:pt>
                <c:pt idx="5">
                  <c:v>-4.106611788679744</c:v>
                </c:pt>
                <c:pt idx="6">
                  <c:v>-4.100861577677541</c:v>
                </c:pt>
                <c:pt idx="7">
                  <c:v>-4.979929091488118</c:v>
                </c:pt>
                <c:pt idx="8">
                  <c:v>-4.606875039529434</c:v>
                </c:pt>
                <c:pt idx="9">
                  <c:v>-3.333562327945785</c:v>
                </c:pt>
                <c:pt idx="10">
                  <c:v>-2.910058864617671</c:v>
                </c:pt>
                <c:pt idx="11">
                  <c:v>-2.672905622345789</c:v>
                </c:pt>
                <c:pt idx="12">
                  <c:v>-2.347390377723395</c:v>
                </c:pt>
                <c:pt idx="13">
                  <c:v>1.824500097457706</c:v>
                </c:pt>
                <c:pt idx="14">
                  <c:v>2.391395859437047</c:v>
                </c:pt>
                <c:pt idx="15">
                  <c:v>1.962567574074475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'transmission_flow'!$AD$3:$AD$18</c:f>
              <c:numCache>
                <c:formatCode>General</c:formatCode>
                <c:ptCount val="16"/>
                <c:pt idx="0">
                  <c:v>1.398664286357398</c:v>
                </c:pt>
                <c:pt idx="1">
                  <c:v>2.411296900883925</c:v>
                </c:pt>
                <c:pt idx="2">
                  <c:v>3.499141177716347</c:v>
                </c:pt>
                <c:pt idx="3">
                  <c:v>4.162627452222793</c:v>
                </c:pt>
                <c:pt idx="4">
                  <c:v>3.200135527157581</c:v>
                </c:pt>
                <c:pt idx="5">
                  <c:v>2.718528203149296</c:v>
                </c:pt>
                <c:pt idx="6">
                  <c:v>3.143771413008019</c:v>
                </c:pt>
                <c:pt idx="7">
                  <c:v>3.821357275880067</c:v>
                </c:pt>
                <c:pt idx="8">
                  <c:v>3.281214496545683</c:v>
                </c:pt>
                <c:pt idx="9">
                  <c:v>2.734504941886403</c:v>
                </c:pt>
                <c:pt idx="10">
                  <c:v>2.964273356004616</c:v>
                </c:pt>
                <c:pt idx="11">
                  <c:v>2.852547078779731</c:v>
                </c:pt>
                <c:pt idx="12">
                  <c:v>2.788107829480424</c:v>
                </c:pt>
                <c:pt idx="13">
                  <c:v>-0.6280371684840242</c:v>
                </c:pt>
                <c:pt idx="14">
                  <c:v>-1.061764585081167</c:v>
                </c:pt>
                <c:pt idx="15">
                  <c:v>-1.193322373910048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'transmission_flow'!$AE$3:$AE$18</c:f>
              <c:numCache>
                <c:formatCode>General</c:formatCode>
                <c:ptCount val="16"/>
                <c:pt idx="0">
                  <c:v>5.409932026737893</c:v>
                </c:pt>
                <c:pt idx="1">
                  <c:v>5.165372528516496</c:v>
                </c:pt>
                <c:pt idx="2">
                  <c:v>5.05277032732049</c:v>
                </c:pt>
                <c:pt idx="3">
                  <c:v>4.557129376540996</c:v>
                </c:pt>
                <c:pt idx="4">
                  <c:v>2.831741017199918</c:v>
                </c:pt>
                <c:pt idx="5">
                  <c:v>1.617565503277477</c:v>
                </c:pt>
                <c:pt idx="6">
                  <c:v>0.9197514420340016</c:v>
                </c:pt>
                <c:pt idx="7">
                  <c:v>0.4892693248929189</c:v>
                </c:pt>
                <c:pt idx="8">
                  <c:v>0.2452133639368111</c:v>
                </c:pt>
                <c:pt idx="9">
                  <c:v>-0.064415351644795</c:v>
                </c:pt>
                <c:pt idx="10">
                  <c:v>0.1167010141268364</c:v>
                </c:pt>
                <c:pt idx="11">
                  <c:v>0.2000128132173321</c:v>
                </c:pt>
                <c:pt idx="12">
                  <c:v>0.2819248717588865</c:v>
                </c:pt>
                <c:pt idx="13">
                  <c:v>1.128356398511835</c:v>
                </c:pt>
                <c:pt idx="14">
                  <c:v>1.716441776203928</c:v>
                </c:pt>
                <c:pt idx="15">
                  <c:v>2.445058402059438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'transmission_flow'!$AF$3:$AF$18</c:f>
              <c:numCache>
                <c:formatCode>General</c:formatCode>
                <c:ptCount val="16"/>
                <c:pt idx="0">
                  <c:v>2.158562136196399</c:v>
                </c:pt>
                <c:pt idx="1">
                  <c:v>1.884836303717508</c:v>
                </c:pt>
                <c:pt idx="2">
                  <c:v>1.891977577077071</c:v>
                </c:pt>
                <c:pt idx="3">
                  <c:v>1.975586209929432</c:v>
                </c:pt>
                <c:pt idx="4">
                  <c:v>1.496111436126465</c:v>
                </c:pt>
                <c:pt idx="5">
                  <c:v>1.005877926126206</c:v>
                </c:pt>
                <c:pt idx="6">
                  <c:v>0.8668260441669499</c:v>
                </c:pt>
                <c:pt idx="7">
                  <c:v>0.8869297488139539</c:v>
                </c:pt>
                <c:pt idx="8">
                  <c:v>0.6136375780888439</c:v>
                </c:pt>
                <c:pt idx="9">
                  <c:v>0.2923531738620394</c:v>
                </c:pt>
                <c:pt idx="10">
                  <c:v>0.3345091220363311</c:v>
                </c:pt>
                <c:pt idx="11">
                  <c:v>0.298869845602839</c:v>
                </c:pt>
                <c:pt idx="12">
                  <c:v>0.2813044342267868</c:v>
                </c:pt>
                <c:pt idx="13">
                  <c:v>1.008910624049108</c:v>
                </c:pt>
                <c:pt idx="14">
                  <c:v>1.342085249115798</c:v>
                </c:pt>
                <c:pt idx="15">
                  <c:v>1.745549490345182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'transmission_flow'!$AG$3:$AG$18</c:f>
              <c:numCache>
                <c:formatCode>General</c:formatCode>
                <c:ptCount val="16"/>
                <c:pt idx="0">
                  <c:v>3.166199087709636</c:v>
                </c:pt>
                <c:pt idx="1">
                  <c:v>2.776677316998943</c:v>
                </c:pt>
                <c:pt idx="2">
                  <c:v>2.423308811928039</c:v>
                </c:pt>
                <c:pt idx="3">
                  <c:v>2.594135577415718</c:v>
                </c:pt>
                <c:pt idx="4">
                  <c:v>2.47557761581261</c:v>
                </c:pt>
                <c:pt idx="5">
                  <c:v>2.054749417606573</c:v>
                </c:pt>
                <c:pt idx="6">
                  <c:v>1.777302262973793</c:v>
                </c:pt>
                <c:pt idx="7">
                  <c:v>1.427530984780095</c:v>
                </c:pt>
                <c:pt idx="8">
                  <c:v>1.210161345396837</c:v>
                </c:pt>
                <c:pt idx="9">
                  <c:v>0.9971026511737445</c:v>
                </c:pt>
                <c:pt idx="10">
                  <c:v>1.014993823735201</c:v>
                </c:pt>
                <c:pt idx="11">
                  <c:v>0.6305415789218624</c:v>
                </c:pt>
                <c:pt idx="12">
                  <c:v>0.2714126190693285</c:v>
                </c:pt>
                <c:pt idx="13">
                  <c:v>0.1481998584331846</c:v>
                </c:pt>
                <c:pt idx="14">
                  <c:v>-0.1249731158538726</c:v>
                </c:pt>
                <c:pt idx="15">
                  <c:v>-0.1688908034180817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'transmission_flow'!$AH$3:$AH$18</c:f>
              <c:numCache>
                <c:formatCode>General</c:formatCode>
                <c:ptCount val="16"/>
                <c:pt idx="0">
                  <c:v>3.254307056556031</c:v>
                </c:pt>
                <c:pt idx="1">
                  <c:v>3.320777094952633</c:v>
                </c:pt>
                <c:pt idx="2">
                  <c:v>3.051959069644832</c:v>
                </c:pt>
                <c:pt idx="3">
                  <c:v>2.891008583381802</c:v>
                </c:pt>
                <c:pt idx="4">
                  <c:v>2.572794798159347</c:v>
                </c:pt>
                <c:pt idx="5">
                  <c:v>1.90428293566524</c:v>
                </c:pt>
                <c:pt idx="6">
                  <c:v>1.391451167545251</c:v>
                </c:pt>
                <c:pt idx="7">
                  <c:v>0.8654788347777628</c:v>
                </c:pt>
                <c:pt idx="8">
                  <c:v>0.5954784718184026</c:v>
                </c:pt>
                <c:pt idx="9">
                  <c:v>0.452028392134309</c:v>
                </c:pt>
                <c:pt idx="10">
                  <c:v>0.2713612055114675</c:v>
                </c:pt>
                <c:pt idx="11">
                  <c:v>0.06851416769466478</c:v>
                </c:pt>
                <c:pt idx="12">
                  <c:v>-0.08280657165954899</c:v>
                </c:pt>
                <c:pt idx="13">
                  <c:v>-0.1332758444533511</c:v>
                </c:pt>
                <c:pt idx="14">
                  <c:v>-0.5772652448801329</c:v>
                </c:pt>
                <c:pt idx="15">
                  <c:v>-0.7856684124290454</c:v>
                </c:pt>
              </c:numCache>
            </c:numRef>
          </c:yVal>
        </c:ser>
        <c:axId val="52620001"/>
        <c:axId val="52620002"/>
      </c:scatterChart>
      <c:valAx>
        <c:axId val="52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2"/>
        <c:crosses val="autoZero"/>
        <c:crossBetween val="midCat"/>
      </c:valAx>
      <c:valAx>
        <c:axId val="52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'transmission_flow'!$B$3:$B$18</c:f>
              <c:numCache>
                <c:formatCode>General</c:formatCode>
                <c:ptCount val="16"/>
                <c:pt idx="0">
                  <c:v>23.11167966214888</c:v>
                </c:pt>
                <c:pt idx="1">
                  <c:v>20.04941236028109</c:v>
                </c:pt>
                <c:pt idx="2">
                  <c:v>10.54497858252251</c:v>
                </c:pt>
                <c:pt idx="3">
                  <c:v>15.7512271350784</c:v>
                </c:pt>
                <c:pt idx="4">
                  <c:v>18.56609322651347</c:v>
                </c:pt>
                <c:pt idx="5">
                  <c:v>17.71197115027783</c:v>
                </c:pt>
                <c:pt idx="6">
                  <c:v>15.77530451403476</c:v>
                </c:pt>
                <c:pt idx="7">
                  <c:v>10.87587027699266</c:v>
                </c:pt>
                <c:pt idx="8">
                  <c:v>11.32669004991195</c:v>
                </c:pt>
                <c:pt idx="9">
                  <c:v>12.46626205184015</c:v>
                </c:pt>
                <c:pt idx="10">
                  <c:v>12.148677943983</c:v>
                </c:pt>
                <c:pt idx="11">
                  <c:v>7.429946164955497</c:v>
                </c:pt>
                <c:pt idx="12">
                  <c:v>1.652076790790299</c:v>
                </c:pt>
                <c:pt idx="13">
                  <c:v>-10.22802404174897</c:v>
                </c:pt>
                <c:pt idx="14">
                  <c:v>-16.41279164472299</c:v>
                </c:pt>
                <c:pt idx="15">
                  <c:v>-19.04508043056438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'transmission_flow'!$C$3:$C$18</c:f>
              <c:numCache>
                <c:formatCode>General</c:formatCode>
                <c:ptCount val="16"/>
                <c:pt idx="0">
                  <c:v>5.480211312502528</c:v>
                </c:pt>
                <c:pt idx="1">
                  <c:v>-1.019999683044594</c:v>
                </c:pt>
                <c:pt idx="2">
                  <c:v>9.857545604650959</c:v>
                </c:pt>
                <c:pt idx="3">
                  <c:v>-0.4320084895347036</c:v>
                </c:pt>
                <c:pt idx="4">
                  <c:v>0.2723163617511551</c:v>
                </c:pt>
                <c:pt idx="5">
                  <c:v>-0.4579554355000418</c:v>
                </c:pt>
                <c:pt idx="6">
                  <c:v>2.719605622396857</c:v>
                </c:pt>
                <c:pt idx="7">
                  <c:v>10.92427373512065</c:v>
                </c:pt>
                <c:pt idx="8">
                  <c:v>3.710944697469452</c:v>
                </c:pt>
                <c:pt idx="9">
                  <c:v>-1.277175952370965</c:v>
                </c:pt>
                <c:pt idx="10">
                  <c:v>-1.076242346246236</c:v>
                </c:pt>
                <c:pt idx="11">
                  <c:v>1.492692053615738</c:v>
                </c:pt>
                <c:pt idx="12">
                  <c:v>4.269719384179853</c:v>
                </c:pt>
                <c:pt idx="13">
                  <c:v>13.01382553312806</c:v>
                </c:pt>
                <c:pt idx="14">
                  <c:v>15.99745364225913</c:v>
                </c:pt>
                <c:pt idx="15">
                  <c:v>16.58408749892767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1.828806068196239</c:v>
                </c:pt>
                <c:pt idx="6">
                  <c:v>3.49740378108896</c:v>
                </c:pt>
                <c:pt idx="7">
                  <c:v>4.090312566353343</c:v>
                </c:pt>
                <c:pt idx="8">
                  <c:v>4.293472525567148</c:v>
                </c:pt>
                <c:pt idx="9">
                  <c:v>3.990974775116053</c:v>
                </c:pt>
                <c:pt idx="10">
                  <c:v>3.041827045363399</c:v>
                </c:pt>
                <c:pt idx="11">
                  <c:v>2.965427889074368</c:v>
                </c:pt>
                <c:pt idx="12">
                  <c:v>2.915220967622894</c:v>
                </c:pt>
                <c:pt idx="13">
                  <c:v>2.379385159782152</c:v>
                </c:pt>
                <c:pt idx="14">
                  <c:v>2.543772487327089</c:v>
                </c:pt>
                <c:pt idx="15">
                  <c:v>2.142537701883084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'transmission_flow'!$E$3:$E$18</c:f>
              <c:numCache>
                <c:formatCode>General</c:formatCode>
                <c:ptCount val="16"/>
                <c:pt idx="0">
                  <c:v>-1.344348729688007</c:v>
                </c:pt>
                <c:pt idx="1">
                  <c:v>-1.009527587016927</c:v>
                </c:pt>
                <c:pt idx="2">
                  <c:v>-1.126239057149163</c:v>
                </c:pt>
                <c:pt idx="3">
                  <c:v>-1.325326506850882</c:v>
                </c:pt>
                <c:pt idx="4">
                  <c:v>-0.6959531634732981</c:v>
                </c:pt>
                <c:pt idx="5">
                  <c:v>-0.7688115206054682</c:v>
                </c:pt>
                <c:pt idx="6">
                  <c:v>-0.9602381064633272</c:v>
                </c:pt>
                <c:pt idx="7">
                  <c:v>-1.411902309556917</c:v>
                </c:pt>
                <c:pt idx="8">
                  <c:v>-0.9026673768512427</c:v>
                </c:pt>
                <c:pt idx="9">
                  <c:v>-0.3669169813961302</c:v>
                </c:pt>
                <c:pt idx="10">
                  <c:v>-0.1134747405255682</c:v>
                </c:pt>
                <c:pt idx="11">
                  <c:v>0.0389736498568645</c:v>
                </c:pt>
                <c:pt idx="12">
                  <c:v>0.1875591342079928</c:v>
                </c:pt>
                <c:pt idx="13">
                  <c:v>1.051406939252753</c:v>
                </c:pt>
                <c:pt idx="14">
                  <c:v>1.760742288423292</c:v>
                </c:pt>
                <c:pt idx="15">
                  <c:v>2.37988888668064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'transmission_flow'!$F$3:$F$18</c:f>
              <c:numCache>
                <c:formatCode>General</c:formatCode>
                <c:ptCount val="16"/>
                <c:pt idx="0">
                  <c:v>0.803818264389406</c:v>
                </c:pt>
                <c:pt idx="1">
                  <c:v>0.6957800212538693</c:v>
                </c:pt>
                <c:pt idx="2">
                  <c:v>0.6300693025442969</c:v>
                </c:pt>
                <c:pt idx="3">
                  <c:v>1.876343952065071</c:v>
                </c:pt>
                <c:pt idx="4">
                  <c:v>2.581544616764628</c:v>
                </c:pt>
                <c:pt idx="5">
                  <c:v>1.545328551218634</c:v>
                </c:pt>
                <c:pt idx="6">
                  <c:v>1.429370427772718</c:v>
                </c:pt>
                <c:pt idx="7">
                  <c:v>1.23324735679777</c:v>
                </c:pt>
                <c:pt idx="8">
                  <c:v>0.8832132828392795</c:v>
                </c:pt>
                <c:pt idx="9">
                  <c:v>0.5194793300083232</c:v>
                </c:pt>
                <c:pt idx="10">
                  <c:v>0.8365707474706762</c:v>
                </c:pt>
                <c:pt idx="11">
                  <c:v>0.8017442713941559</c:v>
                </c:pt>
                <c:pt idx="12">
                  <c:v>0.8093252221382928</c:v>
                </c:pt>
                <c:pt idx="13">
                  <c:v>2.823716964892995</c:v>
                </c:pt>
                <c:pt idx="14">
                  <c:v>4.077219211223992</c:v>
                </c:pt>
                <c:pt idx="15">
                  <c:v>5.05942533991846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'transmission_flow'!$G$3:$G$18</c:f>
              <c:numCache>
                <c:formatCode>General</c:formatCode>
                <c:ptCount val="16"/>
                <c:pt idx="0">
                  <c:v>-0.3995553164871578</c:v>
                </c:pt>
                <c:pt idx="1">
                  <c:v>-0.5547877777261039</c:v>
                </c:pt>
                <c:pt idx="2">
                  <c:v>0.7000491765489286</c:v>
                </c:pt>
                <c:pt idx="3">
                  <c:v>0.2340687260346412</c:v>
                </c:pt>
                <c:pt idx="4">
                  <c:v>0.9033064928695895</c:v>
                </c:pt>
                <c:pt idx="5">
                  <c:v>0.3755328265535021</c:v>
                </c:pt>
                <c:pt idx="6">
                  <c:v>0.5350802227420218</c:v>
                </c:pt>
                <c:pt idx="7">
                  <c:v>1.251119424913953</c:v>
                </c:pt>
                <c:pt idx="8">
                  <c:v>0.3304180305727261</c:v>
                </c:pt>
                <c:pt idx="9">
                  <c:v>-0.4206213558202823</c:v>
                </c:pt>
                <c:pt idx="10">
                  <c:v>-0.225518072838681</c:v>
                </c:pt>
                <c:pt idx="11">
                  <c:v>0.01580946505720335</c:v>
                </c:pt>
                <c:pt idx="12">
                  <c:v>0.3060638349330829</c:v>
                </c:pt>
                <c:pt idx="13">
                  <c:v>2.277051808653771</c:v>
                </c:pt>
                <c:pt idx="14">
                  <c:v>3.051302978434906</c:v>
                </c:pt>
                <c:pt idx="15">
                  <c:v>3.377779959307808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'transmission_flow'!$H$3:$H$18</c:f>
              <c:numCache>
                <c:formatCode>General</c:formatCode>
                <c:ptCount val="16"/>
                <c:pt idx="0">
                  <c:v>9.27711253019435</c:v>
                </c:pt>
                <c:pt idx="1">
                  <c:v>8.502825939315699</c:v>
                </c:pt>
                <c:pt idx="2">
                  <c:v>8.652585627620901</c:v>
                </c:pt>
                <c:pt idx="3">
                  <c:v>7.751754872757346</c:v>
                </c:pt>
                <c:pt idx="4">
                  <c:v>3.599168077536471</c:v>
                </c:pt>
                <c:pt idx="5">
                  <c:v>4.658689999961408</c:v>
                </c:pt>
                <c:pt idx="6">
                  <c:v>4.660711577301402</c:v>
                </c:pt>
                <c:pt idx="7">
                  <c:v>5.287531156105402</c:v>
                </c:pt>
                <c:pt idx="8">
                  <c:v>5.466688647956961</c:v>
                </c:pt>
                <c:pt idx="9">
                  <c:v>4.937400235993454</c:v>
                </c:pt>
                <c:pt idx="10">
                  <c:v>3.982918932457143</c:v>
                </c:pt>
                <c:pt idx="11">
                  <c:v>3.863885816943814</c:v>
                </c:pt>
                <c:pt idx="12">
                  <c:v>3.74760006289397</c:v>
                </c:pt>
                <c:pt idx="13">
                  <c:v>4.649817904765142</c:v>
                </c:pt>
                <c:pt idx="14">
                  <c:v>5.810667418900425</c:v>
                </c:pt>
                <c:pt idx="15">
                  <c:v>6.592314977876867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'transmission_flow'!$I$3:$I$18</c:f>
              <c:numCache>
                <c:formatCode>General</c:formatCode>
                <c:ptCount val="16"/>
                <c:pt idx="0">
                  <c:v>0.9358846607082676</c:v>
                </c:pt>
                <c:pt idx="1">
                  <c:v>0.6684093345923215</c:v>
                </c:pt>
                <c:pt idx="2">
                  <c:v>0.7376941406219638</c:v>
                </c:pt>
                <c:pt idx="3">
                  <c:v>1.106756036152436</c:v>
                </c:pt>
                <c:pt idx="4">
                  <c:v>0.9737341094627066</c:v>
                </c:pt>
                <c:pt idx="5">
                  <c:v>0.6686053451047005</c:v>
                </c:pt>
                <c:pt idx="6">
                  <c:v>0.7345226345211636</c:v>
                </c:pt>
                <c:pt idx="7">
                  <c:v>0.849117862691166</c:v>
                </c:pt>
                <c:pt idx="8">
                  <c:v>0.5495803981520174</c:v>
                </c:pt>
                <c:pt idx="9">
                  <c:v>0.1880009800564083</c:v>
                </c:pt>
                <c:pt idx="10">
                  <c:v>0.1695599547198927</c:v>
                </c:pt>
                <c:pt idx="11">
                  <c:v>0.07944197962016589</c:v>
                </c:pt>
                <c:pt idx="12">
                  <c:v>-0.008999887350745063</c:v>
                </c:pt>
                <c:pt idx="13">
                  <c:v>0.3134552892667244</c:v>
                </c:pt>
                <c:pt idx="14">
                  <c:v>0.4040275004891765</c:v>
                </c:pt>
                <c:pt idx="15">
                  <c:v>0.4980948662807212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'transmission_flow'!$J$3:$J$18</c:f>
              <c:numCache>
                <c:formatCode>General</c:formatCode>
                <c:ptCount val="16"/>
                <c:pt idx="0">
                  <c:v>8.506662477783307</c:v>
                </c:pt>
                <c:pt idx="1">
                  <c:v>8.46231155640403</c:v>
                </c:pt>
                <c:pt idx="2">
                  <c:v>8.152375460436334</c:v>
                </c:pt>
                <c:pt idx="3">
                  <c:v>8.108743106222301</c:v>
                </c:pt>
                <c:pt idx="4">
                  <c:v>7.735077876959222</c:v>
                </c:pt>
                <c:pt idx="5">
                  <c:v>6.863070455366649</c:v>
                </c:pt>
                <c:pt idx="6">
                  <c:v>5.850902431028182</c:v>
                </c:pt>
                <c:pt idx="7">
                  <c:v>4.859495269683533</c:v>
                </c:pt>
                <c:pt idx="8">
                  <c:v>4.011767786289041</c:v>
                </c:pt>
                <c:pt idx="9">
                  <c:v>3.136089541110343</c:v>
                </c:pt>
                <c:pt idx="10">
                  <c:v>2.419431720157439</c:v>
                </c:pt>
                <c:pt idx="11">
                  <c:v>1.640562085371203</c:v>
                </c:pt>
                <c:pt idx="12">
                  <c:v>0.9983010083667857</c:v>
                </c:pt>
                <c:pt idx="13">
                  <c:v>-0.9292727112801666</c:v>
                </c:pt>
                <c:pt idx="14">
                  <c:v>-2.422928312975311</c:v>
                </c:pt>
                <c:pt idx="15">
                  <c:v>-2.803608280384641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'transmission_flow'!$K$3:$K$18</c:f>
              <c:numCache>
                <c:formatCode>General</c:formatCode>
                <c:ptCount val="16"/>
                <c:pt idx="0">
                  <c:v>1.773718582959087</c:v>
                </c:pt>
                <c:pt idx="1">
                  <c:v>3.937752432905327</c:v>
                </c:pt>
                <c:pt idx="2">
                  <c:v>2.888921551454919</c:v>
                </c:pt>
                <c:pt idx="3">
                  <c:v>5.52124683849129</c:v>
                </c:pt>
                <c:pt idx="4">
                  <c:v>9.914922799191618</c:v>
                </c:pt>
                <c:pt idx="5">
                  <c:v>10.36315777598782</c:v>
                </c:pt>
                <c:pt idx="6">
                  <c:v>10.21386697696486</c:v>
                </c:pt>
                <c:pt idx="7">
                  <c:v>7.714782930333536</c:v>
                </c:pt>
                <c:pt idx="8">
                  <c:v>4.521042931122663</c:v>
                </c:pt>
                <c:pt idx="9">
                  <c:v>1.526962792411479</c:v>
                </c:pt>
                <c:pt idx="10">
                  <c:v>0.9065730387615095</c:v>
                </c:pt>
                <c:pt idx="11">
                  <c:v>1.220084431255422</c:v>
                </c:pt>
                <c:pt idx="12">
                  <c:v>1.529944225957176</c:v>
                </c:pt>
                <c:pt idx="13">
                  <c:v>8.655746299921512</c:v>
                </c:pt>
                <c:pt idx="14">
                  <c:v>17.58638712335016</c:v>
                </c:pt>
                <c:pt idx="15">
                  <c:v>23.72069132905294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'transmission_flow'!$L$3:$L$18</c:f>
              <c:numCache>
                <c:formatCode>General</c:formatCode>
                <c:ptCount val="16"/>
                <c:pt idx="0">
                  <c:v>-6.277937835958975</c:v>
                </c:pt>
                <c:pt idx="1">
                  <c:v>-8.991299040006533</c:v>
                </c:pt>
                <c:pt idx="2">
                  <c:v>-9.238890337295855</c:v>
                </c:pt>
                <c:pt idx="3">
                  <c:v>-10.5954196238396</c:v>
                </c:pt>
                <c:pt idx="4">
                  <c:v>-8.03702399101881</c:v>
                </c:pt>
                <c:pt idx="5">
                  <c:v>-12.93203986724969</c:v>
                </c:pt>
                <c:pt idx="6">
                  <c:v>-12.35497817042557</c:v>
                </c:pt>
                <c:pt idx="7">
                  <c:v>-6.447768779299894</c:v>
                </c:pt>
                <c:pt idx="8">
                  <c:v>-4.921480145396408</c:v>
                </c:pt>
                <c:pt idx="9">
                  <c:v>-1.452813931906474</c:v>
                </c:pt>
                <c:pt idx="10">
                  <c:v>3.281900436628736</c:v>
                </c:pt>
                <c:pt idx="11">
                  <c:v>4.576560187058896</c:v>
                </c:pt>
                <c:pt idx="12">
                  <c:v>3.911616387531191</c:v>
                </c:pt>
                <c:pt idx="13">
                  <c:v>11.97251109974003</c:v>
                </c:pt>
                <c:pt idx="14">
                  <c:v>23.55308547280918</c:v>
                </c:pt>
                <c:pt idx="15">
                  <c:v>32.08769084171794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'transmission_flow'!$M$3:$M$18</c:f>
              <c:numCache>
                <c:formatCode>General</c:formatCode>
                <c:ptCount val="16"/>
                <c:pt idx="0">
                  <c:v>24.28251853065202</c:v>
                </c:pt>
                <c:pt idx="1">
                  <c:v>22.98668653905437</c:v>
                </c:pt>
                <c:pt idx="2">
                  <c:v>21.70005691610941</c:v>
                </c:pt>
                <c:pt idx="3">
                  <c:v>18.78627788785521</c:v>
                </c:pt>
                <c:pt idx="4">
                  <c:v>10.11940614202081</c:v>
                </c:pt>
                <c:pt idx="5">
                  <c:v>15.25794476636563</c:v>
                </c:pt>
                <c:pt idx="6">
                  <c:v>14.94495443093203</c:v>
                </c:pt>
                <c:pt idx="7">
                  <c:v>15.08531650158775</c:v>
                </c:pt>
                <c:pt idx="8">
                  <c:v>14.0517375898311</c:v>
                </c:pt>
                <c:pt idx="9">
                  <c:v>11.41602229184991</c:v>
                </c:pt>
                <c:pt idx="10">
                  <c:v>8.502033526455527</c:v>
                </c:pt>
                <c:pt idx="11">
                  <c:v>8.42824792290533</c:v>
                </c:pt>
                <c:pt idx="12">
                  <c:v>8.418078281817344</c:v>
                </c:pt>
                <c:pt idx="13">
                  <c:v>10.55103133651128</c:v>
                </c:pt>
                <c:pt idx="14">
                  <c:v>15.80166209774808</c:v>
                </c:pt>
                <c:pt idx="15">
                  <c:v>18.58445031355733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'transmission_flow'!$N$3:$N$18</c:f>
              <c:numCache>
                <c:formatCode>General</c:formatCode>
                <c:ptCount val="16"/>
                <c:pt idx="0">
                  <c:v>6.556491327362427</c:v>
                </c:pt>
                <c:pt idx="1">
                  <c:v>6.044963836057416</c:v>
                </c:pt>
                <c:pt idx="2">
                  <c:v>5.834480983573881</c:v>
                </c:pt>
                <c:pt idx="3">
                  <c:v>4.698788583377727</c:v>
                </c:pt>
                <c:pt idx="4">
                  <c:v>1.505704517305996</c:v>
                </c:pt>
                <c:pt idx="5">
                  <c:v>2.574816399472812</c:v>
                </c:pt>
                <c:pt idx="6">
                  <c:v>2.541975408380643</c:v>
                </c:pt>
                <c:pt idx="7">
                  <c:v>2.705035588716849</c:v>
                </c:pt>
                <c:pt idx="8">
                  <c:v>3.126521739192894</c:v>
                </c:pt>
                <c:pt idx="9">
                  <c:v>3.275608551668932</c:v>
                </c:pt>
                <c:pt idx="10">
                  <c:v>2.493761016477536</c:v>
                </c:pt>
                <c:pt idx="11">
                  <c:v>2.200985631616022</c:v>
                </c:pt>
                <c:pt idx="12">
                  <c:v>1.955635513904924</c:v>
                </c:pt>
                <c:pt idx="13">
                  <c:v>1.067681703969944</c:v>
                </c:pt>
                <c:pt idx="14">
                  <c:v>1.092226685684126</c:v>
                </c:pt>
                <c:pt idx="15">
                  <c:v>0.57714547973468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'transmission_flow'!$O$3:$O$18</c:f>
              <c:numCache>
                <c:formatCode>General</c:formatCode>
                <c:ptCount val="16"/>
                <c:pt idx="0">
                  <c:v>4.702499423672136</c:v>
                </c:pt>
                <c:pt idx="1">
                  <c:v>3.439071861624077</c:v>
                </c:pt>
                <c:pt idx="2">
                  <c:v>2.544469341630442</c:v>
                </c:pt>
                <c:pt idx="3">
                  <c:v>1.757929167166671</c:v>
                </c:pt>
                <c:pt idx="4">
                  <c:v>0.03707809031534451</c:v>
                </c:pt>
                <c:pt idx="5">
                  <c:v>-0.6834510955152086</c:v>
                </c:pt>
                <c:pt idx="6">
                  <c:v>-1.251742104361715</c:v>
                </c:pt>
                <c:pt idx="7">
                  <c:v>-1.454184313165329</c:v>
                </c:pt>
                <c:pt idx="8">
                  <c:v>-1.649384396118997</c:v>
                </c:pt>
                <c:pt idx="9">
                  <c:v>-1.961687699700132</c:v>
                </c:pt>
                <c:pt idx="10">
                  <c:v>-2.116700933159424</c:v>
                </c:pt>
                <c:pt idx="11">
                  <c:v>-2.09819698224062</c:v>
                </c:pt>
                <c:pt idx="12">
                  <c:v>-2.092901617659723</c:v>
                </c:pt>
                <c:pt idx="13">
                  <c:v>0.05163488863021653</c:v>
                </c:pt>
                <c:pt idx="14">
                  <c:v>0.09125879768718662</c:v>
                </c:pt>
                <c:pt idx="15">
                  <c:v>0.01817708986896445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'transmission_flow'!$P$3:$P$18</c:f>
              <c:numCache>
                <c:formatCode>General</c:formatCode>
                <c:ptCount val="16"/>
                <c:pt idx="0">
                  <c:v>2.672900728955726</c:v>
                </c:pt>
                <c:pt idx="1">
                  <c:v>2.23723218712777</c:v>
                </c:pt>
                <c:pt idx="2">
                  <c:v>2.108222789756933</c:v>
                </c:pt>
                <c:pt idx="3">
                  <c:v>2.102646625853831</c:v>
                </c:pt>
                <c:pt idx="4">
                  <c:v>1.607809928634577</c:v>
                </c:pt>
                <c:pt idx="5">
                  <c:v>1.112339916129378</c:v>
                </c:pt>
                <c:pt idx="6">
                  <c:v>0.9088932952774329</c:v>
                </c:pt>
                <c:pt idx="7">
                  <c:v>0.8423446413018363</c:v>
                </c:pt>
                <c:pt idx="8">
                  <c:v>0.6824120778033803</c:v>
                </c:pt>
                <c:pt idx="9">
                  <c:v>0.4387020811862621</c:v>
                </c:pt>
                <c:pt idx="10">
                  <c:v>0.3570542111900245</c:v>
                </c:pt>
                <c:pt idx="11">
                  <c:v>0.3278702012052676</c:v>
                </c:pt>
                <c:pt idx="12">
                  <c:v>0.3197549516470884</c:v>
                </c:pt>
                <c:pt idx="13">
                  <c:v>1.804578859649209</c:v>
                </c:pt>
                <c:pt idx="14">
                  <c:v>2.340201111638409</c:v>
                </c:pt>
                <c:pt idx="15">
                  <c:v>2.797049524519259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'transmission_flow'!$Q$3:$Q$18</c:f>
              <c:numCache>
                <c:formatCode>General</c:formatCode>
                <c:ptCount val="16"/>
                <c:pt idx="0">
                  <c:v>1.887045583810326</c:v>
                </c:pt>
                <c:pt idx="1">
                  <c:v>1.292818970049995</c:v>
                </c:pt>
                <c:pt idx="2">
                  <c:v>1.151769342920341</c:v>
                </c:pt>
                <c:pt idx="3">
                  <c:v>1.021511404461356</c:v>
                </c:pt>
                <c:pt idx="4">
                  <c:v>0.556172921975182</c:v>
                </c:pt>
                <c:pt idx="5">
                  <c:v>-0.03700835359894195</c:v>
                </c:pt>
                <c:pt idx="6">
                  <c:v>-0.2048794265096268</c:v>
                </c:pt>
                <c:pt idx="7">
                  <c:v>-0.04202465075479338</c:v>
                </c:pt>
                <c:pt idx="8">
                  <c:v>-0.2905805217201175</c:v>
                </c:pt>
                <c:pt idx="9">
                  <c:v>-0.7513080591487329</c:v>
                </c:pt>
                <c:pt idx="10">
                  <c:v>-0.7795830539508011</c:v>
                </c:pt>
                <c:pt idx="11">
                  <c:v>-0.6996276467157738</c:v>
                </c:pt>
                <c:pt idx="12">
                  <c:v>-0.5505523345881727</c:v>
                </c:pt>
                <c:pt idx="13">
                  <c:v>1.7893746702923</c:v>
                </c:pt>
                <c:pt idx="14">
                  <c:v>2.589273743007279</c:v>
                </c:pt>
                <c:pt idx="15">
                  <c:v>3.259681849804801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'transmission_flow'!$R$3:$R$18</c:f>
              <c:numCache>
                <c:formatCode>General</c:formatCode>
                <c:ptCount val="16"/>
                <c:pt idx="0">
                  <c:v>-1.365302524456393</c:v>
                </c:pt>
                <c:pt idx="1">
                  <c:v>-1.810939677545602</c:v>
                </c:pt>
                <c:pt idx="2">
                  <c:v>-2.456253993666948</c:v>
                </c:pt>
                <c:pt idx="3">
                  <c:v>-2.907122559520009</c:v>
                </c:pt>
                <c:pt idx="4">
                  <c:v>-3.167581509075557</c:v>
                </c:pt>
                <c:pt idx="5">
                  <c:v>-3.432018341392532</c:v>
                </c:pt>
                <c:pt idx="6">
                  <c:v>-3.820845238472969</c:v>
                </c:pt>
                <c:pt idx="7">
                  <c:v>-4.158898945222687</c:v>
                </c:pt>
                <c:pt idx="8">
                  <c:v>-3.885459415746691</c:v>
                </c:pt>
                <c:pt idx="9">
                  <c:v>-3.70013935577269</c:v>
                </c:pt>
                <c:pt idx="10">
                  <c:v>-3.771844094851445</c:v>
                </c:pt>
                <c:pt idx="11">
                  <c:v>-3.602246809767491</c:v>
                </c:pt>
                <c:pt idx="12">
                  <c:v>-3.436439998467645</c:v>
                </c:pt>
                <c:pt idx="13">
                  <c:v>0.07148019622422463</c:v>
                </c:pt>
                <c:pt idx="14">
                  <c:v>0.4352803532247301</c:v>
                </c:pt>
                <c:pt idx="15">
                  <c:v>0.4594088752759279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'transmission_flow'!$S$3:$S$18</c:f>
              <c:numCache>
                <c:formatCode>General</c:formatCode>
                <c:ptCount val="16"/>
                <c:pt idx="0">
                  <c:v>1.77565993048195</c:v>
                </c:pt>
                <c:pt idx="1">
                  <c:v>1.886691411842544</c:v>
                </c:pt>
                <c:pt idx="2">
                  <c:v>1.927491131148126</c:v>
                </c:pt>
                <c:pt idx="3">
                  <c:v>1.676234601780807</c:v>
                </c:pt>
                <c:pt idx="4">
                  <c:v>1.177966555934124</c:v>
                </c:pt>
                <c:pt idx="5">
                  <c:v>0.5882941645951836</c:v>
                </c:pt>
                <c:pt idx="6">
                  <c:v>0.25161668547829</c:v>
                </c:pt>
                <c:pt idx="7">
                  <c:v>0.02807431129805738</c:v>
                </c:pt>
                <c:pt idx="8">
                  <c:v>-0.1772563090655612</c:v>
                </c:pt>
                <c:pt idx="9">
                  <c:v>-0.3997433282101558</c:v>
                </c:pt>
                <c:pt idx="10">
                  <c:v>-0.3670420875692638</c:v>
                </c:pt>
                <c:pt idx="11">
                  <c:v>-0.407294318547966</c:v>
                </c:pt>
                <c:pt idx="12">
                  <c:v>-0.4381400819068206</c:v>
                </c:pt>
                <c:pt idx="13">
                  <c:v>-0.1213788329757783</c:v>
                </c:pt>
                <c:pt idx="14">
                  <c:v>-0.1925513965077573</c:v>
                </c:pt>
                <c:pt idx="15">
                  <c:v>-0.2728853321613882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'transmission_flow'!$T$3:$T$18</c:f>
              <c:numCache>
                <c:formatCode>General</c:formatCode>
                <c:ptCount val="16"/>
                <c:pt idx="0">
                  <c:v>10.28257502295695</c:v>
                </c:pt>
                <c:pt idx="1">
                  <c:v>9.714915202305596</c:v>
                </c:pt>
                <c:pt idx="2">
                  <c:v>9.909651329193888</c:v>
                </c:pt>
                <c:pt idx="3">
                  <c:v>9.105179474039041</c:v>
                </c:pt>
                <c:pt idx="4">
                  <c:v>8.193500007047984</c:v>
                </c:pt>
                <c:pt idx="5">
                  <c:v>7.322247244012591</c:v>
                </c:pt>
                <c:pt idx="6">
                  <c:v>6.666122053447904</c:v>
                </c:pt>
                <c:pt idx="7">
                  <c:v>6.06790541624093</c:v>
                </c:pt>
                <c:pt idx="8">
                  <c:v>5.955990100524176</c:v>
                </c:pt>
                <c:pt idx="9">
                  <c:v>5.809068838660422</c:v>
                </c:pt>
                <c:pt idx="10">
                  <c:v>5.754662309640425</c:v>
                </c:pt>
                <c:pt idx="11">
                  <c:v>5.771502744537312</c:v>
                </c:pt>
                <c:pt idx="12">
                  <c:v>5.785312121473751</c:v>
                </c:pt>
                <c:pt idx="13">
                  <c:v>7.764136366721224</c:v>
                </c:pt>
                <c:pt idx="14">
                  <c:v>7.441200177569244</c:v>
                </c:pt>
                <c:pt idx="15">
                  <c:v>7.287252819261669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'transmission_flow'!$U$3:$U$18</c:f>
              <c:numCache>
                <c:formatCode>General</c:formatCode>
                <c:ptCount val="16"/>
                <c:pt idx="0">
                  <c:v>0.6386659689655697</c:v>
                </c:pt>
                <c:pt idx="1">
                  <c:v>1.332115498746278</c:v>
                </c:pt>
                <c:pt idx="2">
                  <c:v>0.8342764788499808</c:v>
                </c:pt>
                <c:pt idx="3">
                  <c:v>0.5344018216408482</c:v>
                </c:pt>
                <c:pt idx="4">
                  <c:v>0.05735329490668772</c:v>
                </c:pt>
                <c:pt idx="5">
                  <c:v>-0.07028700813504392</c:v>
                </c:pt>
                <c:pt idx="6">
                  <c:v>-0.202573831613153</c:v>
                </c:pt>
                <c:pt idx="7">
                  <c:v>-0.1757255049888546</c:v>
                </c:pt>
                <c:pt idx="8">
                  <c:v>-0.1847844401894796</c:v>
                </c:pt>
                <c:pt idx="9">
                  <c:v>-0.2040429988206933</c:v>
                </c:pt>
                <c:pt idx="10">
                  <c:v>-0.3550136554526868</c:v>
                </c:pt>
                <c:pt idx="11">
                  <c:v>-0.2548274846152671</c:v>
                </c:pt>
                <c:pt idx="12">
                  <c:v>-0.09514372142795899</c:v>
                </c:pt>
                <c:pt idx="13">
                  <c:v>-0.07337651503157615</c:v>
                </c:pt>
                <c:pt idx="14">
                  <c:v>-0.1137110281374494</c:v>
                </c:pt>
                <c:pt idx="15">
                  <c:v>-0.118334457387242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'transmission_flow'!$V$3:$V$18</c:f>
              <c:numCache>
                <c:formatCode>General</c:formatCode>
                <c:ptCount val="16"/>
                <c:pt idx="0">
                  <c:v>9.991145217752972</c:v>
                </c:pt>
                <c:pt idx="1">
                  <c:v>8.700792705022007</c:v>
                </c:pt>
                <c:pt idx="2">
                  <c:v>8.493620170606443</c:v>
                </c:pt>
                <c:pt idx="3">
                  <c:v>4.792997472021843</c:v>
                </c:pt>
                <c:pt idx="4">
                  <c:v>1.939385186167462</c:v>
                </c:pt>
                <c:pt idx="5">
                  <c:v>-0.9226475833264376</c:v>
                </c:pt>
                <c:pt idx="6">
                  <c:v>-0.4436086131868763</c:v>
                </c:pt>
                <c:pt idx="7">
                  <c:v>-1.358587518263714</c:v>
                </c:pt>
                <c:pt idx="8">
                  <c:v>-3.513882918913815</c:v>
                </c:pt>
                <c:pt idx="9">
                  <c:v>-6.594667085318526</c:v>
                </c:pt>
                <c:pt idx="10">
                  <c:v>-6.645981522479912</c:v>
                </c:pt>
                <c:pt idx="11">
                  <c:v>-6.91929596914972</c:v>
                </c:pt>
                <c:pt idx="12">
                  <c:v>-7.267916837970066</c:v>
                </c:pt>
                <c:pt idx="13">
                  <c:v>-14.66043548901374</c:v>
                </c:pt>
                <c:pt idx="14">
                  <c:v>-15.20222829978198</c:v>
                </c:pt>
                <c:pt idx="15">
                  <c:v>-13.74988461812596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'transmission_flow'!$W$3:$W$18</c:f>
              <c:numCache>
                <c:formatCode>General</c:formatCode>
                <c:ptCount val="16"/>
                <c:pt idx="0">
                  <c:v>8.303602909672692</c:v>
                </c:pt>
                <c:pt idx="1">
                  <c:v>9.096615058845414</c:v>
                </c:pt>
                <c:pt idx="2">
                  <c:v>8.665577627676116</c:v>
                </c:pt>
                <c:pt idx="3">
                  <c:v>10.68306181283677</c:v>
                </c:pt>
                <c:pt idx="4">
                  <c:v>8.999931004347708</c:v>
                </c:pt>
                <c:pt idx="5">
                  <c:v>6.289432405328185</c:v>
                </c:pt>
                <c:pt idx="6">
                  <c:v>5.29900664635642</c:v>
                </c:pt>
                <c:pt idx="7">
                  <c:v>5.901228298080615</c:v>
                </c:pt>
                <c:pt idx="8">
                  <c:v>6.011709838711566</c:v>
                </c:pt>
                <c:pt idx="9">
                  <c:v>7.433026562355556</c:v>
                </c:pt>
                <c:pt idx="10">
                  <c:v>8.001752555596742</c:v>
                </c:pt>
                <c:pt idx="11">
                  <c:v>8.029869334301688</c:v>
                </c:pt>
                <c:pt idx="12">
                  <c:v>8.230462149257564</c:v>
                </c:pt>
                <c:pt idx="13">
                  <c:v>14.57723762464211</c:v>
                </c:pt>
                <c:pt idx="14">
                  <c:v>13.34040074169333</c:v>
                </c:pt>
                <c:pt idx="15">
                  <c:v>12.62145453177908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'transmission_flow'!$X$3:$X$18</c:f>
              <c:numCache>
                <c:formatCode>General</c:formatCode>
                <c:ptCount val="16"/>
                <c:pt idx="0">
                  <c:v>1.525782663138812</c:v>
                </c:pt>
                <c:pt idx="1">
                  <c:v>1.826841267573095</c:v>
                </c:pt>
                <c:pt idx="2">
                  <c:v>1.844942219155869</c:v>
                </c:pt>
                <c:pt idx="3">
                  <c:v>1.910594434502745</c:v>
                </c:pt>
                <c:pt idx="4">
                  <c:v>1.820870292234941</c:v>
                </c:pt>
                <c:pt idx="5">
                  <c:v>1.563334090831779</c:v>
                </c:pt>
                <c:pt idx="6">
                  <c:v>1.608863556446373</c:v>
                </c:pt>
                <c:pt idx="7">
                  <c:v>1.544592892259076</c:v>
                </c:pt>
                <c:pt idx="8">
                  <c:v>1.369790454114559</c:v>
                </c:pt>
                <c:pt idx="9">
                  <c:v>1.235717948737397</c:v>
                </c:pt>
                <c:pt idx="10">
                  <c:v>1.269849836485915</c:v>
                </c:pt>
                <c:pt idx="11">
                  <c:v>1.186825808927272</c:v>
                </c:pt>
                <c:pt idx="12">
                  <c:v>1.091985930267688</c:v>
                </c:pt>
                <c:pt idx="13">
                  <c:v>-0.7771978616522344</c:v>
                </c:pt>
                <c:pt idx="14">
                  <c:v>-1.16370952543744</c:v>
                </c:pt>
                <c:pt idx="15">
                  <c:v>-1.126716822779101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'transmission_flow'!$Y$3:$Y$18</c:f>
              <c:numCache>
                <c:formatCode>General</c:formatCode>
                <c:ptCount val="16"/>
                <c:pt idx="0">
                  <c:v>44.37284397645688</c:v>
                </c:pt>
                <c:pt idx="1">
                  <c:v>43.95171840829508</c:v>
                </c:pt>
                <c:pt idx="2">
                  <c:v>43.9272814456384</c:v>
                </c:pt>
                <c:pt idx="3">
                  <c:v>40.92363540184628</c:v>
                </c:pt>
                <c:pt idx="4">
                  <c:v>37.44160217962739</c:v>
                </c:pt>
                <c:pt idx="5">
                  <c:v>33.90411828572272</c:v>
                </c:pt>
                <c:pt idx="6">
                  <c:v>32.92698578103208</c:v>
                </c:pt>
                <c:pt idx="7">
                  <c:v>31.86206747031544</c:v>
                </c:pt>
                <c:pt idx="8">
                  <c:v>30.65952008822915</c:v>
                </c:pt>
                <c:pt idx="9">
                  <c:v>28.39172892961621</c:v>
                </c:pt>
                <c:pt idx="10">
                  <c:v>28.64389980024303</c:v>
                </c:pt>
                <c:pt idx="11">
                  <c:v>28.75569360018451</c:v>
                </c:pt>
                <c:pt idx="12">
                  <c:v>28.45058078616402</c:v>
                </c:pt>
                <c:pt idx="13">
                  <c:v>24.93502884632931</c:v>
                </c:pt>
                <c:pt idx="14">
                  <c:v>20.10470665721146</c:v>
                </c:pt>
                <c:pt idx="15">
                  <c:v>21.03599375697457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'transmission_flow'!$Z$3:$Z$18</c:f>
              <c:numCache>
                <c:formatCode>General</c:formatCode>
                <c:ptCount val="16"/>
                <c:pt idx="0">
                  <c:v>-0.7383551269462294</c:v>
                </c:pt>
                <c:pt idx="1">
                  <c:v>-0.6085442271379674</c:v>
                </c:pt>
                <c:pt idx="2">
                  <c:v>-0.4399670145645503</c:v>
                </c:pt>
                <c:pt idx="3">
                  <c:v>-0.2851146292273155</c:v>
                </c:pt>
                <c:pt idx="4">
                  <c:v>-0.1926316343692069</c:v>
                </c:pt>
                <c:pt idx="5">
                  <c:v>-0.1070325202091767</c:v>
                </c:pt>
                <c:pt idx="6">
                  <c:v>0.02621791717927032</c:v>
                </c:pt>
                <c:pt idx="7">
                  <c:v>0.164109049272223</c:v>
                </c:pt>
                <c:pt idx="8">
                  <c:v>0.1368376808766369</c:v>
                </c:pt>
                <c:pt idx="9">
                  <c:v>0.1236602465386579</c:v>
                </c:pt>
                <c:pt idx="10">
                  <c:v>0.1483998505864693</c:v>
                </c:pt>
                <c:pt idx="11">
                  <c:v>0.1437244232200701</c:v>
                </c:pt>
                <c:pt idx="12">
                  <c:v>0.1397434580394175</c:v>
                </c:pt>
                <c:pt idx="13">
                  <c:v>-0.494340999666159</c:v>
                </c:pt>
                <c:pt idx="14">
                  <c:v>-0.5093564477671141</c:v>
                </c:pt>
                <c:pt idx="15">
                  <c:v>-0.4956532418837579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'transmission_flow'!$AA$3:$AA$18</c:f>
              <c:numCache>
                <c:formatCode>General</c:formatCode>
                <c:ptCount val="16"/>
                <c:pt idx="0">
                  <c:v>27.38486930185378</c:v>
                </c:pt>
                <c:pt idx="1">
                  <c:v>26.03963940658133</c:v>
                </c:pt>
                <c:pt idx="2">
                  <c:v>25.95798281541772</c:v>
                </c:pt>
                <c:pt idx="3">
                  <c:v>25.21548175833302</c:v>
                </c:pt>
                <c:pt idx="4">
                  <c:v>22.45725065832385</c:v>
                </c:pt>
                <c:pt idx="5">
                  <c:v>19.6015567010291</c:v>
                </c:pt>
                <c:pt idx="6">
                  <c:v>17.77227460547364</c:v>
                </c:pt>
                <c:pt idx="7">
                  <c:v>16.10024909964913</c:v>
                </c:pt>
                <c:pt idx="8">
                  <c:v>14.51945570987614</c:v>
                </c:pt>
                <c:pt idx="9">
                  <c:v>12.92372615027227</c:v>
                </c:pt>
                <c:pt idx="10">
                  <c:v>12.612821128105</c:v>
                </c:pt>
                <c:pt idx="11">
                  <c:v>11.76832119687866</c:v>
                </c:pt>
                <c:pt idx="12">
                  <c:v>11.59580971348815</c:v>
                </c:pt>
                <c:pt idx="13">
                  <c:v>12.36898281681494</c:v>
                </c:pt>
                <c:pt idx="14">
                  <c:v>11.57168010598081</c:v>
                </c:pt>
                <c:pt idx="15">
                  <c:v>12.05397883887492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'transmission_flow'!$AB$3:$AB$18</c:f>
              <c:numCache>
                <c:formatCode>General</c:formatCode>
                <c:ptCount val="16"/>
                <c:pt idx="0">
                  <c:v>3.38728419041911</c:v>
                </c:pt>
                <c:pt idx="1">
                  <c:v>3.074116755719372</c:v>
                </c:pt>
                <c:pt idx="2">
                  <c:v>2.884546080398577</c:v>
                </c:pt>
                <c:pt idx="3">
                  <c:v>2.791808228397206</c:v>
                </c:pt>
                <c:pt idx="4">
                  <c:v>2.009812091130769</c:v>
                </c:pt>
                <c:pt idx="5">
                  <c:v>1.562849036123824</c:v>
                </c:pt>
                <c:pt idx="6">
                  <c:v>1.375704197083468</c:v>
                </c:pt>
                <c:pt idx="7">
                  <c:v>1.384957508194245</c:v>
                </c:pt>
                <c:pt idx="8">
                  <c:v>1.014041432264011</c:v>
                </c:pt>
                <c:pt idx="9">
                  <c:v>0.5873399350432894</c:v>
                </c:pt>
                <c:pt idx="10">
                  <c:v>0.5118805038519378</c:v>
                </c:pt>
                <c:pt idx="11">
                  <c:v>0.4403313736903346</c:v>
                </c:pt>
                <c:pt idx="12">
                  <c:v>0.3882634876584975</c:v>
                </c:pt>
                <c:pt idx="13">
                  <c:v>0.4190331621666088</c:v>
                </c:pt>
                <c:pt idx="14">
                  <c:v>0.2859852240280651</c:v>
                </c:pt>
                <c:pt idx="15">
                  <c:v>0.07444793285427322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'transmission_flow'!$AC$3:$AC$18</c:f>
              <c:numCache>
                <c:formatCode>General</c:formatCode>
                <c:ptCount val="16"/>
                <c:pt idx="0">
                  <c:v>2.2387091539433</c:v>
                </c:pt>
                <c:pt idx="1">
                  <c:v>2.177177391590113</c:v>
                </c:pt>
                <c:pt idx="2">
                  <c:v>-0.3305467034488325</c:v>
                </c:pt>
                <c:pt idx="3">
                  <c:v>-3.293578321952342</c:v>
                </c:pt>
                <c:pt idx="4">
                  <c:v>-3.498527848954352</c:v>
                </c:pt>
                <c:pt idx="5">
                  <c:v>-4.106611788679744</c:v>
                </c:pt>
                <c:pt idx="6">
                  <c:v>-4.100861577677541</c:v>
                </c:pt>
                <c:pt idx="7">
                  <c:v>-4.979929091488118</c:v>
                </c:pt>
                <c:pt idx="8">
                  <c:v>-4.606875039529434</c:v>
                </c:pt>
                <c:pt idx="9">
                  <c:v>-3.333562327945785</c:v>
                </c:pt>
                <c:pt idx="10">
                  <c:v>-2.910058864617671</c:v>
                </c:pt>
                <c:pt idx="11">
                  <c:v>-2.672905622345789</c:v>
                </c:pt>
                <c:pt idx="12">
                  <c:v>-2.347390377723395</c:v>
                </c:pt>
                <c:pt idx="13">
                  <c:v>1.824500097457706</c:v>
                </c:pt>
                <c:pt idx="14">
                  <c:v>2.391395859437047</c:v>
                </c:pt>
                <c:pt idx="15">
                  <c:v>1.962567574074475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'transmission_flow'!$AD$3:$AD$18</c:f>
              <c:numCache>
                <c:formatCode>General</c:formatCode>
                <c:ptCount val="16"/>
                <c:pt idx="0">
                  <c:v>1.398664286357398</c:v>
                </c:pt>
                <c:pt idx="1">
                  <c:v>2.411296900883925</c:v>
                </c:pt>
                <c:pt idx="2">
                  <c:v>3.499141177716347</c:v>
                </c:pt>
                <c:pt idx="3">
                  <c:v>4.162627452222793</c:v>
                </c:pt>
                <c:pt idx="4">
                  <c:v>3.200135527157581</c:v>
                </c:pt>
                <c:pt idx="5">
                  <c:v>2.718528203149296</c:v>
                </c:pt>
                <c:pt idx="6">
                  <c:v>3.143771413008019</c:v>
                </c:pt>
                <c:pt idx="7">
                  <c:v>3.821357275880067</c:v>
                </c:pt>
                <c:pt idx="8">
                  <c:v>3.281214496545683</c:v>
                </c:pt>
                <c:pt idx="9">
                  <c:v>2.734504941886403</c:v>
                </c:pt>
                <c:pt idx="10">
                  <c:v>2.964273356004616</c:v>
                </c:pt>
                <c:pt idx="11">
                  <c:v>2.852547078779731</c:v>
                </c:pt>
                <c:pt idx="12">
                  <c:v>2.788107829480424</c:v>
                </c:pt>
                <c:pt idx="13">
                  <c:v>-0.6280371684840242</c:v>
                </c:pt>
                <c:pt idx="14">
                  <c:v>-1.061764585081167</c:v>
                </c:pt>
                <c:pt idx="15">
                  <c:v>-1.193322373910048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'transmission_flow'!$AE$3:$AE$18</c:f>
              <c:numCache>
                <c:formatCode>General</c:formatCode>
                <c:ptCount val="16"/>
                <c:pt idx="0">
                  <c:v>5.409932026737893</c:v>
                </c:pt>
                <c:pt idx="1">
                  <c:v>5.165372528516496</c:v>
                </c:pt>
                <c:pt idx="2">
                  <c:v>5.05277032732049</c:v>
                </c:pt>
                <c:pt idx="3">
                  <c:v>4.557129376540996</c:v>
                </c:pt>
                <c:pt idx="4">
                  <c:v>2.831741017199918</c:v>
                </c:pt>
                <c:pt idx="5">
                  <c:v>1.617565503277477</c:v>
                </c:pt>
                <c:pt idx="6">
                  <c:v>0.9197514420340016</c:v>
                </c:pt>
                <c:pt idx="7">
                  <c:v>0.4892693248929189</c:v>
                </c:pt>
                <c:pt idx="8">
                  <c:v>0.2452133639368111</c:v>
                </c:pt>
                <c:pt idx="9">
                  <c:v>-0.064415351644795</c:v>
                </c:pt>
                <c:pt idx="10">
                  <c:v>0.1167010141268364</c:v>
                </c:pt>
                <c:pt idx="11">
                  <c:v>0.2000128132173321</c:v>
                </c:pt>
                <c:pt idx="12">
                  <c:v>0.2819248717588865</c:v>
                </c:pt>
                <c:pt idx="13">
                  <c:v>1.128356398511835</c:v>
                </c:pt>
                <c:pt idx="14">
                  <c:v>1.716441776203928</c:v>
                </c:pt>
                <c:pt idx="15">
                  <c:v>2.445058402059438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'transmission_flow'!$AF$3:$AF$18</c:f>
              <c:numCache>
                <c:formatCode>General</c:formatCode>
                <c:ptCount val="16"/>
                <c:pt idx="0">
                  <c:v>2.158562136196399</c:v>
                </c:pt>
                <c:pt idx="1">
                  <c:v>1.884836303717508</c:v>
                </c:pt>
                <c:pt idx="2">
                  <c:v>1.891977577077071</c:v>
                </c:pt>
                <c:pt idx="3">
                  <c:v>1.975586209929432</c:v>
                </c:pt>
                <c:pt idx="4">
                  <c:v>1.496111436126465</c:v>
                </c:pt>
                <c:pt idx="5">
                  <c:v>1.005877926126206</c:v>
                </c:pt>
                <c:pt idx="6">
                  <c:v>0.8668260441669499</c:v>
                </c:pt>
                <c:pt idx="7">
                  <c:v>0.8869297488139539</c:v>
                </c:pt>
                <c:pt idx="8">
                  <c:v>0.6136375780888439</c:v>
                </c:pt>
                <c:pt idx="9">
                  <c:v>0.2923531738620394</c:v>
                </c:pt>
                <c:pt idx="10">
                  <c:v>0.3345091220363311</c:v>
                </c:pt>
                <c:pt idx="11">
                  <c:v>0.298869845602839</c:v>
                </c:pt>
                <c:pt idx="12">
                  <c:v>0.2813044342267868</c:v>
                </c:pt>
                <c:pt idx="13">
                  <c:v>1.008910624049108</c:v>
                </c:pt>
                <c:pt idx="14">
                  <c:v>1.342085249115798</c:v>
                </c:pt>
                <c:pt idx="15">
                  <c:v>1.745549490345182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'transmission_flow'!$AG$3:$AG$18</c:f>
              <c:numCache>
                <c:formatCode>General</c:formatCode>
                <c:ptCount val="16"/>
                <c:pt idx="0">
                  <c:v>3.166199087709636</c:v>
                </c:pt>
                <c:pt idx="1">
                  <c:v>2.776677316998943</c:v>
                </c:pt>
                <c:pt idx="2">
                  <c:v>2.423308811928039</c:v>
                </c:pt>
                <c:pt idx="3">
                  <c:v>2.594135577415718</c:v>
                </c:pt>
                <c:pt idx="4">
                  <c:v>2.47557761581261</c:v>
                </c:pt>
                <c:pt idx="5">
                  <c:v>2.054749417606573</c:v>
                </c:pt>
                <c:pt idx="6">
                  <c:v>1.777302262973793</c:v>
                </c:pt>
                <c:pt idx="7">
                  <c:v>1.427530984780095</c:v>
                </c:pt>
                <c:pt idx="8">
                  <c:v>1.210161345396837</c:v>
                </c:pt>
                <c:pt idx="9">
                  <c:v>0.9971026511737445</c:v>
                </c:pt>
                <c:pt idx="10">
                  <c:v>1.014993823735201</c:v>
                </c:pt>
                <c:pt idx="11">
                  <c:v>0.6305415789218624</c:v>
                </c:pt>
                <c:pt idx="12">
                  <c:v>0.2714126190693285</c:v>
                </c:pt>
                <c:pt idx="13">
                  <c:v>0.1481998584331846</c:v>
                </c:pt>
                <c:pt idx="14">
                  <c:v>-0.1249731158538726</c:v>
                </c:pt>
                <c:pt idx="15">
                  <c:v>-0.1688908034180817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'transmission_flow'!$AH$3:$AH$18</c:f>
              <c:numCache>
                <c:formatCode>General</c:formatCode>
                <c:ptCount val="16"/>
                <c:pt idx="0">
                  <c:v>3.254307056556031</c:v>
                </c:pt>
                <c:pt idx="1">
                  <c:v>3.320777094952633</c:v>
                </c:pt>
                <c:pt idx="2">
                  <c:v>3.051959069644832</c:v>
                </c:pt>
                <c:pt idx="3">
                  <c:v>2.891008583381802</c:v>
                </c:pt>
                <c:pt idx="4">
                  <c:v>2.572794798159347</c:v>
                </c:pt>
                <c:pt idx="5">
                  <c:v>1.90428293566524</c:v>
                </c:pt>
                <c:pt idx="6">
                  <c:v>1.391451167545251</c:v>
                </c:pt>
                <c:pt idx="7">
                  <c:v>0.8654788347777628</c:v>
                </c:pt>
                <c:pt idx="8">
                  <c:v>0.5954784718184026</c:v>
                </c:pt>
                <c:pt idx="9">
                  <c:v>0.452028392134309</c:v>
                </c:pt>
                <c:pt idx="10">
                  <c:v>0.2713612055114675</c:v>
                </c:pt>
                <c:pt idx="11">
                  <c:v>0.06851416769466478</c:v>
                </c:pt>
                <c:pt idx="12">
                  <c:v>-0.08280657165954899</c:v>
                </c:pt>
                <c:pt idx="13">
                  <c:v>-0.1332758444533511</c:v>
                </c:pt>
                <c:pt idx="14">
                  <c:v>-0.5772652448801329</c:v>
                </c:pt>
                <c:pt idx="15">
                  <c:v>-0.7856684124290454</c:v>
                </c:pt>
              </c:numCache>
            </c:numRef>
          </c:yVal>
        </c:ser>
        <c:axId val="52630001"/>
        <c:axId val="52630002"/>
      </c:scatterChart>
      <c:valAx>
        <c:axId val="52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2"/>
        <c:crosses val="autoZero"/>
        <c:crossBetween val="midCat"/>
      </c:valAx>
      <c:valAx>
        <c:axId val="52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'transmission_flow'!$B$3:$B$18</c:f>
              <c:numCache>
                <c:formatCode>General</c:formatCode>
                <c:ptCount val="16"/>
                <c:pt idx="0">
                  <c:v>23.11167966214888</c:v>
                </c:pt>
                <c:pt idx="1">
                  <c:v>20.04941236028109</c:v>
                </c:pt>
                <c:pt idx="2">
                  <c:v>10.54497858252251</c:v>
                </c:pt>
                <c:pt idx="3">
                  <c:v>15.7512271350784</c:v>
                </c:pt>
                <c:pt idx="4">
                  <c:v>18.56609322651347</c:v>
                </c:pt>
                <c:pt idx="5">
                  <c:v>17.71197115027783</c:v>
                </c:pt>
                <c:pt idx="6">
                  <c:v>15.77530451403476</c:v>
                </c:pt>
                <c:pt idx="7">
                  <c:v>10.87587027699266</c:v>
                </c:pt>
                <c:pt idx="8">
                  <c:v>11.32669004991195</c:v>
                </c:pt>
                <c:pt idx="9">
                  <c:v>12.46626205184015</c:v>
                </c:pt>
                <c:pt idx="10">
                  <c:v>12.148677943983</c:v>
                </c:pt>
                <c:pt idx="11">
                  <c:v>7.429946164955497</c:v>
                </c:pt>
                <c:pt idx="12">
                  <c:v>1.652076790790299</c:v>
                </c:pt>
                <c:pt idx="13">
                  <c:v>-10.22802404174897</c:v>
                </c:pt>
                <c:pt idx="14">
                  <c:v>-16.41279164472299</c:v>
                </c:pt>
                <c:pt idx="15">
                  <c:v>-19.04508043056438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'transmission_flow'!$C$3:$C$18</c:f>
              <c:numCache>
                <c:formatCode>General</c:formatCode>
                <c:ptCount val="16"/>
                <c:pt idx="0">
                  <c:v>5.480211312502528</c:v>
                </c:pt>
                <c:pt idx="1">
                  <c:v>-1.019999683044594</c:v>
                </c:pt>
                <c:pt idx="2">
                  <c:v>9.857545604650959</c:v>
                </c:pt>
                <c:pt idx="3">
                  <c:v>-0.4320084895347036</c:v>
                </c:pt>
                <c:pt idx="4">
                  <c:v>0.2723163617511551</c:v>
                </c:pt>
                <c:pt idx="5">
                  <c:v>-0.4579554355000418</c:v>
                </c:pt>
                <c:pt idx="6">
                  <c:v>2.719605622396857</c:v>
                </c:pt>
                <c:pt idx="7">
                  <c:v>10.92427373512065</c:v>
                </c:pt>
                <c:pt idx="8">
                  <c:v>3.710944697469452</c:v>
                </c:pt>
                <c:pt idx="9">
                  <c:v>-1.277175952370965</c:v>
                </c:pt>
                <c:pt idx="10">
                  <c:v>-1.076242346246236</c:v>
                </c:pt>
                <c:pt idx="11">
                  <c:v>1.492692053615738</c:v>
                </c:pt>
                <c:pt idx="12">
                  <c:v>4.269719384179853</c:v>
                </c:pt>
                <c:pt idx="13">
                  <c:v>13.01382553312806</c:v>
                </c:pt>
                <c:pt idx="14">
                  <c:v>15.99745364225913</c:v>
                </c:pt>
                <c:pt idx="15">
                  <c:v>16.58408749892767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1.828806068196239</c:v>
                </c:pt>
                <c:pt idx="6">
                  <c:v>3.49740378108896</c:v>
                </c:pt>
                <c:pt idx="7">
                  <c:v>4.090312566353343</c:v>
                </c:pt>
                <c:pt idx="8">
                  <c:v>4.293472525567148</c:v>
                </c:pt>
                <c:pt idx="9">
                  <c:v>3.990974775116053</c:v>
                </c:pt>
                <c:pt idx="10">
                  <c:v>3.041827045363399</c:v>
                </c:pt>
                <c:pt idx="11">
                  <c:v>2.965427889074368</c:v>
                </c:pt>
                <c:pt idx="12">
                  <c:v>2.915220967622894</c:v>
                </c:pt>
                <c:pt idx="13">
                  <c:v>2.379385159782152</c:v>
                </c:pt>
                <c:pt idx="14">
                  <c:v>2.543772487327089</c:v>
                </c:pt>
                <c:pt idx="15">
                  <c:v>2.142537701883084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'transmission_flow'!$E$3:$E$18</c:f>
              <c:numCache>
                <c:formatCode>General</c:formatCode>
                <c:ptCount val="16"/>
                <c:pt idx="0">
                  <c:v>-1.344348729688007</c:v>
                </c:pt>
                <c:pt idx="1">
                  <c:v>-1.009527587016927</c:v>
                </c:pt>
                <c:pt idx="2">
                  <c:v>-1.126239057149163</c:v>
                </c:pt>
                <c:pt idx="3">
                  <c:v>-1.325326506850882</c:v>
                </c:pt>
                <c:pt idx="4">
                  <c:v>-0.6959531634732981</c:v>
                </c:pt>
                <c:pt idx="5">
                  <c:v>-0.7688115206054682</c:v>
                </c:pt>
                <c:pt idx="6">
                  <c:v>-0.9602381064633272</c:v>
                </c:pt>
                <c:pt idx="7">
                  <c:v>-1.411902309556917</c:v>
                </c:pt>
                <c:pt idx="8">
                  <c:v>-0.9026673768512427</c:v>
                </c:pt>
                <c:pt idx="9">
                  <c:v>-0.3669169813961302</c:v>
                </c:pt>
                <c:pt idx="10">
                  <c:v>-0.1134747405255682</c:v>
                </c:pt>
                <c:pt idx="11">
                  <c:v>0.0389736498568645</c:v>
                </c:pt>
                <c:pt idx="12">
                  <c:v>0.1875591342079928</c:v>
                </c:pt>
                <c:pt idx="13">
                  <c:v>1.051406939252753</c:v>
                </c:pt>
                <c:pt idx="14">
                  <c:v>1.760742288423292</c:v>
                </c:pt>
                <c:pt idx="15">
                  <c:v>2.37988888668064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'transmission_flow'!$F$3:$F$18</c:f>
              <c:numCache>
                <c:formatCode>General</c:formatCode>
                <c:ptCount val="16"/>
                <c:pt idx="0">
                  <c:v>0.803818264389406</c:v>
                </c:pt>
                <c:pt idx="1">
                  <c:v>0.6957800212538693</c:v>
                </c:pt>
                <c:pt idx="2">
                  <c:v>0.6300693025442969</c:v>
                </c:pt>
                <c:pt idx="3">
                  <c:v>1.876343952065071</c:v>
                </c:pt>
                <c:pt idx="4">
                  <c:v>2.581544616764628</c:v>
                </c:pt>
                <c:pt idx="5">
                  <c:v>1.545328551218634</c:v>
                </c:pt>
                <c:pt idx="6">
                  <c:v>1.429370427772718</c:v>
                </c:pt>
                <c:pt idx="7">
                  <c:v>1.23324735679777</c:v>
                </c:pt>
                <c:pt idx="8">
                  <c:v>0.8832132828392795</c:v>
                </c:pt>
                <c:pt idx="9">
                  <c:v>0.5194793300083232</c:v>
                </c:pt>
                <c:pt idx="10">
                  <c:v>0.8365707474706762</c:v>
                </c:pt>
                <c:pt idx="11">
                  <c:v>0.8017442713941559</c:v>
                </c:pt>
                <c:pt idx="12">
                  <c:v>0.8093252221382928</c:v>
                </c:pt>
                <c:pt idx="13">
                  <c:v>2.823716964892995</c:v>
                </c:pt>
                <c:pt idx="14">
                  <c:v>4.077219211223992</c:v>
                </c:pt>
                <c:pt idx="15">
                  <c:v>5.05942533991846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'transmission_flow'!$G$3:$G$18</c:f>
              <c:numCache>
                <c:formatCode>General</c:formatCode>
                <c:ptCount val="16"/>
                <c:pt idx="0">
                  <c:v>-0.3995553164871578</c:v>
                </c:pt>
                <c:pt idx="1">
                  <c:v>-0.5547877777261039</c:v>
                </c:pt>
                <c:pt idx="2">
                  <c:v>0.7000491765489286</c:v>
                </c:pt>
                <c:pt idx="3">
                  <c:v>0.2340687260346412</c:v>
                </c:pt>
                <c:pt idx="4">
                  <c:v>0.9033064928695895</c:v>
                </c:pt>
                <c:pt idx="5">
                  <c:v>0.3755328265535021</c:v>
                </c:pt>
                <c:pt idx="6">
                  <c:v>0.5350802227420218</c:v>
                </c:pt>
                <c:pt idx="7">
                  <c:v>1.251119424913953</c:v>
                </c:pt>
                <c:pt idx="8">
                  <c:v>0.3304180305727261</c:v>
                </c:pt>
                <c:pt idx="9">
                  <c:v>-0.4206213558202823</c:v>
                </c:pt>
                <c:pt idx="10">
                  <c:v>-0.225518072838681</c:v>
                </c:pt>
                <c:pt idx="11">
                  <c:v>0.01580946505720335</c:v>
                </c:pt>
                <c:pt idx="12">
                  <c:v>0.3060638349330829</c:v>
                </c:pt>
                <c:pt idx="13">
                  <c:v>2.277051808653771</c:v>
                </c:pt>
                <c:pt idx="14">
                  <c:v>3.051302978434906</c:v>
                </c:pt>
                <c:pt idx="15">
                  <c:v>3.377779959307808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'transmission_flow'!$H$3:$H$18</c:f>
              <c:numCache>
                <c:formatCode>General</c:formatCode>
                <c:ptCount val="16"/>
                <c:pt idx="0">
                  <c:v>9.27711253019435</c:v>
                </c:pt>
                <c:pt idx="1">
                  <c:v>8.502825939315699</c:v>
                </c:pt>
                <c:pt idx="2">
                  <c:v>8.652585627620901</c:v>
                </c:pt>
                <c:pt idx="3">
                  <c:v>7.751754872757346</c:v>
                </c:pt>
                <c:pt idx="4">
                  <c:v>3.599168077536471</c:v>
                </c:pt>
                <c:pt idx="5">
                  <c:v>4.658689999961408</c:v>
                </c:pt>
                <c:pt idx="6">
                  <c:v>4.660711577301402</c:v>
                </c:pt>
                <c:pt idx="7">
                  <c:v>5.287531156105402</c:v>
                </c:pt>
                <c:pt idx="8">
                  <c:v>5.466688647956961</c:v>
                </c:pt>
                <c:pt idx="9">
                  <c:v>4.937400235993454</c:v>
                </c:pt>
                <c:pt idx="10">
                  <c:v>3.982918932457143</c:v>
                </c:pt>
                <c:pt idx="11">
                  <c:v>3.863885816943814</c:v>
                </c:pt>
                <c:pt idx="12">
                  <c:v>3.74760006289397</c:v>
                </c:pt>
                <c:pt idx="13">
                  <c:v>4.649817904765142</c:v>
                </c:pt>
                <c:pt idx="14">
                  <c:v>5.810667418900425</c:v>
                </c:pt>
                <c:pt idx="15">
                  <c:v>6.592314977876867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'transmission_flow'!$I$3:$I$18</c:f>
              <c:numCache>
                <c:formatCode>General</c:formatCode>
                <c:ptCount val="16"/>
                <c:pt idx="0">
                  <c:v>0.9358846607082676</c:v>
                </c:pt>
                <c:pt idx="1">
                  <c:v>0.6684093345923215</c:v>
                </c:pt>
                <c:pt idx="2">
                  <c:v>0.7376941406219638</c:v>
                </c:pt>
                <c:pt idx="3">
                  <c:v>1.106756036152436</c:v>
                </c:pt>
                <c:pt idx="4">
                  <c:v>0.9737341094627066</c:v>
                </c:pt>
                <c:pt idx="5">
                  <c:v>0.6686053451047005</c:v>
                </c:pt>
                <c:pt idx="6">
                  <c:v>0.7345226345211636</c:v>
                </c:pt>
                <c:pt idx="7">
                  <c:v>0.849117862691166</c:v>
                </c:pt>
                <c:pt idx="8">
                  <c:v>0.5495803981520174</c:v>
                </c:pt>
                <c:pt idx="9">
                  <c:v>0.1880009800564083</c:v>
                </c:pt>
                <c:pt idx="10">
                  <c:v>0.1695599547198927</c:v>
                </c:pt>
                <c:pt idx="11">
                  <c:v>0.07944197962016589</c:v>
                </c:pt>
                <c:pt idx="12">
                  <c:v>-0.008999887350745063</c:v>
                </c:pt>
                <c:pt idx="13">
                  <c:v>0.3134552892667244</c:v>
                </c:pt>
                <c:pt idx="14">
                  <c:v>0.4040275004891765</c:v>
                </c:pt>
                <c:pt idx="15">
                  <c:v>0.4980948662807212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'transmission_flow'!$J$3:$J$18</c:f>
              <c:numCache>
                <c:formatCode>General</c:formatCode>
                <c:ptCount val="16"/>
                <c:pt idx="0">
                  <c:v>8.506662477783307</c:v>
                </c:pt>
                <c:pt idx="1">
                  <c:v>8.46231155640403</c:v>
                </c:pt>
                <c:pt idx="2">
                  <c:v>8.152375460436334</c:v>
                </c:pt>
                <c:pt idx="3">
                  <c:v>8.108743106222301</c:v>
                </c:pt>
                <c:pt idx="4">
                  <c:v>7.735077876959222</c:v>
                </c:pt>
                <c:pt idx="5">
                  <c:v>6.863070455366649</c:v>
                </c:pt>
                <c:pt idx="6">
                  <c:v>5.850902431028182</c:v>
                </c:pt>
                <c:pt idx="7">
                  <c:v>4.859495269683533</c:v>
                </c:pt>
                <c:pt idx="8">
                  <c:v>4.011767786289041</c:v>
                </c:pt>
                <c:pt idx="9">
                  <c:v>3.136089541110343</c:v>
                </c:pt>
                <c:pt idx="10">
                  <c:v>2.419431720157439</c:v>
                </c:pt>
                <c:pt idx="11">
                  <c:v>1.640562085371203</c:v>
                </c:pt>
                <c:pt idx="12">
                  <c:v>0.9983010083667857</c:v>
                </c:pt>
                <c:pt idx="13">
                  <c:v>-0.9292727112801666</c:v>
                </c:pt>
                <c:pt idx="14">
                  <c:v>-2.422928312975311</c:v>
                </c:pt>
                <c:pt idx="15">
                  <c:v>-2.803608280384641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'transmission_flow'!$K$3:$K$18</c:f>
              <c:numCache>
                <c:formatCode>General</c:formatCode>
                <c:ptCount val="16"/>
                <c:pt idx="0">
                  <c:v>1.773718582959087</c:v>
                </c:pt>
                <c:pt idx="1">
                  <c:v>3.937752432905327</c:v>
                </c:pt>
                <c:pt idx="2">
                  <c:v>2.888921551454919</c:v>
                </c:pt>
                <c:pt idx="3">
                  <c:v>5.52124683849129</c:v>
                </c:pt>
                <c:pt idx="4">
                  <c:v>9.914922799191618</c:v>
                </c:pt>
                <c:pt idx="5">
                  <c:v>10.36315777598782</c:v>
                </c:pt>
                <c:pt idx="6">
                  <c:v>10.21386697696486</c:v>
                </c:pt>
                <c:pt idx="7">
                  <c:v>7.714782930333536</c:v>
                </c:pt>
                <c:pt idx="8">
                  <c:v>4.521042931122663</c:v>
                </c:pt>
                <c:pt idx="9">
                  <c:v>1.526962792411479</c:v>
                </c:pt>
                <c:pt idx="10">
                  <c:v>0.9065730387615095</c:v>
                </c:pt>
                <c:pt idx="11">
                  <c:v>1.220084431255422</c:v>
                </c:pt>
                <c:pt idx="12">
                  <c:v>1.529944225957176</c:v>
                </c:pt>
                <c:pt idx="13">
                  <c:v>8.655746299921512</c:v>
                </c:pt>
                <c:pt idx="14">
                  <c:v>17.58638712335016</c:v>
                </c:pt>
                <c:pt idx="15">
                  <c:v>23.72069132905294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'transmission_flow'!$L$3:$L$18</c:f>
              <c:numCache>
                <c:formatCode>General</c:formatCode>
                <c:ptCount val="16"/>
                <c:pt idx="0">
                  <c:v>-6.277937835958975</c:v>
                </c:pt>
                <c:pt idx="1">
                  <c:v>-8.991299040006533</c:v>
                </c:pt>
                <c:pt idx="2">
                  <c:v>-9.238890337295855</c:v>
                </c:pt>
                <c:pt idx="3">
                  <c:v>-10.5954196238396</c:v>
                </c:pt>
                <c:pt idx="4">
                  <c:v>-8.03702399101881</c:v>
                </c:pt>
                <c:pt idx="5">
                  <c:v>-12.93203986724969</c:v>
                </c:pt>
                <c:pt idx="6">
                  <c:v>-12.35497817042557</c:v>
                </c:pt>
                <c:pt idx="7">
                  <c:v>-6.447768779299894</c:v>
                </c:pt>
                <c:pt idx="8">
                  <c:v>-4.921480145396408</c:v>
                </c:pt>
                <c:pt idx="9">
                  <c:v>-1.452813931906474</c:v>
                </c:pt>
                <c:pt idx="10">
                  <c:v>3.281900436628736</c:v>
                </c:pt>
                <c:pt idx="11">
                  <c:v>4.576560187058896</c:v>
                </c:pt>
                <c:pt idx="12">
                  <c:v>3.911616387531191</c:v>
                </c:pt>
                <c:pt idx="13">
                  <c:v>11.97251109974003</c:v>
                </c:pt>
                <c:pt idx="14">
                  <c:v>23.55308547280918</c:v>
                </c:pt>
                <c:pt idx="15">
                  <c:v>32.08769084171794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'transmission_flow'!$M$3:$M$18</c:f>
              <c:numCache>
                <c:formatCode>General</c:formatCode>
                <c:ptCount val="16"/>
                <c:pt idx="0">
                  <c:v>24.28251853065202</c:v>
                </c:pt>
                <c:pt idx="1">
                  <c:v>22.98668653905437</c:v>
                </c:pt>
                <c:pt idx="2">
                  <c:v>21.70005691610941</c:v>
                </c:pt>
                <c:pt idx="3">
                  <c:v>18.78627788785521</c:v>
                </c:pt>
                <c:pt idx="4">
                  <c:v>10.11940614202081</c:v>
                </c:pt>
                <c:pt idx="5">
                  <c:v>15.25794476636563</c:v>
                </c:pt>
                <c:pt idx="6">
                  <c:v>14.94495443093203</c:v>
                </c:pt>
                <c:pt idx="7">
                  <c:v>15.08531650158775</c:v>
                </c:pt>
                <c:pt idx="8">
                  <c:v>14.0517375898311</c:v>
                </c:pt>
                <c:pt idx="9">
                  <c:v>11.41602229184991</c:v>
                </c:pt>
                <c:pt idx="10">
                  <c:v>8.502033526455527</c:v>
                </c:pt>
                <c:pt idx="11">
                  <c:v>8.42824792290533</c:v>
                </c:pt>
                <c:pt idx="12">
                  <c:v>8.418078281817344</c:v>
                </c:pt>
                <c:pt idx="13">
                  <c:v>10.55103133651128</c:v>
                </c:pt>
                <c:pt idx="14">
                  <c:v>15.80166209774808</c:v>
                </c:pt>
                <c:pt idx="15">
                  <c:v>18.58445031355733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'transmission_flow'!$N$3:$N$18</c:f>
              <c:numCache>
                <c:formatCode>General</c:formatCode>
                <c:ptCount val="16"/>
                <c:pt idx="0">
                  <c:v>6.556491327362427</c:v>
                </c:pt>
                <c:pt idx="1">
                  <c:v>6.044963836057416</c:v>
                </c:pt>
                <c:pt idx="2">
                  <c:v>5.834480983573881</c:v>
                </c:pt>
                <c:pt idx="3">
                  <c:v>4.698788583377727</c:v>
                </c:pt>
                <c:pt idx="4">
                  <c:v>1.505704517305996</c:v>
                </c:pt>
                <c:pt idx="5">
                  <c:v>2.574816399472812</c:v>
                </c:pt>
                <c:pt idx="6">
                  <c:v>2.541975408380643</c:v>
                </c:pt>
                <c:pt idx="7">
                  <c:v>2.705035588716849</c:v>
                </c:pt>
                <c:pt idx="8">
                  <c:v>3.126521739192894</c:v>
                </c:pt>
                <c:pt idx="9">
                  <c:v>3.275608551668932</c:v>
                </c:pt>
                <c:pt idx="10">
                  <c:v>2.493761016477536</c:v>
                </c:pt>
                <c:pt idx="11">
                  <c:v>2.200985631616022</c:v>
                </c:pt>
                <c:pt idx="12">
                  <c:v>1.955635513904924</c:v>
                </c:pt>
                <c:pt idx="13">
                  <c:v>1.067681703969944</c:v>
                </c:pt>
                <c:pt idx="14">
                  <c:v>1.092226685684126</c:v>
                </c:pt>
                <c:pt idx="15">
                  <c:v>0.57714547973468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'transmission_flow'!$O$3:$O$18</c:f>
              <c:numCache>
                <c:formatCode>General</c:formatCode>
                <c:ptCount val="16"/>
                <c:pt idx="0">
                  <c:v>4.702499423672136</c:v>
                </c:pt>
                <c:pt idx="1">
                  <c:v>3.439071861624077</c:v>
                </c:pt>
                <c:pt idx="2">
                  <c:v>2.544469341630442</c:v>
                </c:pt>
                <c:pt idx="3">
                  <c:v>1.757929167166671</c:v>
                </c:pt>
                <c:pt idx="4">
                  <c:v>0.03707809031534451</c:v>
                </c:pt>
                <c:pt idx="5">
                  <c:v>-0.6834510955152086</c:v>
                </c:pt>
                <c:pt idx="6">
                  <c:v>-1.251742104361715</c:v>
                </c:pt>
                <c:pt idx="7">
                  <c:v>-1.454184313165329</c:v>
                </c:pt>
                <c:pt idx="8">
                  <c:v>-1.649384396118997</c:v>
                </c:pt>
                <c:pt idx="9">
                  <c:v>-1.961687699700132</c:v>
                </c:pt>
                <c:pt idx="10">
                  <c:v>-2.116700933159424</c:v>
                </c:pt>
                <c:pt idx="11">
                  <c:v>-2.09819698224062</c:v>
                </c:pt>
                <c:pt idx="12">
                  <c:v>-2.092901617659723</c:v>
                </c:pt>
                <c:pt idx="13">
                  <c:v>0.05163488863021653</c:v>
                </c:pt>
                <c:pt idx="14">
                  <c:v>0.09125879768718662</c:v>
                </c:pt>
                <c:pt idx="15">
                  <c:v>0.01817708986896445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'transmission_flow'!$P$3:$P$18</c:f>
              <c:numCache>
                <c:formatCode>General</c:formatCode>
                <c:ptCount val="16"/>
                <c:pt idx="0">
                  <c:v>2.672900728955726</c:v>
                </c:pt>
                <c:pt idx="1">
                  <c:v>2.23723218712777</c:v>
                </c:pt>
                <c:pt idx="2">
                  <c:v>2.108222789756933</c:v>
                </c:pt>
                <c:pt idx="3">
                  <c:v>2.102646625853831</c:v>
                </c:pt>
                <c:pt idx="4">
                  <c:v>1.607809928634577</c:v>
                </c:pt>
                <c:pt idx="5">
                  <c:v>1.112339916129378</c:v>
                </c:pt>
                <c:pt idx="6">
                  <c:v>0.9088932952774329</c:v>
                </c:pt>
                <c:pt idx="7">
                  <c:v>0.8423446413018363</c:v>
                </c:pt>
                <c:pt idx="8">
                  <c:v>0.6824120778033803</c:v>
                </c:pt>
                <c:pt idx="9">
                  <c:v>0.4387020811862621</c:v>
                </c:pt>
                <c:pt idx="10">
                  <c:v>0.3570542111900245</c:v>
                </c:pt>
                <c:pt idx="11">
                  <c:v>0.3278702012052676</c:v>
                </c:pt>
                <c:pt idx="12">
                  <c:v>0.3197549516470884</c:v>
                </c:pt>
                <c:pt idx="13">
                  <c:v>1.804578859649209</c:v>
                </c:pt>
                <c:pt idx="14">
                  <c:v>2.340201111638409</c:v>
                </c:pt>
                <c:pt idx="15">
                  <c:v>2.797049524519259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'transmission_flow'!$Q$3:$Q$18</c:f>
              <c:numCache>
                <c:formatCode>General</c:formatCode>
                <c:ptCount val="16"/>
                <c:pt idx="0">
                  <c:v>1.887045583810326</c:v>
                </c:pt>
                <c:pt idx="1">
                  <c:v>1.292818970049995</c:v>
                </c:pt>
                <c:pt idx="2">
                  <c:v>1.151769342920341</c:v>
                </c:pt>
                <c:pt idx="3">
                  <c:v>1.021511404461356</c:v>
                </c:pt>
                <c:pt idx="4">
                  <c:v>0.556172921975182</c:v>
                </c:pt>
                <c:pt idx="5">
                  <c:v>-0.03700835359894195</c:v>
                </c:pt>
                <c:pt idx="6">
                  <c:v>-0.2048794265096268</c:v>
                </c:pt>
                <c:pt idx="7">
                  <c:v>-0.04202465075479338</c:v>
                </c:pt>
                <c:pt idx="8">
                  <c:v>-0.2905805217201175</c:v>
                </c:pt>
                <c:pt idx="9">
                  <c:v>-0.7513080591487329</c:v>
                </c:pt>
                <c:pt idx="10">
                  <c:v>-0.7795830539508011</c:v>
                </c:pt>
                <c:pt idx="11">
                  <c:v>-0.6996276467157738</c:v>
                </c:pt>
                <c:pt idx="12">
                  <c:v>-0.5505523345881727</c:v>
                </c:pt>
                <c:pt idx="13">
                  <c:v>1.7893746702923</c:v>
                </c:pt>
                <c:pt idx="14">
                  <c:v>2.589273743007279</c:v>
                </c:pt>
                <c:pt idx="15">
                  <c:v>3.259681849804801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'transmission_flow'!$R$3:$R$18</c:f>
              <c:numCache>
                <c:formatCode>General</c:formatCode>
                <c:ptCount val="16"/>
                <c:pt idx="0">
                  <c:v>-1.365302524456393</c:v>
                </c:pt>
                <c:pt idx="1">
                  <c:v>-1.810939677545602</c:v>
                </c:pt>
                <c:pt idx="2">
                  <c:v>-2.456253993666948</c:v>
                </c:pt>
                <c:pt idx="3">
                  <c:v>-2.907122559520009</c:v>
                </c:pt>
                <c:pt idx="4">
                  <c:v>-3.167581509075557</c:v>
                </c:pt>
                <c:pt idx="5">
                  <c:v>-3.432018341392532</c:v>
                </c:pt>
                <c:pt idx="6">
                  <c:v>-3.820845238472969</c:v>
                </c:pt>
                <c:pt idx="7">
                  <c:v>-4.158898945222687</c:v>
                </c:pt>
                <c:pt idx="8">
                  <c:v>-3.885459415746691</c:v>
                </c:pt>
                <c:pt idx="9">
                  <c:v>-3.70013935577269</c:v>
                </c:pt>
                <c:pt idx="10">
                  <c:v>-3.771844094851445</c:v>
                </c:pt>
                <c:pt idx="11">
                  <c:v>-3.602246809767491</c:v>
                </c:pt>
                <c:pt idx="12">
                  <c:v>-3.436439998467645</c:v>
                </c:pt>
                <c:pt idx="13">
                  <c:v>0.07148019622422463</c:v>
                </c:pt>
                <c:pt idx="14">
                  <c:v>0.4352803532247301</c:v>
                </c:pt>
                <c:pt idx="15">
                  <c:v>0.4594088752759279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'transmission_flow'!$S$3:$S$18</c:f>
              <c:numCache>
                <c:formatCode>General</c:formatCode>
                <c:ptCount val="16"/>
                <c:pt idx="0">
                  <c:v>1.77565993048195</c:v>
                </c:pt>
                <c:pt idx="1">
                  <c:v>1.886691411842544</c:v>
                </c:pt>
                <c:pt idx="2">
                  <c:v>1.927491131148126</c:v>
                </c:pt>
                <c:pt idx="3">
                  <c:v>1.676234601780807</c:v>
                </c:pt>
                <c:pt idx="4">
                  <c:v>1.177966555934124</c:v>
                </c:pt>
                <c:pt idx="5">
                  <c:v>0.5882941645951836</c:v>
                </c:pt>
                <c:pt idx="6">
                  <c:v>0.25161668547829</c:v>
                </c:pt>
                <c:pt idx="7">
                  <c:v>0.02807431129805738</c:v>
                </c:pt>
                <c:pt idx="8">
                  <c:v>-0.1772563090655612</c:v>
                </c:pt>
                <c:pt idx="9">
                  <c:v>-0.3997433282101558</c:v>
                </c:pt>
                <c:pt idx="10">
                  <c:v>-0.3670420875692638</c:v>
                </c:pt>
                <c:pt idx="11">
                  <c:v>-0.407294318547966</c:v>
                </c:pt>
                <c:pt idx="12">
                  <c:v>-0.4381400819068206</c:v>
                </c:pt>
                <c:pt idx="13">
                  <c:v>-0.1213788329757783</c:v>
                </c:pt>
                <c:pt idx="14">
                  <c:v>-0.1925513965077573</c:v>
                </c:pt>
                <c:pt idx="15">
                  <c:v>-0.2728853321613882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'transmission_flow'!$T$3:$T$18</c:f>
              <c:numCache>
                <c:formatCode>General</c:formatCode>
                <c:ptCount val="16"/>
                <c:pt idx="0">
                  <c:v>10.28257502295695</c:v>
                </c:pt>
                <c:pt idx="1">
                  <c:v>9.714915202305596</c:v>
                </c:pt>
                <c:pt idx="2">
                  <c:v>9.909651329193888</c:v>
                </c:pt>
                <c:pt idx="3">
                  <c:v>9.105179474039041</c:v>
                </c:pt>
                <c:pt idx="4">
                  <c:v>8.193500007047984</c:v>
                </c:pt>
                <c:pt idx="5">
                  <c:v>7.322247244012591</c:v>
                </c:pt>
                <c:pt idx="6">
                  <c:v>6.666122053447904</c:v>
                </c:pt>
                <c:pt idx="7">
                  <c:v>6.06790541624093</c:v>
                </c:pt>
                <c:pt idx="8">
                  <c:v>5.955990100524176</c:v>
                </c:pt>
                <c:pt idx="9">
                  <c:v>5.809068838660422</c:v>
                </c:pt>
                <c:pt idx="10">
                  <c:v>5.754662309640425</c:v>
                </c:pt>
                <c:pt idx="11">
                  <c:v>5.771502744537312</c:v>
                </c:pt>
                <c:pt idx="12">
                  <c:v>5.785312121473751</c:v>
                </c:pt>
                <c:pt idx="13">
                  <c:v>7.764136366721224</c:v>
                </c:pt>
                <c:pt idx="14">
                  <c:v>7.441200177569244</c:v>
                </c:pt>
                <c:pt idx="15">
                  <c:v>7.287252819261669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'transmission_flow'!$U$3:$U$18</c:f>
              <c:numCache>
                <c:formatCode>General</c:formatCode>
                <c:ptCount val="16"/>
                <c:pt idx="0">
                  <c:v>0.6386659689655697</c:v>
                </c:pt>
                <c:pt idx="1">
                  <c:v>1.332115498746278</c:v>
                </c:pt>
                <c:pt idx="2">
                  <c:v>0.8342764788499808</c:v>
                </c:pt>
                <c:pt idx="3">
                  <c:v>0.5344018216408482</c:v>
                </c:pt>
                <c:pt idx="4">
                  <c:v>0.05735329490668772</c:v>
                </c:pt>
                <c:pt idx="5">
                  <c:v>-0.07028700813504392</c:v>
                </c:pt>
                <c:pt idx="6">
                  <c:v>-0.202573831613153</c:v>
                </c:pt>
                <c:pt idx="7">
                  <c:v>-0.1757255049888546</c:v>
                </c:pt>
                <c:pt idx="8">
                  <c:v>-0.1847844401894796</c:v>
                </c:pt>
                <c:pt idx="9">
                  <c:v>-0.2040429988206933</c:v>
                </c:pt>
                <c:pt idx="10">
                  <c:v>-0.3550136554526868</c:v>
                </c:pt>
                <c:pt idx="11">
                  <c:v>-0.2548274846152671</c:v>
                </c:pt>
                <c:pt idx="12">
                  <c:v>-0.09514372142795899</c:v>
                </c:pt>
                <c:pt idx="13">
                  <c:v>-0.07337651503157615</c:v>
                </c:pt>
                <c:pt idx="14">
                  <c:v>-0.1137110281374494</c:v>
                </c:pt>
                <c:pt idx="15">
                  <c:v>-0.118334457387242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'transmission_flow'!$V$3:$V$18</c:f>
              <c:numCache>
                <c:formatCode>General</c:formatCode>
                <c:ptCount val="16"/>
                <c:pt idx="0">
                  <c:v>9.991145217752972</c:v>
                </c:pt>
                <c:pt idx="1">
                  <c:v>8.700792705022007</c:v>
                </c:pt>
                <c:pt idx="2">
                  <c:v>8.493620170606443</c:v>
                </c:pt>
                <c:pt idx="3">
                  <c:v>4.792997472021843</c:v>
                </c:pt>
                <c:pt idx="4">
                  <c:v>1.939385186167462</c:v>
                </c:pt>
                <c:pt idx="5">
                  <c:v>-0.9226475833264376</c:v>
                </c:pt>
                <c:pt idx="6">
                  <c:v>-0.4436086131868763</c:v>
                </c:pt>
                <c:pt idx="7">
                  <c:v>-1.358587518263714</c:v>
                </c:pt>
                <c:pt idx="8">
                  <c:v>-3.513882918913815</c:v>
                </c:pt>
                <c:pt idx="9">
                  <c:v>-6.594667085318526</c:v>
                </c:pt>
                <c:pt idx="10">
                  <c:v>-6.645981522479912</c:v>
                </c:pt>
                <c:pt idx="11">
                  <c:v>-6.91929596914972</c:v>
                </c:pt>
                <c:pt idx="12">
                  <c:v>-7.267916837970066</c:v>
                </c:pt>
                <c:pt idx="13">
                  <c:v>-14.66043548901374</c:v>
                </c:pt>
                <c:pt idx="14">
                  <c:v>-15.20222829978198</c:v>
                </c:pt>
                <c:pt idx="15">
                  <c:v>-13.74988461812596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'transmission_flow'!$W$3:$W$18</c:f>
              <c:numCache>
                <c:formatCode>General</c:formatCode>
                <c:ptCount val="16"/>
                <c:pt idx="0">
                  <c:v>8.303602909672692</c:v>
                </c:pt>
                <c:pt idx="1">
                  <c:v>9.096615058845414</c:v>
                </c:pt>
                <c:pt idx="2">
                  <c:v>8.665577627676116</c:v>
                </c:pt>
                <c:pt idx="3">
                  <c:v>10.68306181283677</c:v>
                </c:pt>
                <c:pt idx="4">
                  <c:v>8.999931004347708</c:v>
                </c:pt>
                <c:pt idx="5">
                  <c:v>6.289432405328185</c:v>
                </c:pt>
                <c:pt idx="6">
                  <c:v>5.29900664635642</c:v>
                </c:pt>
                <c:pt idx="7">
                  <c:v>5.901228298080615</c:v>
                </c:pt>
                <c:pt idx="8">
                  <c:v>6.011709838711566</c:v>
                </c:pt>
                <c:pt idx="9">
                  <c:v>7.433026562355556</c:v>
                </c:pt>
                <c:pt idx="10">
                  <c:v>8.001752555596742</c:v>
                </c:pt>
                <c:pt idx="11">
                  <c:v>8.029869334301688</c:v>
                </c:pt>
                <c:pt idx="12">
                  <c:v>8.230462149257564</c:v>
                </c:pt>
                <c:pt idx="13">
                  <c:v>14.57723762464211</c:v>
                </c:pt>
                <c:pt idx="14">
                  <c:v>13.34040074169333</c:v>
                </c:pt>
                <c:pt idx="15">
                  <c:v>12.62145453177908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'transmission_flow'!$X$3:$X$18</c:f>
              <c:numCache>
                <c:formatCode>General</c:formatCode>
                <c:ptCount val="16"/>
                <c:pt idx="0">
                  <c:v>1.525782663138812</c:v>
                </c:pt>
                <c:pt idx="1">
                  <c:v>1.826841267573095</c:v>
                </c:pt>
                <c:pt idx="2">
                  <c:v>1.844942219155869</c:v>
                </c:pt>
                <c:pt idx="3">
                  <c:v>1.910594434502745</c:v>
                </c:pt>
                <c:pt idx="4">
                  <c:v>1.820870292234941</c:v>
                </c:pt>
                <c:pt idx="5">
                  <c:v>1.563334090831779</c:v>
                </c:pt>
                <c:pt idx="6">
                  <c:v>1.608863556446373</c:v>
                </c:pt>
                <c:pt idx="7">
                  <c:v>1.544592892259076</c:v>
                </c:pt>
                <c:pt idx="8">
                  <c:v>1.369790454114559</c:v>
                </c:pt>
                <c:pt idx="9">
                  <c:v>1.235717948737397</c:v>
                </c:pt>
                <c:pt idx="10">
                  <c:v>1.269849836485915</c:v>
                </c:pt>
                <c:pt idx="11">
                  <c:v>1.186825808927272</c:v>
                </c:pt>
                <c:pt idx="12">
                  <c:v>1.091985930267688</c:v>
                </c:pt>
                <c:pt idx="13">
                  <c:v>-0.7771978616522344</c:v>
                </c:pt>
                <c:pt idx="14">
                  <c:v>-1.16370952543744</c:v>
                </c:pt>
                <c:pt idx="15">
                  <c:v>-1.126716822779101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'transmission_flow'!$Y$3:$Y$18</c:f>
              <c:numCache>
                <c:formatCode>General</c:formatCode>
                <c:ptCount val="16"/>
                <c:pt idx="0">
                  <c:v>44.37284397645688</c:v>
                </c:pt>
                <c:pt idx="1">
                  <c:v>43.95171840829508</c:v>
                </c:pt>
                <c:pt idx="2">
                  <c:v>43.9272814456384</c:v>
                </c:pt>
                <c:pt idx="3">
                  <c:v>40.92363540184628</c:v>
                </c:pt>
                <c:pt idx="4">
                  <c:v>37.44160217962739</c:v>
                </c:pt>
                <c:pt idx="5">
                  <c:v>33.90411828572272</c:v>
                </c:pt>
                <c:pt idx="6">
                  <c:v>32.92698578103208</c:v>
                </c:pt>
                <c:pt idx="7">
                  <c:v>31.86206747031544</c:v>
                </c:pt>
                <c:pt idx="8">
                  <c:v>30.65952008822915</c:v>
                </c:pt>
                <c:pt idx="9">
                  <c:v>28.39172892961621</c:v>
                </c:pt>
                <c:pt idx="10">
                  <c:v>28.64389980024303</c:v>
                </c:pt>
                <c:pt idx="11">
                  <c:v>28.75569360018451</c:v>
                </c:pt>
                <c:pt idx="12">
                  <c:v>28.45058078616402</c:v>
                </c:pt>
                <c:pt idx="13">
                  <c:v>24.93502884632931</c:v>
                </c:pt>
                <c:pt idx="14">
                  <c:v>20.10470665721146</c:v>
                </c:pt>
                <c:pt idx="15">
                  <c:v>21.03599375697457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'transmission_flow'!$Z$3:$Z$18</c:f>
              <c:numCache>
                <c:formatCode>General</c:formatCode>
                <c:ptCount val="16"/>
                <c:pt idx="0">
                  <c:v>-0.7383551269462294</c:v>
                </c:pt>
                <c:pt idx="1">
                  <c:v>-0.6085442271379674</c:v>
                </c:pt>
                <c:pt idx="2">
                  <c:v>-0.4399670145645503</c:v>
                </c:pt>
                <c:pt idx="3">
                  <c:v>-0.2851146292273155</c:v>
                </c:pt>
                <c:pt idx="4">
                  <c:v>-0.1926316343692069</c:v>
                </c:pt>
                <c:pt idx="5">
                  <c:v>-0.1070325202091767</c:v>
                </c:pt>
                <c:pt idx="6">
                  <c:v>0.02621791717927032</c:v>
                </c:pt>
                <c:pt idx="7">
                  <c:v>0.164109049272223</c:v>
                </c:pt>
                <c:pt idx="8">
                  <c:v>0.1368376808766369</c:v>
                </c:pt>
                <c:pt idx="9">
                  <c:v>0.1236602465386579</c:v>
                </c:pt>
                <c:pt idx="10">
                  <c:v>0.1483998505864693</c:v>
                </c:pt>
                <c:pt idx="11">
                  <c:v>0.1437244232200701</c:v>
                </c:pt>
                <c:pt idx="12">
                  <c:v>0.1397434580394175</c:v>
                </c:pt>
                <c:pt idx="13">
                  <c:v>-0.494340999666159</c:v>
                </c:pt>
                <c:pt idx="14">
                  <c:v>-0.5093564477671141</c:v>
                </c:pt>
                <c:pt idx="15">
                  <c:v>-0.4956532418837579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'transmission_flow'!$AA$3:$AA$18</c:f>
              <c:numCache>
                <c:formatCode>General</c:formatCode>
                <c:ptCount val="16"/>
                <c:pt idx="0">
                  <c:v>27.38486930185378</c:v>
                </c:pt>
                <c:pt idx="1">
                  <c:v>26.03963940658133</c:v>
                </c:pt>
                <c:pt idx="2">
                  <c:v>25.95798281541772</c:v>
                </c:pt>
                <c:pt idx="3">
                  <c:v>25.21548175833302</c:v>
                </c:pt>
                <c:pt idx="4">
                  <c:v>22.45725065832385</c:v>
                </c:pt>
                <c:pt idx="5">
                  <c:v>19.6015567010291</c:v>
                </c:pt>
                <c:pt idx="6">
                  <c:v>17.77227460547364</c:v>
                </c:pt>
                <c:pt idx="7">
                  <c:v>16.10024909964913</c:v>
                </c:pt>
                <c:pt idx="8">
                  <c:v>14.51945570987614</c:v>
                </c:pt>
                <c:pt idx="9">
                  <c:v>12.92372615027227</c:v>
                </c:pt>
                <c:pt idx="10">
                  <c:v>12.612821128105</c:v>
                </c:pt>
                <c:pt idx="11">
                  <c:v>11.76832119687866</c:v>
                </c:pt>
                <c:pt idx="12">
                  <c:v>11.59580971348815</c:v>
                </c:pt>
                <c:pt idx="13">
                  <c:v>12.36898281681494</c:v>
                </c:pt>
                <c:pt idx="14">
                  <c:v>11.57168010598081</c:v>
                </c:pt>
                <c:pt idx="15">
                  <c:v>12.05397883887492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'transmission_flow'!$AB$3:$AB$18</c:f>
              <c:numCache>
                <c:formatCode>General</c:formatCode>
                <c:ptCount val="16"/>
                <c:pt idx="0">
                  <c:v>3.38728419041911</c:v>
                </c:pt>
                <c:pt idx="1">
                  <c:v>3.074116755719372</c:v>
                </c:pt>
                <c:pt idx="2">
                  <c:v>2.884546080398577</c:v>
                </c:pt>
                <c:pt idx="3">
                  <c:v>2.791808228397206</c:v>
                </c:pt>
                <c:pt idx="4">
                  <c:v>2.009812091130769</c:v>
                </c:pt>
                <c:pt idx="5">
                  <c:v>1.562849036123824</c:v>
                </c:pt>
                <c:pt idx="6">
                  <c:v>1.375704197083468</c:v>
                </c:pt>
                <c:pt idx="7">
                  <c:v>1.384957508194245</c:v>
                </c:pt>
                <c:pt idx="8">
                  <c:v>1.014041432264011</c:v>
                </c:pt>
                <c:pt idx="9">
                  <c:v>0.5873399350432894</c:v>
                </c:pt>
                <c:pt idx="10">
                  <c:v>0.5118805038519378</c:v>
                </c:pt>
                <c:pt idx="11">
                  <c:v>0.4403313736903346</c:v>
                </c:pt>
                <c:pt idx="12">
                  <c:v>0.3882634876584975</c:v>
                </c:pt>
                <c:pt idx="13">
                  <c:v>0.4190331621666088</c:v>
                </c:pt>
                <c:pt idx="14">
                  <c:v>0.2859852240280651</c:v>
                </c:pt>
                <c:pt idx="15">
                  <c:v>0.07444793285427322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'transmission_flow'!$AC$3:$AC$18</c:f>
              <c:numCache>
                <c:formatCode>General</c:formatCode>
                <c:ptCount val="16"/>
                <c:pt idx="0">
                  <c:v>2.2387091539433</c:v>
                </c:pt>
                <c:pt idx="1">
                  <c:v>2.177177391590113</c:v>
                </c:pt>
                <c:pt idx="2">
                  <c:v>-0.3305467034488325</c:v>
                </c:pt>
                <c:pt idx="3">
                  <c:v>-3.293578321952342</c:v>
                </c:pt>
                <c:pt idx="4">
                  <c:v>-3.498527848954352</c:v>
                </c:pt>
                <c:pt idx="5">
                  <c:v>-4.106611788679744</c:v>
                </c:pt>
                <c:pt idx="6">
                  <c:v>-4.100861577677541</c:v>
                </c:pt>
                <c:pt idx="7">
                  <c:v>-4.979929091488118</c:v>
                </c:pt>
                <c:pt idx="8">
                  <c:v>-4.606875039529434</c:v>
                </c:pt>
                <c:pt idx="9">
                  <c:v>-3.333562327945785</c:v>
                </c:pt>
                <c:pt idx="10">
                  <c:v>-2.910058864617671</c:v>
                </c:pt>
                <c:pt idx="11">
                  <c:v>-2.672905622345789</c:v>
                </c:pt>
                <c:pt idx="12">
                  <c:v>-2.347390377723395</c:v>
                </c:pt>
                <c:pt idx="13">
                  <c:v>1.824500097457706</c:v>
                </c:pt>
                <c:pt idx="14">
                  <c:v>2.391395859437047</c:v>
                </c:pt>
                <c:pt idx="15">
                  <c:v>1.962567574074475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'transmission_flow'!$AD$3:$AD$18</c:f>
              <c:numCache>
                <c:formatCode>General</c:formatCode>
                <c:ptCount val="16"/>
                <c:pt idx="0">
                  <c:v>1.398664286357398</c:v>
                </c:pt>
                <c:pt idx="1">
                  <c:v>2.411296900883925</c:v>
                </c:pt>
                <c:pt idx="2">
                  <c:v>3.499141177716347</c:v>
                </c:pt>
                <c:pt idx="3">
                  <c:v>4.162627452222793</c:v>
                </c:pt>
                <c:pt idx="4">
                  <c:v>3.200135527157581</c:v>
                </c:pt>
                <c:pt idx="5">
                  <c:v>2.718528203149296</c:v>
                </c:pt>
                <c:pt idx="6">
                  <c:v>3.143771413008019</c:v>
                </c:pt>
                <c:pt idx="7">
                  <c:v>3.821357275880067</c:v>
                </c:pt>
                <c:pt idx="8">
                  <c:v>3.281214496545683</c:v>
                </c:pt>
                <c:pt idx="9">
                  <c:v>2.734504941886403</c:v>
                </c:pt>
                <c:pt idx="10">
                  <c:v>2.964273356004616</c:v>
                </c:pt>
                <c:pt idx="11">
                  <c:v>2.852547078779731</c:v>
                </c:pt>
                <c:pt idx="12">
                  <c:v>2.788107829480424</c:v>
                </c:pt>
                <c:pt idx="13">
                  <c:v>-0.6280371684840242</c:v>
                </c:pt>
                <c:pt idx="14">
                  <c:v>-1.061764585081167</c:v>
                </c:pt>
                <c:pt idx="15">
                  <c:v>-1.193322373910048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'transmission_flow'!$AE$3:$AE$18</c:f>
              <c:numCache>
                <c:formatCode>General</c:formatCode>
                <c:ptCount val="16"/>
                <c:pt idx="0">
                  <c:v>5.409932026737893</c:v>
                </c:pt>
                <c:pt idx="1">
                  <c:v>5.165372528516496</c:v>
                </c:pt>
                <c:pt idx="2">
                  <c:v>5.05277032732049</c:v>
                </c:pt>
                <c:pt idx="3">
                  <c:v>4.557129376540996</c:v>
                </c:pt>
                <c:pt idx="4">
                  <c:v>2.831741017199918</c:v>
                </c:pt>
                <c:pt idx="5">
                  <c:v>1.617565503277477</c:v>
                </c:pt>
                <c:pt idx="6">
                  <c:v>0.9197514420340016</c:v>
                </c:pt>
                <c:pt idx="7">
                  <c:v>0.4892693248929189</c:v>
                </c:pt>
                <c:pt idx="8">
                  <c:v>0.2452133639368111</c:v>
                </c:pt>
                <c:pt idx="9">
                  <c:v>-0.064415351644795</c:v>
                </c:pt>
                <c:pt idx="10">
                  <c:v>0.1167010141268364</c:v>
                </c:pt>
                <c:pt idx="11">
                  <c:v>0.2000128132173321</c:v>
                </c:pt>
                <c:pt idx="12">
                  <c:v>0.2819248717588865</c:v>
                </c:pt>
                <c:pt idx="13">
                  <c:v>1.128356398511835</c:v>
                </c:pt>
                <c:pt idx="14">
                  <c:v>1.716441776203928</c:v>
                </c:pt>
                <c:pt idx="15">
                  <c:v>2.445058402059438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'transmission_flow'!$AF$3:$AF$18</c:f>
              <c:numCache>
                <c:formatCode>General</c:formatCode>
                <c:ptCount val="16"/>
                <c:pt idx="0">
                  <c:v>2.158562136196399</c:v>
                </c:pt>
                <c:pt idx="1">
                  <c:v>1.884836303717508</c:v>
                </c:pt>
                <c:pt idx="2">
                  <c:v>1.891977577077071</c:v>
                </c:pt>
                <c:pt idx="3">
                  <c:v>1.975586209929432</c:v>
                </c:pt>
                <c:pt idx="4">
                  <c:v>1.496111436126465</c:v>
                </c:pt>
                <c:pt idx="5">
                  <c:v>1.005877926126206</c:v>
                </c:pt>
                <c:pt idx="6">
                  <c:v>0.8668260441669499</c:v>
                </c:pt>
                <c:pt idx="7">
                  <c:v>0.8869297488139539</c:v>
                </c:pt>
                <c:pt idx="8">
                  <c:v>0.6136375780888439</c:v>
                </c:pt>
                <c:pt idx="9">
                  <c:v>0.2923531738620394</c:v>
                </c:pt>
                <c:pt idx="10">
                  <c:v>0.3345091220363311</c:v>
                </c:pt>
                <c:pt idx="11">
                  <c:v>0.298869845602839</c:v>
                </c:pt>
                <c:pt idx="12">
                  <c:v>0.2813044342267868</c:v>
                </c:pt>
                <c:pt idx="13">
                  <c:v>1.008910624049108</c:v>
                </c:pt>
                <c:pt idx="14">
                  <c:v>1.342085249115798</c:v>
                </c:pt>
                <c:pt idx="15">
                  <c:v>1.745549490345182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'transmission_flow'!$AG$3:$AG$18</c:f>
              <c:numCache>
                <c:formatCode>General</c:formatCode>
                <c:ptCount val="16"/>
                <c:pt idx="0">
                  <c:v>3.166199087709636</c:v>
                </c:pt>
                <c:pt idx="1">
                  <c:v>2.776677316998943</c:v>
                </c:pt>
                <c:pt idx="2">
                  <c:v>2.423308811928039</c:v>
                </c:pt>
                <c:pt idx="3">
                  <c:v>2.594135577415718</c:v>
                </c:pt>
                <c:pt idx="4">
                  <c:v>2.47557761581261</c:v>
                </c:pt>
                <c:pt idx="5">
                  <c:v>2.054749417606573</c:v>
                </c:pt>
                <c:pt idx="6">
                  <c:v>1.777302262973793</c:v>
                </c:pt>
                <c:pt idx="7">
                  <c:v>1.427530984780095</c:v>
                </c:pt>
                <c:pt idx="8">
                  <c:v>1.210161345396837</c:v>
                </c:pt>
                <c:pt idx="9">
                  <c:v>0.9971026511737445</c:v>
                </c:pt>
                <c:pt idx="10">
                  <c:v>1.014993823735201</c:v>
                </c:pt>
                <c:pt idx="11">
                  <c:v>0.6305415789218624</c:v>
                </c:pt>
                <c:pt idx="12">
                  <c:v>0.2714126190693285</c:v>
                </c:pt>
                <c:pt idx="13">
                  <c:v>0.1481998584331846</c:v>
                </c:pt>
                <c:pt idx="14">
                  <c:v>-0.1249731158538726</c:v>
                </c:pt>
                <c:pt idx="15">
                  <c:v>-0.1688908034180817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'transmission_flow'!$AH$3:$AH$18</c:f>
              <c:numCache>
                <c:formatCode>General</c:formatCode>
                <c:ptCount val="16"/>
                <c:pt idx="0">
                  <c:v>3.254307056556031</c:v>
                </c:pt>
                <c:pt idx="1">
                  <c:v>3.320777094952633</c:v>
                </c:pt>
                <c:pt idx="2">
                  <c:v>3.051959069644832</c:v>
                </c:pt>
                <c:pt idx="3">
                  <c:v>2.891008583381802</c:v>
                </c:pt>
                <c:pt idx="4">
                  <c:v>2.572794798159347</c:v>
                </c:pt>
                <c:pt idx="5">
                  <c:v>1.90428293566524</c:v>
                </c:pt>
                <c:pt idx="6">
                  <c:v>1.391451167545251</c:v>
                </c:pt>
                <c:pt idx="7">
                  <c:v>0.8654788347777628</c:v>
                </c:pt>
                <c:pt idx="8">
                  <c:v>0.5954784718184026</c:v>
                </c:pt>
                <c:pt idx="9">
                  <c:v>0.452028392134309</c:v>
                </c:pt>
                <c:pt idx="10">
                  <c:v>0.2713612055114675</c:v>
                </c:pt>
                <c:pt idx="11">
                  <c:v>0.06851416769466478</c:v>
                </c:pt>
                <c:pt idx="12">
                  <c:v>-0.08280657165954899</c:v>
                </c:pt>
                <c:pt idx="13">
                  <c:v>-0.1332758444533511</c:v>
                </c:pt>
                <c:pt idx="14">
                  <c:v>-0.5772652448801329</c:v>
                </c:pt>
                <c:pt idx="15">
                  <c:v>-0.7856684124290454</c:v>
                </c:pt>
              </c:numCache>
            </c:numRef>
          </c:yVal>
        </c:ser>
        <c:axId val="52640001"/>
        <c:axId val="52640002"/>
      </c:scatterChart>
      <c:valAx>
        <c:axId val="52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2"/>
        <c:crosses val="autoZero"/>
        <c:crossBetween val="midCat"/>
      </c:valAx>
      <c:valAx>
        <c:axId val="52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Transmission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'transmission_flow'!$B$2:$B$2</c:f>
              <c:strCache>
                <c:ptCount val="1"/>
                <c:pt idx="0">
                  <c:v>DE PL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'transmission_flow'!$B$3:$B$18</c:f>
              <c:numCache>
                <c:formatCode>General</c:formatCode>
                <c:ptCount val="16"/>
                <c:pt idx="0">
                  <c:v>23.11167966214888</c:v>
                </c:pt>
                <c:pt idx="1">
                  <c:v>20.04941236028109</c:v>
                </c:pt>
                <c:pt idx="2">
                  <c:v>10.54497858252251</c:v>
                </c:pt>
                <c:pt idx="3">
                  <c:v>15.7512271350784</c:v>
                </c:pt>
                <c:pt idx="4">
                  <c:v>18.56609322651347</c:v>
                </c:pt>
                <c:pt idx="5">
                  <c:v>17.71197115027783</c:v>
                </c:pt>
                <c:pt idx="6">
                  <c:v>15.77530451403476</c:v>
                </c:pt>
                <c:pt idx="7">
                  <c:v>10.87587027699266</c:v>
                </c:pt>
                <c:pt idx="8">
                  <c:v>11.32669004991195</c:v>
                </c:pt>
                <c:pt idx="9">
                  <c:v>12.46626205184015</c:v>
                </c:pt>
                <c:pt idx="10">
                  <c:v>12.148677943983</c:v>
                </c:pt>
                <c:pt idx="11">
                  <c:v>7.429946164955497</c:v>
                </c:pt>
                <c:pt idx="12">
                  <c:v>1.652076790790299</c:v>
                </c:pt>
                <c:pt idx="13">
                  <c:v>-10.22802404174897</c:v>
                </c:pt>
                <c:pt idx="14">
                  <c:v>-16.41279164472299</c:v>
                </c:pt>
                <c:pt idx="15">
                  <c:v>-19.04508043056438</c:v>
                </c:pt>
              </c:numCache>
            </c:numRef>
          </c:yVal>
        </c:ser>
        <c:ser>
          <c:idx val="1"/>
          <c:order val="1"/>
          <c:tx>
            <c:strRef>
              <c:f>'transmission_flow'!$C$2:$C$2</c:f>
              <c:strCache>
                <c:ptCount val="1"/>
                <c:pt idx="0">
                  <c:v>DE NL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'transmission_flow'!$C$3:$C$18</c:f>
              <c:numCache>
                <c:formatCode>General</c:formatCode>
                <c:ptCount val="16"/>
                <c:pt idx="0">
                  <c:v>5.480211312502528</c:v>
                </c:pt>
                <c:pt idx="1">
                  <c:v>-1.019999683044594</c:v>
                </c:pt>
                <c:pt idx="2">
                  <c:v>9.857545604650959</c:v>
                </c:pt>
                <c:pt idx="3">
                  <c:v>-0.4320084895347036</c:v>
                </c:pt>
                <c:pt idx="4">
                  <c:v>0.2723163617511551</c:v>
                </c:pt>
                <c:pt idx="5">
                  <c:v>-0.4579554355000418</c:v>
                </c:pt>
                <c:pt idx="6">
                  <c:v>2.719605622396857</c:v>
                </c:pt>
                <c:pt idx="7">
                  <c:v>10.92427373512065</c:v>
                </c:pt>
                <c:pt idx="8">
                  <c:v>3.710944697469452</c:v>
                </c:pt>
                <c:pt idx="9">
                  <c:v>-1.277175952370965</c:v>
                </c:pt>
                <c:pt idx="10">
                  <c:v>-1.076242346246236</c:v>
                </c:pt>
                <c:pt idx="11">
                  <c:v>1.492692053615738</c:v>
                </c:pt>
                <c:pt idx="12">
                  <c:v>4.269719384179853</c:v>
                </c:pt>
                <c:pt idx="13">
                  <c:v>13.01382553312806</c:v>
                </c:pt>
                <c:pt idx="14">
                  <c:v>15.99745364225913</c:v>
                </c:pt>
                <c:pt idx="15">
                  <c:v>16.58408749892767</c:v>
                </c:pt>
              </c:numCache>
            </c:numRef>
          </c:yVal>
        </c:ser>
        <c:ser>
          <c:idx val="2"/>
          <c:order val="2"/>
          <c:tx>
            <c:strRef>
              <c:f>'transmission_flow'!$D$2:$D$2</c:f>
              <c:strCache>
                <c:ptCount val="1"/>
                <c:pt idx="0">
                  <c:v>DE 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1.828806068196239</c:v>
                </c:pt>
                <c:pt idx="6">
                  <c:v>3.49740378108896</c:v>
                </c:pt>
                <c:pt idx="7">
                  <c:v>4.090312566353343</c:v>
                </c:pt>
                <c:pt idx="8">
                  <c:v>4.293472525567148</c:v>
                </c:pt>
                <c:pt idx="9">
                  <c:v>3.990974775116053</c:v>
                </c:pt>
                <c:pt idx="10">
                  <c:v>3.041827045363399</c:v>
                </c:pt>
                <c:pt idx="11">
                  <c:v>2.965427889074368</c:v>
                </c:pt>
                <c:pt idx="12">
                  <c:v>2.915220967622894</c:v>
                </c:pt>
                <c:pt idx="13">
                  <c:v>2.379385159782152</c:v>
                </c:pt>
                <c:pt idx="14">
                  <c:v>2.543772487327089</c:v>
                </c:pt>
                <c:pt idx="15">
                  <c:v>2.142537701883084</c:v>
                </c:pt>
              </c:numCache>
            </c:numRef>
          </c:yVal>
        </c:ser>
        <c:ser>
          <c:idx val="3"/>
          <c:order val="3"/>
          <c:tx>
            <c:strRef>
              <c:f>'transmission_flow'!$E$2:$E$2</c:f>
              <c:strCache>
                <c:ptCount val="1"/>
                <c:pt idx="0">
                  <c:v>DK1 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'transmission_flow'!$E$3:$E$18</c:f>
              <c:numCache>
                <c:formatCode>General</c:formatCode>
                <c:ptCount val="16"/>
                <c:pt idx="0">
                  <c:v>-1.344348729688007</c:v>
                </c:pt>
                <c:pt idx="1">
                  <c:v>-1.009527587016927</c:v>
                </c:pt>
                <c:pt idx="2">
                  <c:v>-1.126239057149163</c:v>
                </c:pt>
                <c:pt idx="3">
                  <c:v>-1.325326506850882</c:v>
                </c:pt>
                <c:pt idx="4">
                  <c:v>-0.6959531634732981</c:v>
                </c:pt>
                <c:pt idx="5">
                  <c:v>-0.7688115206054682</c:v>
                </c:pt>
                <c:pt idx="6">
                  <c:v>-0.9602381064633272</c:v>
                </c:pt>
                <c:pt idx="7">
                  <c:v>-1.411902309556917</c:v>
                </c:pt>
                <c:pt idx="8">
                  <c:v>-0.9026673768512427</c:v>
                </c:pt>
                <c:pt idx="9">
                  <c:v>-0.3669169813961302</c:v>
                </c:pt>
                <c:pt idx="10">
                  <c:v>-0.1134747405255682</c:v>
                </c:pt>
                <c:pt idx="11">
                  <c:v>0.0389736498568645</c:v>
                </c:pt>
                <c:pt idx="12">
                  <c:v>0.1875591342079928</c:v>
                </c:pt>
                <c:pt idx="13">
                  <c:v>1.051406939252753</c:v>
                </c:pt>
                <c:pt idx="14">
                  <c:v>1.760742288423292</c:v>
                </c:pt>
                <c:pt idx="15">
                  <c:v>2.37988888668064</c:v>
                </c:pt>
              </c:numCache>
            </c:numRef>
          </c:yVal>
        </c:ser>
        <c:ser>
          <c:idx val="4"/>
          <c:order val="4"/>
          <c:tx>
            <c:strRef>
              <c:f>'transmission_flow'!$F$2:$F$2</c:f>
              <c:strCache>
                <c:ptCount val="1"/>
                <c:pt idx="0">
                  <c:v>DK1 DE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'transmission_flow'!$F$3:$F$18</c:f>
              <c:numCache>
                <c:formatCode>General</c:formatCode>
                <c:ptCount val="16"/>
                <c:pt idx="0">
                  <c:v>0.803818264389406</c:v>
                </c:pt>
                <c:pt idx="1">
                  <c:v>0.6957800212538693</c:v>
                </c:pt>
                <c:pt idx="2">
                  <c:v>0.6300693025442969</c:v>
                </c:pt>
                <c:pt idx="3">
                  <c:v>1.876343952065071</c:v>
                </c:pt>
                <c:pt idx="4">
                  <c:v>2.581544616764628</c:v>
                </c:pt>
                <c:pt idx="5">
                  <c:v>1.545328551218634</c:v>
                </c:pt>
                <c:pt idx="6">
                  <c:v>1.429370427772718</c:v>
                </c:pt>
                <c:pt idx="7">
                  <c:v>1.23324735679777</c:v>
                </c:pt>
                <c:pt idx="8">
                  <c:v>0.8832132828392795</c:v>
                </c:pt>
                <c:pt idx="9">
                  <c:v>0.5194793300083232</c:v>
                </c:pt>
                <c:pt idx="10">
                  <c:v>0.8365707474706762</c:v>
                </c:pt>
                <c:pt idx="11">
                  <c:v>0.8017442713941559</c:v>
                </c:pt>
                <c:pt idx="12">
                  <c:v>0.8093252221382928</c:v>
                </c:pt>
                <c:pt idx="13">
                  <c:v>2.823716964892995</c:v>
                </c:pt>
                <c:pt idx="14">
                  <c:v>4.077219211223992</c:v>
                </c:pt>
                <c:pt idx="15">
                  <c:v>5.05942533991846</c:v>
                </c:pt>
              </c:numCache>
            </c:numRef>
          </c:yVal>
        </c:ser>
        <c:ser>
          <c:idx val="5"/>
          <c:order val="5"/>
          <c:tx>
            <c:strRef>
              <c:f>'transmission_flow'!$G$2:$G$2</c:f>
              <c:strCache>
                <c:ptCount val="1"/>
                <c:pt idx="0">
                  <c:v>DK1 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'transmission_flow'!$G$3:$G$18</c:f>
              <c:numCache>
                <c:formatCode>General</c:formatCode>
                <c:ptCount val="16"/>
                <c:pt idx="0">
                  <c:v>-0.3995553164871578</c:v>
                </c:pt>
                <c:pt idx="1">
                  <c:v>-0.5547877777261039</c:v>
                </c:pt>
                <c:pt idx="2">
                  <c:v>0.7000491765489286</c:v>
                </c:pt>
                <c:pt idx="3">
                  <c:v>0.2340687260346412</c:v>
                </c:pt>
                <c:pt idx="4">
                  <c:v>0.9033064928695895</c:v>
                </c:pt>
                <c:pt idx="5">
                  <c:v>0.3755328265535021</c:v>
                </c:pt>
                <c:pt idx="6">
                  <c:v>0.5350802227420218</c:v>
                </c:pt>
                <c:pt idx="7">
                  <c:v>1.251119424913953</c:v>
                </c:pt>
                <c:pt idx="8">
                  <c:v>0.3304180305727261</c:v>
                </c:pt>
                <c:pt idx="9">
                  <c:v>-0.4206213558202823</c:v>
                </c:pt>
                <c:pt idx="10">
                  <c:v>-0.225518072838681</c:v>
                </c:pt>
                <c:pt idx="11">
                  <c:v>0.01580946505720335</c:v>
                </c:pt>
                <c:pt idx="12">
                  <c:v>0.3060638349330829</c:v>
                </c:pt>
                <c:pt idx="13">
                  <c:v>2.277051808653771</c:v>
                </c:pt>
                <c:pt idx="14">
                  <c:v>3.051302978434906</c:v>
                </c:pt>
                <c:pt idx="15">
                  <c:v>3.377779959307808</c:v>
                </c:pt>
              </c:numCache>
            </c:numRef>
          </c:yVal>
        </c:ser>
        <c:ser>
          <c:idx val="6"/>
          <c:order val="6"/>
          <c:tx>
            <c:strRef>
              <c:f>'transmission_flow'!$H$2:$H$2</c:f>
              <c:strCache>
                <c:ptCount val="1"/>
                <c:pt idx="0">
                  <c:v>DK1 UK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'transmission_flow'!$H$3:$H$18</c:f>
              <c:numCache>
                <c:formatCode>General</c:formatCode>
                <c:ptCount val="16"/>
                <c:pt idx="0">
                  <c:v>9.27711253019435</c:v>
                </c:pt>
                <c:pt idx="1">
                  <c:v>8.502825939315699</c:v>
                </c:pt>
                <c:pt idx="2">
                  <c:v>8.652585627620901</c:v>
                </c:pt>
                <c:pt idx="3">
                  <c:v>7.751754872757346</c:v>
                </c:pt>
                <c:pt idx="4">
                  <c:v>3.599168077536471</c:v>
                </c:pt>
                <c:pt idx="5">
                  <c:v>4.658689999961408</c:v>
                </c:pt>
                <c:pt idx="6">
                  <c:v>4.660711577301402</c:v>
                </c:pt>
                <c:pt idx="7">
                  <c:v>5.287531156105402</c:v>
                </c:pt>
                <c:pt idx="8">
                  <c:v>5.466688647956961</c:v>
                </c:pt>
                <c:pt idx="9">
                  <c:v>4.937400235993454</c:v>
                </c:pt>
                <c:pt idx="10">
                  <c:v>3.982918932457143</c:v>
                </c:pt>
                <c:pt idx="11">
                  <c:v>3.863885816943814</c:v>
                </c:pt>
                <c:pt idx="12">
                  <c:v>3.74760006289397</c:v>
                </c:pt>
                <c:pt idx="13">
                  <c:v>4.649817904765142</c:v>
                </c:pt>
                <c:pt idx="14">
                  <c:v>5.810667418900425</c:v>
                </c:pt>
                <c:pt idx="15">
                  <c:v>6.592314977876867</c:v>
                </c:pt>
              </c:numCache>
            </c:numRef>
          </c:yVal>
        </c:ser>
        <c:ser>
          <c:idx val="7"/>
          <c:order val="7"/>
          <c:tx>
            <c:strRef>
              <c:f>'transmission_flow'!$I$2:$I$2</c:f>
              <c:strCache>
                <c:ptCount val="1"/>
                <c:pt idx="0">
                  <c:v>DK2 DE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'transmission_flow'!$I$3:$I$18</c:f>
              <c:numCache>
                <c:formatCode>General</c:formatCode>
                <c:ptCount val="16"/>
                <c:pt idx="0">
                  <c:v>0.9358846607082676</c:v>
                </c:pt>
                <c:pt idx="1">
                  <c:v>0.6684093345923215</c:v>
                </c:pt>
                <c:pt idx="2">
                  <c:v>0.7376941406219638</c:v>
                </c:pt>
                <c:pt idx="3">
                  <c:v>1.106756036152436</c:v>
                </c:pt>
                <c:pt idx="4">
                  <c:v>0.9737341094627066</c:v>
                </c:pt>
                <c:pt idx="5">
                  <c:v>0.6686053451047005</c:v>
                </c:pt>
                <c:pt idx="6">
                  <c:v>0.7345226345211636</c:v>
                </c:pt>
                <c:pt idx="7">
                  <c:v>0.849117862691166</c:v>
                </c:pt>
                <c:pt idx="8">
                  <c:v>0.5495803981520174</c:v>
                </c:pt>
                <c:pt idx="9">
                  <c:v>0.1880009800564083</c:v>
                </c:pt>
                <c:pt idx="10">
                  <c:v>0.1695599547198927</c:v>
                </c:pt>
                <c:pt idx="11">
                  <c:v>0.07944197962016589</c:v>
                </c:pt>
                <c:pt idx="12">
                  <c:v>-0.008999887350745063</c:v>
                </c:pt>
                <c:pt idx="13">
                  <c:v>0.3134552892667244</c:v>
                </c:pt>
                <c:pt idx="14">
                  <c:v>0.4040275004891765</c:v>
                </c:pt>
                <c:pt idx="15">
                  <c:v>0.4980948662807212</c:v>
                </c:pt>
              </c:numCache>
            </c:numRef>
          </c:yVal>
        </c:ser>
        <c:ser>
          <c:idx val="8"/>
          <c:order val="8"/>
          <c:tx>
            <c:strRef>
              <c:f>'transmission_flow'!$J$2:$J$2</c:f>
              <c:strCache>
                <c:ptCount val="1"/>
                <c:pt idx="0">
                  <c:v>FI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'transmission_flow'!$J$3:$J$18</c:f>
              <c:numCache>
                <c:formatCode>General</c:formatCode>
                <c:ptCount val="16"/>
                <c:pt idx="0">
                  <c:v>8.506662477783307</c:v>
                </c:pt>
                <c:pt idx="1">
                  <c:v>8.46231155640403</c:v>
                </c:pt>
                <c:pt idx="2">
                  <c:v>8.152375460436334</c:v>
                </c:pt>
                <c:pt idx="3">
                  <c:v>8.108743106222301</c:v>
                </c:pt>
                <c:pt idx="4">
                  <c:v>7.735077876959222</c:v>
                </c:pt>
                <c:pt idx="5">
                  <c:v>6.863070455366649</c:v>
                </c:pt>
                <c:pt idx="6">
                  <c:v>5.850902431028182</c:v>
                </c:pt>
                <c:pt idx="7">
                  <c:v>4.859495269683533</c:v>
                </c:pt>
                <c:pt idx="8">
                  <c:v>4.011767786289041</c:v>
                </c:pt>
                <c:pt idx="9">
                  <c:v>3.136089541110343</c:v>
                </c:pt>
                <c:pt idx="10">
                  <c:v>2.419431720157439</c:v>
                </c:pt>
                <c:pt idx="11">
                  <c:v>1.640562085371203</c:v>
                </c:pt>
                <c:pt idx="12">
                  <c:v>0.9983010083667857</c:v>
                </c:pt>
                <c:pt idx="13">
                  <c:v>-0.9292727112801666</c:v>
                </c:pt>
                <c:pt idx="14">
                  <c:v>-2.422928312975311</c:v>
                </c:pt>
                <c:pt idx="15">
                  <c:v>-2.803608280384641</c:v>
                </c:pt>
              </c:numCache>
            </c:numRef>
          </c:yVal>
        </c:ser>
        <c:ser>
          <c:idx val="9"/>
          <c:order val="9"/>
          <c:tx>
            <c:strRef>
              <c:f>'transmission_flow'!$K$2:$K$2</c:f>
              <c:strCache>
                <c:ptCount val="1"/>
                <c:pt idx="0">
                  <c:v>FR DE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'transmission_flow'!$K$3:$K$18</c:f>
              <c:numCache>
                <c:formatCode>General</c:formatCode>
                <c:ptCount val="16"/>
                <c:pt idx="0">
                  <c:v>1.773718582959087</c:v>
                </c:pt>
                <c:pt idx="1">
                  <c:v>3.937752432905327</c:v>
                </c:pt>
                <c:pt idx="2">
                  <c:v>2.888921551454919</c:v>
                </c:pt>
                <c:pt idx="3">
                  <c:v>5.52124683849129</c:v>
                </c:pt>
                <c:pt idx="4">
                  <c:v>9.914922799191618</c:v>
                </c:pt>
                <c:pt idx="5">
                  <c:v>10.36315777598782</c:v>
                </c:pt>
                <c:pt idx="6">
                  <c:v>10.21386697696486</c:v>
                </c:pt>
                <c:pt idx="7">
                  <c:v>7.714782930333536</c:v>
                </c:pt>
                <c:pt idx="8">
                  <c:v>4.521042931122663</c:v>
                </c:pt>
                <c:pt idx="9">
                  <c:v>1.526962792411479</c:v>
                </c:pt>
                <c:pt idx="10">
                  <c:v>0.9065730387615095</c:v>
                </c:pt>
                <c:pt idx="11">
                  <c:v>1.220084431255422</c:v>
                </c:pt>
                <c:pt idx="12">
                  <c:v>1.529944225957176</c:v>
                </c:pt>
                <c:pt idx="13">
                  <c:v>8.655746299921512</c:v>
                </c:pt>
                <c:pt idx="14">
                  <c:v>17.58638712335016</c:v>
                </c:pt>
                <c:pt idx="15">
                  <c:v>23.72069132905294</c:v>
                </c:pt>
              </c:numCache>
            </c:numRef>
          </c:yVal>
        </c:ser>
        <c:ser>
          <c:idx val="10"/>
          <c:order val="10"/>
          <c:tx>
            <c:strRef>
              <c:f>'transmission_flow'!$L$2:$L$2</c:f>
              <c:strCache>
                <c:ptCount val="1"/>
                <c:pt idx="0">
                  <c:v>FR ES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'transmission_flow'!$L$3:$L$18</c:f>
              <c:numCache>
                <c:formatCode>General</c:formatCode>
                <c:ptCount val="16"/>
                <c:pt idx="0">
                  <c:v>-6.277937835958975</c:v>
                </c:pt>
                <c:pt idx="1">
                  <c:v>-8.991299040006533</c:v>
                </c:pt>
                <c:pt idx="2">
                  <c:v>-9.238890337295855</c:v>
                </c:pt>
                <c:pt idx="3">
                  <c:v>-10.5954196238396</c:v>
                </c:pt>
                <c:pt idx="4">
                  <c:v>-8.03702399101881</c:v>
                </c:pt>
                <c:pt idx="5">
                  <c:v>-12.93203986724969</c:v>
                </c:pt>
                <c:pt idx="6">
                  <c:v>-12.35497817042557</c:v>
                </c:pt>
                <c:pt idx="7">
                  <c:v>-6.447768779299894</c:v>
                </c:pt>
                <c:pt idx="8">
                  <c:v>-4.921480145396408</c:v>
                </c:pt>
                <c:pt idx="9">
                  <c:v>-1.452813931906474</c:v>
                </c:pt>
                <c:pt idx="10">
                  <c:v>3.281900436628736</c:v>
                </c:pt>
                <c:pt idx="11">
                  <c:v>4.576560187058896</c:v>
                </c:pt>
                <c:pt idx="12">
                  <c:v>3.911616387531191</c:v>
                </c:pt>
                <c:pt idx="13">
                  <c:v>11.97251109974003</c:v>
                </c:pt>
                <c:pt idx="14">
                  <c:v>23.55308547280918</c:v>
                </c:pt>
                <c:pt idx="15">
                  <c:v>32.08769084171794</c:v>
                </c:pt>
              </c:numCache>
            </c:numRef>
          </c:yVal>
        </c:ser>
        <c:ser>
          <c:idx val="11"/>
          <c:order val="11"/>
          <c:tx>
            <c:strRef>
              <c:f>'transmission_flow'!$M$2:$M$2</c:f>
              <c:strCache>
                <c:ptCount val="1"/>
                <c:pt idx="0">
                  <c:v>FR UK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'transmission_flow'!$M$3:$M$18</c:f>
              <c:numCache>
                <c:formatCode>General</c:formatCode>
                <c:ptCount val="16"/>
                <c:pt idx="0">
                  <c:v>24.28251853065202</c:v>
                </c:pt>
                <c:pt idx="1">
                  <c:v>22.98668653905437</c:v>
                </c:pt>
                <c:pt idx="2">
                  <c:v>21.70005691610941</c:v>
                </c:pt>
                <c:pt idx="3">
                  <c:v>18.78627788785521</c:v>
                </c:pt>
                <c:pt idx="4">
                  <c:v>10.11940614202081</c:v>
                </c:pt>
                <c:pt idx="5">
                  <c:v>15.25794476636563</c:v>
                </c:pt>
                <c:pt idx="6">
                  <c:v>14.94495443093203</c:v>
                </c:pt>
                <c:pt idx="7">
                  <c:v>15.08531650158775</c:v>
                </c:pt>
                <c:pt idx="8">
                  <c:v>14.0517375898311</c:v>
                </c:pt>
                <c:pt idx="9">
                  <c:v>11.41602229184991</c:v>
                </c:pt>
                <c:pt idx="10">
                  <c:v>8.502033526455527</c:v>
                </c:pt>
                <c:pt idx="11">
                  <c:v>8.42824792290533</c:v>
                </c:pt>
                <c:pt idx="12">
                  <c:v>8.418078281817344</c:v>
                </c:pt>
                <c:pt idx="13">
                  <c:v>10.55103133651128</c:v>
                </c:pt>
                <c:pt idx="14">
                  <c:v>15.80166209774808</c:v>
                </c:pt>
                <c:pt idx="15">
                  <c:v>18.58445031355733</c:v>
                </c:pt>
              </c:numCache>
            </c:numRef>
          </c:yVal>
        </c:ser>
        <c:ser>
          <c:idx val="12"/>
          <c:order val="12"/>
          <c:tx>
            <c:strRef>
              <c:f>'transmission_flow'!$N$2:$N$2</c:f>
              <c:strCache>
                <c:ptCount val="1"/>
                <c:pt idx="0">
                  <c:v>NL 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'transmission_flow'!$N$3:$N$18</c:f>
              <c:numCache>
                <c:formatCode>General</c:formatCode>
                <c:ptCount val="16"/>
                <c:pt idx="0">
                  <c:v>6.556491327362427</c:v>
                </c:pt>
                <c:pt idx="1">
                  <c:v>6.044963836057416</c:v>
                </c:pt>
                <c:pt idx="2">
                  <c:v>5.834480983573881</c:v>
                </c:pt>
                <c:pt idx="3">
                  <c:v>4.698788583377727</c:v>
                </c:pt>
                <c:pt idx="4">
                  <c:v>1.505704517305996</c:v>
                </c:pt>
                <c:pt idx="5">
                  <c:v>2.574816399472812</c:v>
                </c:pt>
                <c:pt idx="6">
                  <c:v>2.541975408380643</c:v>
                </c:pt>
                <c:pt idx="7">
                  <c:v>2.705035588716849</c:v>
                </c:pt>
                <c:pt idx="8">
                  <c:v>3.126521739192894</c:v>
                </c:pt>
                <c:pt idx="9">
                  <c:v>3.275608551668932</c:v>
                </c:pt>
                <c:pt idx="10">
                  <c:v>2.493761016477536</c:v>
                </c:pt>
                <c:pt idx="11">
                  <c:v>2.200985631616022</c:v>
                </c:pt>
                <c:pt idx="12">
                  <c:v>1.955635513904924</c:v>
                </c:pt>
                <c:pt idx="13">
                  <c:v>1.067681703969944</c:v>
                </c:pt>
                <c:pt idx="14">
                  <c:v>1.092226685684126</c:v>
                </c:pt>
                <c:pt idx="15">
                  <c:v>0.57714547973468</c:v>
                </c:pt>
              </c:numCache>
            </c:numRef>
          </c:yVal>
        </c:ser>
        <c:ser>
          <c:idx val="13"/>
          <c:order val="13"/>
          <c:tx>
            <c:strRef>
              <c:f>'transmission_flow'!$O$2:$O$2</c:f>
              <c:strCache>
                <c:ptCount val="1"/>
                <c:pt idx="0">
                  <c:v>NO125 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'transmission_flow'!$O$3:$O$18</c:f>
              <c:numCache>
                <c:formatCode>General</c:formatCode>
                <c:ptCount val="16"/>
                <c:pt idx="0">
                  <c:v>4.702499423672136</c:v>
                </c:pt>
                <c:pt idx="1">
                  <c:v>3.439071861624077</c:v>
                </c:pt>
                <c:pt idx="2">
                  <c:v>2.544469341630442</c:v>
                </c:pt>
                <c:pt idx="3">
                  <c:v>1.757929167166671</c:v>
                </c:pt>
                <c:pt idx="4">
                  <c:v>0.03707809031534451</c:v>
                </c:pt>
                <c:pt idx="5">
                  <c:v>-0.6834510955152086</c:v>
                </c:pt>
                <c:pt idx="6">
                  <c:v>-1.251742104361715</c:v>
                </c:pt>
                <c:pt idx="7">
                  <c:v>-1.454184313165329</c:v>
                </c:pt>
                <c:pt idx="8">
                  <c:v>-1.649384396118997</c:v>
                </c:pt>
                <c:pt idx="9">
                  <c:v>-1.961687699700132</c:v>
                </c:pt>
                <c:pt idx="10">
                  <c:v>-2.116700933159424</c:v>
                </c:pt>
                <c:pt idx="11">
                  <c:v>-2.09819698224062</c:v>
                </c:pt>
                <c:pt idx="12">
                  <c:v>-2.092901617659723</c:v>
                </c:pt>
                <c:pt idx="13">
                  <c:v>0.05163488863021653</c:v>
                </c:pt>
                <c:pt idx="14">
                  <c:v>0.09125879768718662</c:v>
                </c:pt>
                <c:pt idx="15">
                  <c:v>0.01817708986896445</c:v>
                </c:pt>
              </c:numCache>
            </c:numRef>
          </c:yVal>
        </c:ser>
        <c:ser>
          <c:idx val="14"/>
          <c:order val="14"/>
          <c:tx>
            <c:strRef>
              <c:f>'transmission_flow'!$P$2:$P$2</c:f>
              <c:strCache>
                <c:ptCount val="1"/>
                <c:pt idx="0">
                  <c:v>NO125 DE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'transmission_flow'!$P$3:$P$18</c:f>
              <c:numCache>
                <c:formatCode>General</c:formatCode>
                <c:ptCount val="16"/>
                <c:pt idx="0">
                  <c:v>2.672900728955726</c:v>
                </c:pt>
                <c:pt idx="1">
                  <c:v>2.23723218712777</c:v>
                </c:pt>
                <c:pt idx="2">
                  <c:v>2.108222789756933</c:v>
                </c:pt>
                <c:pt idx="3">
                  <c:v>2.102646625853831</c:v>
                </c:pt>
                <c:pt idx="4">
                  <c:v>1.607809928634577</c:v>
                </c:pt>
                <c:pt idx="5">
                  <c:v>1.112339916129378</c:v>
                </c:pt>
                <c:pt idx="6">
                  <c:v>0.9088932952774329</c:v>
                </c:pt>
                <c:pt idx="7">
                  <c:v>0.8423446413018363</c:v>
                </c:pt>
                <c:pt idx="8">
                  <c:v>0.6824120778033803</c:v>
                </c:pt>
                <c:pt idx="9">
                  <c:v>0.4387020811862621</c:v>
                </c:pt>
                <c:pt idx="10">
                  <c:v>0.3570542111900245</c:v>
                </c:pt>
                <c:pt idx="11">
                  <c:v>0.3278702012052676</c:v>
                </c:pt>
                <c:pt idx="12">
                  <c:v>0.3197549516470884</c:v>
                </c:pt>
                <c:pt idx="13">
                  <c:v>1.804578859649209</c:v>
                </c:pt>
                <c:pt idx="14">
                  <c:v>2.340201111638409</c:v>
                </c:pt>
                <c:pt idx="15">
                  <c:v>2.797049524519259</c:v>
                </c:pt>
              </c:numCache>
            </c:numRef>
          </c:yVal>
        </c:ser>
        <c:ser>
          <c:idx val="15"/>
          <c:order val="15"/>
          <c:tx>
            <c:strRef>
              <c:f>'transmission_flow'!$Q$2:$Q$2</c:f>
              <c:strCache>
                <c:ptCount val="1"/>
                <c:pt idx="0">
                  <c:v>NO125 NL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'transmission_flow'!$Q$3:$Q$18</c:f>
              <c:numCache>
                <c:formatCode>General</c:formatCode>
                <c:ptCount val="16"/>
                <c:pt idx="0">
                  <c:v>1.887045583810326</c:v>
                </c:pt>
                <c:pt idx="1">
                  <c:v>1.292818970049995</c:v>
                </c:pt>
                <c:pt idx="2">
                  <c:v>1.151769342920341</c:v>
                </c:pt>
                <c:pt idx="3">
                  <c:v>1.021511404461356</c:v>
                </c:pt>
                <c:pt idx="4">
                  <c:v>0.556172921975182</c:v>
                </c:pt>
                <c:pt idx="5">
                  <c:v>-0.03700835359894195</c:v>
                </c:pt>
                <c:pt idx="6">
                  <c:v>-0.2048794265096268</c:v>
                </c:pt>
                <c:pt idx="7">
                  <c:v>-0.04202465075479338</c:v>
                </c:pt>
                <c:pt idx="8">
                  <c:v>-0.2905805217201175</c:v>
                </c:pt>
                <c:pt idx="9">
                  <c:v>-0.7513080591487329</c:v>
                </c:pt>
                <c:pt idx="10">
                  <c:v>-0.7795830539508011</c:v>
                </c:pt>
                <c:pt idx="11">
                  <c:v>-0.6996276467157738</c:v>
                </c:pt>
                <c:pt idx="12">
                  <c:v>-0.5505523345881727</c:v>
                </c:pt>
                <c:pt idx="13">
                  <c:v>1.7893746702923</c:v>
                </c:pt>
                <c:pt idx="14">
                  <c:v>2.589273743007279</c:v>
                </c:pt>
                <c:pt idx="15">
                  <c:v>3.259681849804801</c:v>
                </c:pt>
              </c:numCache>
            </c:numRef>
          </c:yVal>
        </c:ser>
        <c:ser>
          <c:idx val="16"/>
          <c:order val="16"/>
          <c:tx>
            <c:strRef>
              <c:f>'transmission_flow'!$R$2:$R$2</c:f>
              <c:strCache>
                <c:ptCount val="1"/>
                <c:pt idx="0">
                  <c:v>NO3 SE2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'transmission_flow'!$R$3:$R$18</c:f>
              <c:numCache>
                <c:formatCode>General</c:formatCode>
                <c:ptCount val="16"/>
                <c:pt idx="0">
                  <c:v>-1.365302524456393</c:v>
                </c:pt>
                <c:pt idx="1">
                  <c:v>-1.810939677545602</c:v>
                </c:pt>
                <c:pt idx="2">
                  <c:v>-2.456253993666948</c:v>
                </c:pt>
                <c:pt idx="3">
                  <c:v>-2.907122559520009</c:v>
                </c:pt>
                <c:pt idx="4">
                  <c:v>-3.167581509075557</c:v>
                </c:pt>
                <c:pt idx="5">
                  <c:v>-3.432018341392532</c:v>
                </c:pt>
                <c:pt idx="6">
                  <c:v>-3.820845238472969</c:v>
                </c:pt>
                <c:pt idx="7">
                  <c:v>-4.158898945222687</c:v>
                </c:pt>
                <c:pt idx="8">
                  <c:v>-3.885459415746691</c:v>
                </c:pt>
                <c:pt idx="9">
                  <c:v>-3.70013935577269</c:v>
                </c:pt>
                <c:pt idx="10">
                  <c:v>-3.771844094851445</c:v>
                </c:pt>
                <c:pt idx="11">
                  <c:v>-3.602246809767491</c:v>
                </c:pt>
                <c:pt idx="12">
                  <c:v>-3.436439998467645</c:v>
                </c:pt>
                <c:pt idx="13">
                  <c:v>0.07148019622422463</c:v>
                </c:pt>
                <c:pt idx="14">
                  <c:v>0.4352803532247301</c:v>
                </c:pt>
                <c:pt idx="15">
                  <c:v>0.4594088752759279</c:v>
                </c:pt>
              </c:numCache>
            </c:numRef>
          </c:yVal>
        </c:ser>
        <c:ser>
          <c:idx val="17"/>
          <c:order val="17"/>
          <c:tx>
            <c:strRef>
              <c:f>'transmission_flow'!$S$2:$S$2</c:f>
              <c:strCache>
                <c:ptCount val="1"/>
                <c:pt idx="0">
                  <c:v>NO3 NO125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'transmission_flow'!$S$3:$S$18</c:f>
              <c:numCache>
                <c:formatCode>General</c:formatCode>
                <c:ptCount val="16"/>
                <c:pt idx="0">
                  <c:v>1.77565993048195</c:v>
                </c:pt>
                <c:pt idx="1">
                  <c:v>1.886691411842544</c:v>
                </c:pt>
                <c:pt idx="2">
                  <c:v>1.927491131148126</c:v>
                </c:pt>
                <c:pt idx="3">
                  <c:v>1.676234601780807</c:v>
                </c:pt>
                <c:pt idx="4">
                  <c:v>1.177966555934124</c:v>
                </c:pt>
                <c:pt idx="5">
                  <c:v>0.5882941645951836</c:v>
                </c:pt>
                <c:pt idx="6">
                  <c:v>0.25161668547829</c:v>
                </c:pt>
                <c:pt idx="7">
                  <c:v>0.02807431129805738</c:v>
                </c:pt>
                <c:pt idx="8">
                  <c:v>-0.1772563090655612</c:v>
                </c:pt>
                <c:pt idx="9">
                  <c:v>-0.3997433282101558</c:v>
                </c:pt>
                <c:pt idx="10">
                  <c:v>-0.3670420875692638</c:v>
                </c:pt>
                <c:pt idx="11">
                  <c:v>-0.407294318547966</c:v>
                </c:pt>
                <c:pt idx="12">
                  <c:v>-0.4381400819068206</c:v>
                </c:pt>
                <c:pt idx="13">
                  <c:v>-0.1213788329757783</c:v>
                </c:pt>
                <c:pt idx="14">
                  <c:v>-0.1925513965077573</c:v>
                </c:pt>
                <c:pt idx="15">
                  <c:v>-0.2728853321613882</c:v>
                </c:pt>
              </c:numCache>
            </c:numRef>
          </c:yVal>
        </c:ser>
        <c:ser>
          <c:idx val="18"/>
          <c:order val="18"/>
          <c:tx>
            <c:strRef>
              <c:f>'transmission_flow'!$T$2:$T$2</c:f>
              <c:strCache>
                <c:ptCount val="1"/>
                <c:pt idx="0">
                  <c:v>NO4 NO3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'transmission_flow'!$T$3:$T$18</c:f>
              <c:numCache>
                <c:formatCode>General</c:formatCode>
                <c:ptCount val="16"/>
                <c:pt idx="0">
                  <c:v>10.28257502295695</c:v>
                </c:pt>
                <c:pt idx="1">
                  <c:v>9.714915202305596</c:v>
                </c:pt>
                <c:pt idx="2">
                  <c:v>9.909651329193888</c:v>
                </c:pt>
                <c:pt idx="3">
                  <c:v>9.105179474039041</c:v>
                </c:pt>
                <c:pt idx="4">
                  <c:v>8.193500007047984</c:v>
                </c:pt>
                <c:pt idx="5">
                  <c:v>7.322247244012591</c:v>
                </c:pt>
                <c:pt idx="6">
                  <c:v>6.666122053447904</c:v>
                </c:pt>
                <c:pt idx="7">
                  <c:v>6.06790541624093</c:v>
                </c:pt>
                <c:pt idx="8">
                  <c:v>5.955990100524176</c:v>
                </c:pt>
                <c:pt idx="9">
                  <c:v>5.809068838660422</c:v>
                </c:pt>
                <c:pt idx="10">
                  <c:v>5.754662309640425</c:v>
                </c:pt>
                <c:pt idx="11">
                  <c:v>5.771502744537312</c:v>
                </c:pt>
                <c:pt idx="12">
                  <c:v>5.785312121473751</c:v>
                </c:pt>
                <c:pt idx="13">
                  <c:v>7.764136366721224</c:v>
                </c:pt>
                <c:pt idx="14">
                  <c:v>7.441200177569244</c:v>
                </c:pt>
                <c:pt idx="15">
                  <c:v>7.287252819261669</c:v>
                </c:pt>
              </c:numCache>
            </c:numRef>
          </c:yVal>
        </c:ser>
        <c:ser>
          <c:idx val="19"/>
          <c:order val="19"/>
          <c:tx>
            <c:strRef>
              <c:f>'transmission_flow'!$U$2:$U$2</c:f>
              <c:strCache>
                <c:ptCount val="1"/>
                <c:pt idx="0">
                  <c:v>PL BT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'transmission_flow'!$U$3:$U$18</c:f>
              <c:numCache>
                <c:formatCode>General</c:formatCode>
                <c:ptCount val="16"/>
                <c:pt idx="0">
                  <c:v>0.6386659689655697</c:v>
                </c:pt>
                <c:pt idx="1">
                  <c:v>1.332115498746278</c:v>
                </c:pt>
                <c:pt idx="2">
                  <c:v>0.8342764788499808</c:v>
                </c:pt>
                <c:pt idx="3">
                  <c:v>0.5344018216408482</c:v>
                </c:pt>
                <c:pt idx="4">
                  <c:v>0.05735329490668772</c:v>
                </c:pt>
                <c:pt idx="5">
                  <c:v>-0.07028700813504392</c:v>
                </c:pt>
                <c:pt idx="6">
                  <c:v>-0.202573831613153</c:v>
                </c:pt>
                <c:pt idx="7">
                  <c:v>-0.1757255049888546</c:v>
                </c:pt>
                <c:pt idx="8">
                  <c:v>-0.1847844401894796</c:v>
                </c:pt>
                <c:pt idx="9">
                  <c:v>-0.2040429988206933</c:v>
                </c:pt>
                <c:pt idx="10">
                  <c:v>-0.3550136554526868</c:v>
                </c:pt>
                <c:pt idx="11">
                  <c:v>-0.2548274846152671</c:v>
                </c:pt>
                <c:pt idx="12">
                  <c:v>-0.09514372142795899</c:v>
                </c:pt>
                <c:pt idx="13">
                  <c:v>-0.07337651503157615</c:v>
                </c:pt>
                <c:pt idx="14">
                  <c:v>-0.1137110281374494</c:v>
                </c:pt>
                <c:pt idx="15">
                  <c:v>-0.118334457387242</c:v>
                </c:pt>
              </c:numCache>
            </c:numRef>
          </c:yVal>
        </c:ser>
        <c:ser>
          <c:idx val="20"/>
          <c:order val="20"/>
          <c:tx>
            <c:strRef>
              <c:f>'transmission_flow'!$V$2:$V$2</c:f>
              <c:strCache>
                <c:ptCount val="1"/>
                <c:pt idx="0">
                  <c:v>SE1 SE2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'transmission_flow'!$V$3:$V$18</c:f>
              <c:numCache>
                <c:formatCode>General</c:formatCode>
                <c:ptCount val="16"/>
                <c:pt idx="0">
                  <c:v>9.991145217752972</c:v>
                </c:pt>
                <c:pt idx="1">
                  <c:v>8.700792705022007</c:v>
                </c:pt>
                <c:pt idx="2">
                  <c:v>8.493620170606443</c:v>
                </c:pt>
                <c:pt idx="3">
                  <c:v>4.792997472021843</c:v>
                </c:pt>
                <c:pt idx="4">
                  <c:v>1.939385186167462</c:v>
                </c:pt>
                <c:pt idx="5">
                  <c:v>-0.9226475833264376</c:v>
                </c:pt>
                <c:pt idx="6">
                  <c:v>-0.4436086131868763</c:v>
                </c:pt>
                <c:pt idx="7">
                  <c:v>-1.358587518263714</c:v>
                </c:pt>
                <c:pt idx="8">
                  <c:v>-3.513882918913815</c:v>
                </c:pt>
                <c:pt idx="9">
                  <c:v>-6.594667085318526</c:v>
                </c:pt>
                <c:pt idx="10">
                  <c:v>-6.645981522479912</c:v>
                </c:pt>
                <c:pt idx="11">
                  <c:v>-6.91929596914972</c:v>
                </c:pt>
                <c:pt idx="12">
                  <c:v>-7.267916837970066</c:v>
                </c:pt>
                <c:pt idx="13">
                  <c:v>-14.66043548901374</c:v>
                </c:pt>
                <c:pt idx="14">
                  <c:v>-15.20222829978198</c:v>
                </c:pt>
                <c:pt idx="15">
                  <c:v>-13.74988461812596</c:v>
                </c:pt>
              </c:numCache>
            </c:numRef>
          </c:yVal>
        </c:ser>
        <c:ser>
          <c:idx val="21"/>
          <c:order val="21"/>
          <c:tx>
            <c:strRef>
              <c:f>'transmission_flow'!$W$2:$W$2</c:f>
              <c:strCache>
                <c:ptCount val="1"/>
                <c:pt idx="0">
                  <c:v>SE1 FI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'transmission_flow'!$W$3:$W$18</c:f>
              <c:numCache>
                <c:formatCode>General</c:formatCode>
                <c:ptCount val="16"/>
                <c:pt idx="0">
                  <c:v>8.303602909672692</c:v>
                </c:pt>
                <c:pt idx="1">
                  <c:v>9.096615058845414</c:v>
                </c:pt>
                <c:pt idx="2">
                  <c:v>8.665577627676116</c:v>
                </c:pt>
                <c:pt idx="3">
                  <c:v>10.68306181283677</c:v>
                </c:pt>
                <c:pt idx="4">
                  <c:v>8.999931004347708</c:v>
                </c:pt>
                <c:pt idx="5">
                  <c:v>6.289432405328185</c:v>
                </c:pt>
                <c:pt idx="6">
                  <c:v>5.29900664635642</c:v>
                </c:pt>
                <c:pt idx="7">
                  <c:v>5.901228298080615</c:v>
                </c:pt>
                <c:pt idx="8">
                  <c:v>6.011709838711566</c:v>
                </c:pt>
                <c:pt idx="9">
                  <c:v>7.433026562355556</c:v>
                </c:pt>
                <c:pt idx="10">
                  <c:v>8.001752555596742</c:v>
                </c:pt>
                <c:pt idx="11">
                  <c:v>8.029869334301688</c:v>
                </c:pt>
                <c:pt idx="12">
                  <c:v>8.230462149257564</c:v>
                </c:pt>
                <c:pt idx="13">
                  <c:v>14.57723762464211</c:v>
                </c:pt>
                <c:pt idx="14">
                  <c:v>13.34040074169333</c:v>
                </c:pt>
                <c:pt idx="15">
                  <c:v>12.62145453177908</c:v>
                </c:pt>
              </c:numCache>
            </c:numRef>
          </c:yVal>
        </c:ser>
        <c:ser>
          <c:idx val="22"/>
          <c:order val="22"/>
          <c:tx>
            <c:strRef>
              <c:f>'transmission_flow'!$X$2:$X$2</c:f>
              <c:strCache>
                <c:ptCount val="1"/>
                <c:pt idx="0">
                  <c:v>SE1 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'transmission_flow'!$X$3:$X$18</c:f>
              <c:numCache>
                <c:formatCode>General</c:formatCode>
                <c:ptCount val="16"/>
                <c:pt idx="0">
                  <c:v>1.525782663138812</c:v>
                </c:pt>
                <c:pt idx="1">
                  <c:v>1.826841267573095</c:v>
                </c:pt>
                <c:pt idx="2">
                  <c:v>1.844942219155869</c:v>
                </c:pt>
                <c:pt idx="3">
                  <c:v>1.910594434502745</c:v>
                </c:pt>
                <c:pt idx="4">
                  <c:v>1.820870292234941</c:v>
                </c:pt>
                <c:pt idx="5">
                  <c:v>1.563334090831779</c:v>
                </c:pt>
                <c:pt idx="6">
                  <c:v>1.608863556446373</c:v>
                </c:pt>
                <c:pt idx="7">
                  <c:v>1.544592892259076</c:v>
                </c:pt>
                <c:pt idx="8">
                  <c:v>1.369790454114559</c:v>
                </c:pt>
                <c:pt idx="9">
                  <c:v>1.235717948737397</c:v>
                </c:pt>
                <c:pt idx="10">
                  <c:v>1.269849836485915</c:v>
                </c:pt>
                <c:pt idx="11">
                  <c:v>1.186825808927272</c:v>
                </c:pt>
                <c:pt idx="12">
                  <c:v>1.091985930267688</c:v>
                </c:pt>
                <c:pt idx="13">
                  <c:v>-0.7771978616522344</c:v>
                </c:pt>
                <c:pt idx="14">
                  <c:v>-1.16370952543744</c:v>
                </c:pt>
                <c:pt idx="15">
                  <c:v>-1.126716822779101</c:v>
                </c:pt>
              </c:numCache>
            </c:numRef>
          </c:yVal>
        </c:ser>
        <c:ser>
          <c:idx val="23"/>
          <c:order val="23"/>
          <c:tx>
            <c:strRef>
              <c:f>'transmission_flow'!$Y$2:$Y$2</c:f>
              <c:strCache>
                <c:ptCount val="1"/>
                <c:pt idx="0">
                  <c:v>SE2 SE3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'transmission_flow'!$Y$3:$Y$18</c:f>
              <c:numCache>
                <c:formatCode>General</c:formatCode>
                <c:ptCount val="16"/>
                <c:pt idx="0">
                  <c:v>44.37284397645688</c:v>
                </c:pt>
                <c:pt idx="1">
                  <c:v>43.95171840829508</c:v>
                </c:pt>
                <c:pt idx="2">
                  <c:v>43.9272814456384</c:v>
                </c:pt>
                <c:pt idx="3">
                  <c:v>40.92363540184628</c:v>
                </c:pt>
                <c:pt idx="4">
                  <c:v>37.44160217962739</c:v>
                </c:pt>
                <c:pt idx="5">
                  <c:v>33.90411828572272</c:v>
                </c:pt>
                <c:pt idx="6">
                  <c:v>32.92698578103208</c:v>
                </c:pt>
                <c:pt idx="7">
                  <c:v>31.86206747031544</c:v>
                </c:pt>
                <c:pt idx="8">
                  <c:v>30.65952008822915</c:v>
                </c:pt>
                <c:pt idx="9">
                  <c:v>28.39172892961621</c:v>
                </c:pt>
                <c:pt idx="10">
                  <c:v>28.64389980024303</c:v>
                </c:pt>
                <c:pt idx="11">
                  <c:v>28.75569360018451</c:v>
                </c:pt>
                <c:pt idx="12">
                  <c:v>28.45058078616402</c:v>
                </c:pt>
                <c:pt idx="13">
                  <c:v>24.93502884632931</c:v>
                </c:pt>
                <c:pt idx="14">
                  <c:v>20.10470665721146</c:v>
                </c:pt>
                <c:pt idx="15">
                  <c:v>21.03599375697457</c:v>
                </c:pt>
              </c:numCache>
            </c:numRef>
          </c:yVal>
        </c:ser>
        <c:ser>
          <c:idx val="24"/>
          <c:order val="24"/>
          <c:tx>
            <c:strRef>
              <c:f>'transmission_flow'!$Z$2:$Z$2</c:f>
              <c:strCache>
                <c:ptCount val="1"/>
                <c:pt idx="0">
                  <c:v>SE2 NO4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'transmission_flow'!$Z$3:$Z$18</c:f>
              <c:numCache>
                <c:formatCode>General</c:formatCode>
                <c:ptCount val="16"/>
                <c:pt idx="0">
                  <c:v>-0.7383551269462294</c:v>
                </c:pt>
                <c:pt idx="1">
                  <c:v>-0.6085442271379674</c:v>
                </c:pt>
                <c:pt idx="2">
                  <c:v>-0.4399670145645503</c:v>
                </c:pt>
                <c:pt idx="3">
                  <c:v>-0.2851146292273155</c:v>
                </c:pt>
                <c:pt idx="4">
                  <c:v>-0.1926316343692069</c:v>
                </c:pt>
                <c:pt idx="5">
                  <c:v>-0.1070325202091767</c:v>
                </c:pt>
                <c:pt idx="6">
                  <c:v>0.02621791717927032</c:v>
                </c:pt>
                <c:pt idx="7">
                  <c:v>0.164109049272223</c:v>
                </c:pt>
                <c:pt idx="8">
                  <c:v>0.1368376808766369</c:v>
                </c:pt>
                <c:pt idx="9">
                  <c:v>0.1236602465386579</c:v>
                </c:pt>
                <c:pt idx="10">
                  <c:v>0.1483998505864693</c:v>
                </c:pt>
                <c:pt idx="11">
                  <c:v>0.1437244232200701</c:v>
                </c:pt>
                <c:pt idx="12">
                  <c:v>0.1397434580394175</c:v>
                </c:pt>
                <c:pt idx="13">
                  <c:v>-0.494340999666159</c:v>
                </c:pt>
                <c:pt idx="14">
                  <c:v>-0.5093564477671141</c:v>
                </c:pt>
                <c:pt idx="15">
                  <c:v>-0.4956532418837579</c:v>
                </c:pt>
              </c:numCache>
            </c:numRef>
          </c:yVal>
        </c:ser>
        <c:ser>
          <c:idx val="25"/>
          <c:order val="25"/>
          <c:tx>
            <c:strRef>
              <c:f>'transmission_flow'!$AA$2:$AA$2</c:f>
              <c:strCache>
                <c:ptCount val="1"/>
                <c:pt idx="0">
                  <c:v>SE3 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'transmission_flow'!$AA$3:$AA$18</c:f>
              <c:numCache>
                <c:formatCode>General</c:formatCode>
                <c:ptCount val="16"/>
                <c:pt idx="0">
                  <c:v>27.38486930185378</c:v>
                </c:pt>
                <c:pt idx="1">
                  <c:v>26.03963940658133</c:v>
                </c:pt>
                <c:pt idx="2">
                  <c:v>25.95798281541772</c:v>
                </c:pt>
                <c:pt idx="3">
                  <c:v>25.21548175833302</c:v>
                </c:pt>
                <c:pt idx="4">
                  <c:v>22.45725065832385</c:v>
                </c:pt>
                <c:pt idx="5">
                  <c:v>19.6015567010291</c:v>
                </c:pt>
                <c:pt idx="6">
                  <c:v>17.77227460547364</c:v>
                </c:pt>
                <c:pt idx="7">
                  <c:v>16.10024909964913</c:v>
                </c:pt>
                <c:pt idx="8">
                  <c:v>14.51945570987614</c:v>
                </c:pt>
                <c:pt idx="9">
                  <c:v>12.92372615027227</c:v>
                </c:pt>
                <c:pt idx="10">
                  <c:v>12.612821128105</c:v>
                </c:pt>
                <c:pt idx="11">
                  <c:v>11.76832119687866</c:v>
                </c:pt>
                <c:pt idx="12">
                  <c:v>11.59580971348815</c:v>
                </c:pt>
                <c:pt idx="13">
                  <c:v>12.36898281681494</c:v>
                </c:pt>
                <c:pt idx="14">
                  <c:v>11.57168010598081</c:v>
                </c:pt>
                <c:pt idx="15">
                  <c:v>12.05397883887492</c:v>
                </c:pt>
              </c:numCache>
            </c:numRef>
          </c:yVal>
        </c:ser>
        <c:ser>
          <c:idx val="26"/>
          <c:order val="26"/>
          <c:tx>
            <c:strRef>
              <c:f>'transmission_flow'!$AB$2:$AB$2</c:f>
              <c:strCache>
                <c:ptCount val="1"/>
                <c:pt idx="0">
                  <c:v>SE3 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'transmission_flow'!$AB$3:$AB$18</c:f>
              <c:numCache>
                <c:formatCode>General</c:formatCode>
                <c:ptCount val="16"/>
                <c:pt idx="0">
                  <c:v>3.38728419041911</c:v>
                </c:pt>
                <c:pt idx="1">
                  <c:v>3.074116755719372</c:v>
                </c:pt>
                <c:pt idx="2">
                  <c:v>2.884546080398577</c:v>
                </c:pt>
                <c:pt idx="3">
                  <c:v>2.791808228397206</c:v>
                </c:pt>
                <c:pt idx="4">
                  <c:v>2.009812091130769</c:v>
                </c:pt>
                <c:pt idx="5">
                  <c:v>1.562849036123824</c:v>
                </c:pt>
                <c:pt idx="6">
                  <c:v>1.375704197083468</c:v>
                </c:pt>
                <c:pt idx="7">
                  <c:v>1.384957508194245</c:v>
                </c:pt>
                <c:pt idx="8">
                  <c:v>1.014041432264011</c:v>
                </c:pt>
                <c:pt idx="9">
                  <c:v>0.5873399350432894</c:v>
                </c:pt>
                <c:pt idx="10">
                  <c:v>0.5118805038519378</c:v>
                </c:pt>
                <c:pt idx="11">
                  <c:v>0.4403313736903346</c:v>
                </c:pt>
                <c:pt idx="12">
                  <c:v>0.3882634876584975</c:v>
                </c:pt>
                <c:pt idx="13">
                  <c:v>0.4190331621666088</c:v>
                </c:pt>
                <c:pt idx="14">
                  <c:v>0.2859852240280651</c:v>
                </c:pt>
                <c:pt idx="15">
                  <c:v>0.07444793285427322</c:v>
                </c:pt>
              </c:numCache>
            </c:numRef>
          </c:yVal>
        </c:ser>
        <c:ser>
          <c:idx val="27"/>
          <c:order val="27"/>
          <c:tx>
            <c:strRef>
              <c:f>'transmission_flow'!$AC$2:$AC$2</c:f>
              <c:strCache>
                <c:ptCount val="1"/>
                <c:pt idx="0">
                  <c:v>SE3 FI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'transmission_flow'!$AC$3:$AC$18</c:f>
              <c:numCache>
                <c:formatCode>General</c:formatCode>
                <c:ptCount val="16"/>
                <c:pt idx="0">
                  <c:v>2.2387091539433</c:v>
                </c:pt>
                <c:pt idx="1">
                  <c:v>2.177177391590113</c:v>
                </c:pt>
                <c:pt idx="2">
                  <c:v>-0.3305467034488325</c:v>
                </c:pt>
                <c:pt idx="3">
                  <c:v>-3.293578321952342</c:v>
                </c:pt>
                <c:pt idx="4">
                  <c:v>-3.498527848954352</c:v>
                </c:pt>
                <c:pt idx="5">
                  <c:v>-4.106611788679744</c:v>
                </c:pt>
                <c:pt idx="6">
                  <c:v>-4.100861577677541</c:v>
                </c:pt>
                <c:pt idx="7">
                  <c:v>-4.979929091488118</c:v>
                </c:pt>
                <c:pt idx="8">
                  <c:v>-4.606875039529434</c:v>
                </c:pt>
                <c:pt idx="9">
                  <c:v>-3.333562327945785</c:v>
                </c:pt>
                <c:pt idx="10">
                  <c:v>-2.910058864617671</c:v>
                </c:pt>
                <c:pt idx="11">
                  <c:v>-2.672905622345789</c:v>
                </c:pt>
                <c:pt idx="12">
                  <c:v>-2.347390377723395</c:v>
                </c:pt>
                <c:pt idx="13">
                  <c:v>1.824500097457706</c:v>
                </c:pt>
                <c:pt idx="14">
                  <c:v>2.391395859437047</c:v>
                </c:pt>
                <c:pt idx="15">
                  <c:v>1.962567574074475</c:v>
                </c:pt>
              </c:numCache>
            </c:numRef>
          </c:yVal>
        </c:ser>
        <c:ser>
          <c:idx val="28"/>
          <c:order val="28"/>
          <c:tx>
            <c:strRef>
              <c:f>'transmission_flow'!$AD$2:$AD$2</c:f>
              <c:strCache>
                <c:ptCount val="1"/>
                <c:pt idx="0">
                  <c:v>SE3 NO125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'transmission_flow'!$AD$3:$AD$18</c:f>
              <c:numCache>
                <c:formatCode>General</c:formatCode>
                <c:ptCount val="16"/>
                <c:pt idx="0">
                  <c:v>1.398664286357398</c:v>
                </c:pt>
                <c:pt idx="1">
                  <c:v>2.411296900883925</c:v>
                </c:pt>
                <c:pt idx="2">
                  <c:v>3.499141177716347</c:v>
                </c:pt>
                <c:pt idx="3">
                  <c:v>4.162627452222793</c:v>
                </c:pt>
                <c:pt idx="4">
                  <c:v>3.200135527157581</c:v>
                </c:pt>
                <c:pt idx="5">
                  <c:v>2.718528203149296</c:v>
                </c:pt>
                <c:pt idx="6">
                  <c:v>3.143771413008019</c:v>
                </c:pt>
                <c:pt idx="7">
                  <c:v>3.821357275880067</c:v>
                </c:pt>
                <c:pt idx="8">
                  <c:v>3.281214496545683</c:v>
                </c:pt>
                <c:pt idx="9">
                  <c:v>2.734504941886403</c:v>
                </c:pt>
                <c:pt idx="10">
                  <c:v>2.964273356004616</c:v>
                </c:pt>
                <c:pt idx="11">
                  <c:v>2.852547078779731</c:v>
                </c:pt>
                <c:pt idx="12">
                  <c:v>2.788107829480424</c:v>
                </c:pt>
                <c:pt idx="13">
                  <c:v>-0.6280371684840242</c:v>
                </c:pt>
                <c:pt idx="14">
                  <c:v>-1.061764585081167</c:v>
                </c:pt>
                <c:pt idx="15">
                  <c:v>-1.193322373910048</c:v>
                </c:pt>
              </c:numCache>
            </c:numRef>
          </c:yVal>
        </c:ser>
        <c:ser>
          <c:idx val="29"/>
          <c:order val="29"/>
          <c:tx>
            <c:strRef>
              <c:f>'transmission_flow'!$AE$2:$AE$2</c:f>
              <c:strCache>
                <c:ptCount val="1"/>
                <c:pt idx="0">
                  <c:v>SE4 DK2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'transmission_flow'!$AE$3:$AE$18</c:f>
              <c:numCache>
                <c:formatCode>General</c:formatCode>
                <c:ptCount val="16"/>
                <c:pt idx="0">
                  <c:v>5.409932026737893</c:v>
                </c:pt>
                <c:pt idx="1">
                  <c:v>5.165372528516496</c:v>
                </c:pt>
                <c:pt idx="2">
                  <c:v>5.05277032732049</c:v>
                </c:pt>
                <c:pt idx="3">
                  <c:v>4.557129376540996</c:v>
                </c:pt>
                <c:pt idx="4">
                  <c:v>2.831741017199918</c:v>
                </c:pt>
                <c:pt idx="5">
                  <c:v>1.617565503277477</c:v>
                </c:pt>
                <c:pt idx="6">
                  <c:v>0.9197514420340016</c:v>
                </c:pt>
                <c:pt idx="7">
                  <c:v>0.4892693248929189</c:v>
                </c:pt>
                <c:pt idx="8">
                  <c:v>0.2452133639368111</c:v>
                </c:pt>
                <c:pt idx="9">
                  <c:v>-0.064415351644795</c:v>
                </c:pt>
                <c:pt idx="10">
                  <c:v>0.1167010141268364</c:v>
                </c:pt>
                <c:pt idx="11">
                  <c:v>0.2000128132173321</c:v>
                </c:pt>
                <c:pt idx="12">
                  <c:v>0.2819248717588865</c:v>
                </c:pt>
                <c:pt idx="13">
                  <c:v>1.128356398511835</c:v>
                </c:pt>
                <c:pt idx="14">
                  <c:v>1.716441776203928</c:v>
                </c:pt>
                <c:pt idx="15">
                  <c:v>2.445058402059438</c:v>
                </c:pt>
              </c:numCache>
            </c:numRef>
          </c:yVal>
        </c:ser>
        <c:ser>
          <c:idx val="30"/>
          <c:order val="30"/>
          <c:tx>
            <c:strRef>
              <c:f>'transmission_flow'!$AF$2:$AF$2</c:f>
              <c:strCache>
                <c:ptCount val="1"/>
                <c:pt idx="0">
                  <c:v>SE4 DE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'transmission_flow'!$AF$3:$AF$18</c:f>
              <c:numCache>
                <c:formatCode>General</c:formatCode>
                <c:ptCount val="16"/>
                <c:pt idx="0">
                  <c:v>2.158562136196399</c:v>
                </c:pt>
                <c:pt idx="1">
                  <c:v>1.884836303717508</c:v>
                </c:pt>
                <c:pt idx="2">
                  <c:v>1.891977577077071</c:v>
                </c:pt>
                <c:pt idx="3">
                  <c:v>1.975586209929432</c:v>
                </c:pt>
                <c:pt idx="4">
                  <c:v>1.496111436126465</c:v>
                </c:pt>
                <c:pt idx="5">
                  <c:v>1.005877926126206</c:v>
                </c:pt>
                <c:pt idx="6">
                  <c:v>0.8668260441669499</c:v>
                </c:pt>
                <c:pt idx="7">
                  <c:v>0.8869297488139539</c:v>
                </c:pt>
                <c:pt idx="8">
                  <c:v>0.6136375780888439</c:v>
                </c:pt>
                <c:pt idx="9">
                  <c:v>0.2923531738620394</c:v>
                </c:pt>
                <c:pt idx="10">
                  <c:v>0.3345091220363311</c:v>
                </c:pt>
                <c:pt idx="11">
                  <c:v>0.298869845602839</c:v>
                </c:pt>
                <c:pt idx="12">
                  <c:v>0.2813044342267868</c:v>
                </c:pt>
                <c:pt idx="13">
                  <c:v>1.008910624049108</c:v>
                </c:pt>
                <c:pt idx="14">
                  <c:v>1.342085249115798</c:v>
                </c:pt>
                <c:pt idx="15">
                  <c:v>1.745549490345182</c:v>
                </c:pt>
              </c:numCache>
            </c:numRef>
          </c:yVal>
        </c:ser>
        <c:ser>
          <c:idx val="31"/>
          <c:order val="31"/>
          <c:tx>
            <c:strRef>
              <c:f>'transmission_flow'!$AG$2:$AG$2</c:f>
              <c:strCache>
                <c:ptCount val="1"/>
                <c:pt idx="0">
                  <c:v>SE4 PL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'transmission_flow'!$AG$3:$AG$18</c:f>
              <c:numCache>
                <c:formatCode>General</c:formatCode>
                <c:ptCount val="16"/>
                <c:pt idx="0">
                  <c:v>3.166199087709636</c:v>
                </c:pt>
                <c:pt idx="1">
                  <c:v>2.776677316998943</c:v>
                </c:pt>
                <c:pt idx="2">
                  <c:v>2.423308811928039</c:v>
                </c:pt>
                <c:pt idx="3">
                  <c:v>2.594135577415718</c:v>
                </c:pt>
                <c:pt idx="4">
                  <c:v>2.47557761581261</c:v>
                </c:pt>
                <c:pt idx="5">
                  <c:v>2.054749417606573</c:v>
                </c:pt>
                <c:pt idx="6">
                  <c:v>1.777302262973793</c:v>
                </c:pt>
                <c:pt idx="7">
                  <c:v>1.427530984780095</c:v>
                </c:pt>
                <c:pt idx="8">
                  <c:v>1.210161345396837</c:v>
                </c:pt>
                <c:pt idx="9">
                  <c:v>0.9971026511737445</c:v>
                </c:pt>
                <c:pt idx="10">
                  <c:v>1.014993823735201</c:v>
                </c:pt>
                <c:pt idx="11">
                  <c:v>0.6305415789218624</c:v>
                </c:pt>
                <c:pt idx="12">
                  <c:v>0.2714126190693285</c:v>
                </c:pt>
                <c:pt idx="13">
                  <c:v>0.1481998584331846</c:v>
                </c:pt>
                <c:pt idx="14">
                  <c:v>-0.1249731158538726</c:v>
                </c:pt>
                <c:pt idx="15">
                  <c:v>-0.1688908034180817</c:v>
                </c:pt>
              </c:numCache>
            </c:numRef>
          </c:yVal>
        </c:ser>
        <c:ser>
          <c:idx val="32"/>
          <c:order val="32"/>
          <c:tx>
            <c:strRef>
              <c:f>'transmission_flow'!$AH$2:$AH$2</c:f>
              <c:strCache>
                <c:ptCount val="1"/>
                <c:pt idx="0">
                  <c:v>SE4 BT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'transmission_flow'!$A$3:$A$18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'transmission_flow'!$AH$3:$AH$18</c:f>
              <c:numCache>
                <c:formatCode>General</c:formatCode>
                <c:ptCount val="16"/>
                <c:pt idx="0">
                  <c:v>3.254307056556031</c:v>
                </c:pt>
                <c:pt idx="1">
                  <c:v>3.320777094952633</c:v>
                </c:pt>
                <c:pt idx="2">
                  <c:v>3.051959069644832</c:v>
                </c:pt>
                <c:pt idx="3">
                  <c:v>2.891008583381802</c:v>
                </c:pt>
                <c:pt idx="4">
                  <c:v>2.572794798159347</c:v>
                </c:pt>
                <c:pt idx="5">
                  <c:v>1.90428293566524</c:v>
                </c:pt>
                <c:pt idx="6">
                  <c:v>1.391451167545251</c:v>
                </c:pt>
                <c:pt idx="7">
                  <c:v>0.8654788347777628</c:v>
                </c:pt>
                <c:pt idx="8">
                  <c:v>0.5954784718184026</c:v>
                </c:pt>
                <c:pt idx="9">
                  <c:v>0.452028392134309</c:v>
                </c:pt>
                <c:pt idx="10">
                  <c:v>0.2713612055114675</c:v>
                </c:pt>
                <c:pt idx="11">
                  <c:v>0.06851416769466478</c:v>
                </c:pt>
                <c:pt idx="12">
                  <c:v>-0.08280657165954899</c:v>
                </c:pt>
                <c:pt idx="13">
                  <c:v>-0.1332758444533511</c:v>
                </c:pt>
                <c:pt idx="14">
                  <c:v>-0.5772652448801329</c:v>
                </c:pt>
                <c:pt idx="15">
                  <c:v>-0.7856684124290454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TWh/year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'price'!$B$3:$B$18</c:f>
              <c:numCache>
                <c:formatCode>General</c:formatCode>
                <c:ptCount val="16"/>
                <c:pt idx="0">
                  <c:v>110.47157</c:v>
                </c:pt>
                <c:pt idx="1">
                  <c:v>107.567924</c:v>
                </c:pt>
                <c:pt idx="2">
                  <c:v>108.03687</c:v>
                </c:pt>
                <c:pt idx="3">
                  <c:v>101.147835</c:v>
                </c:pt>
                <c:pt idx="4">
                  <c:v>92.942696</c:v>
                </c:pt>
                <c:pt idx="5">
                  <c:v>82.040184</c:v>
                </c:pt>
                <c:pt idx="6">
                  <c:v>76.84395000000001</c:v>
                </c:pt>
                <c:pt idx="7">
                  <c:v>76.84943</c:v>
                </c:pt>
                <c:pt idx="8">
                  <c:v>74.159935</c:v>
                </c:pt>
                <c:pt idx="9">
                  <c:v>69.70034</c:v>
                </c:pt>
                <c:pt idx="10">
                  <c:v>60.780365</c:v>
                </c:pt>
                <c:pt idx="11">
                  <c:v>56.057533</c:v>
                </c:pt>
                <c:pt idx="12">
                  <c:v>54.32169</c:v>
                </c:pt>
                <c:pt idx="13">
                  <c:v>56.288242</c:v>
                </c:pt>
                <c:pt idx="14">
                  <c:v>52.225685</c:v>
                </c:pt>
                <c:pt idx="15">
                  <c:v>50.324085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'price'!$C$3:$C$18</c:f>
              <c:numCache>
                <c:formatCode>General</c:formatCode>
                <c:ptCount val="16"/>
                <c:pt idx="0">
                  <c:v>88.02569</c:v>
                </c:pt>
                <c:pt idx="1">
                  <c:v>75.082306</c:v>
                </c:pt>
                <c:pt idx="2">
                  <c:v>87.48482</c:v>
                </c:pt>
                <c:pt idx="3">
                  <c:v>83.98333</c:v>
                </c:pt>
                <c:pt idx="4">
                  <c:v>76.70206</c:v>
                </c:pt>
                <c:pt idx="5">
                  <c:v>71.11906399999999</c:v>
                </c:pt>
                <c:pt idx="6">
                  <c:v>71.71495</c:v>
                </c:pt>
                <c:pt idx="7">
                  <c:v>81.30217</c:v>
                </c:pt>
                <c:pt idx="8">
                  <c:v>80.11050400000001</c:v>
                </c:pt>
                <c:pt idx="9">
                  <c:v>73.77979000000001</c:v>
                </c:pt>
                <c:pt idx="10">
                  <c:v>69.902855</c:v>
                </c:pt>
                <c:pt idx="11">
                  <c:v>68.786644</c:v>
                </c:pt>
                <c:pt idx="12">
                  <c:v>70.270775</c:v>
                </c:pt>
                <c:pt idx="13">
                  <c:v>73.390755</c:v>
                </c:pt>
                <c:pt idx="14">
                  <c:v>76.581276</c:v>
                </c:pt>
                <c:pt idx="15">
                  <c:v>79.77500000000001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'price'!$D$3:$D$18</c:f>
              <c:numCache>
                <c:formatCode>General</c:formatCode>
                <c:ptCount val="16"/>
                <c:pt idx="0">
                  <c:v>86.022606</c:v>
                </c:pt>
                <c:pt idx="1">
                  <c:v>72.58607499999999</c:v>
                </c:pt>
                <c:pt idx="2">
                  <c:v>82.4492</c:v>
                </c:pt>
                <c:pt idx="3">
                  <c:v>76.86918</c:v>
                </c:pt>
                <c:pt idx="4">
                  <c:v>67.909706</c:v>
                </c:pt>
                <c:pt idx="5">
                  <c:v>65.00673999999999</c:v>
                </c:pt>
                <c:pt idx="6">
                  <c:v>65.69566</c:v>
                </c:pt>
                <c:pt idx="7">
                  <c:v>73.8516</c:v>
                </c:pt>
                <c:pt idx="8">
                  <c:v>72.99144</c:v>
                </c:pt>
                <c:pt idx="9">
                  <c:v>66.75103</c:v>
                </c:pt>
                <c:pt idx="10">
                  <c:v>61.86621</c:v>
                </c:pt>
                <c:pt idx="11">
                  <c:v>61.316437</c:v>
                </c:pt>
                <c:pt idx="12">
                  <c:v>63.106506</c:v>
                </c:pt>
                <c:pt idx="13">
                  <c:v>57.988472</c:v>
                </c:pt>
                <c:pt idx="14">
                  <c:v>59.497032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'price'!$E$3:$E$18</c:f>
              <c:numCache>
                <c:formatCode>General</c:formatCode>
                <c:ptCount val="16"/>
                <c:pt idx="0">
                  <c:v>80.19155000000001</c:v>
                </c:pt>
                <c:pt idx="1">
                  <c:v>68.07888</c:v>
                </c:pt>
                <c:pt idx="2">
                  <c:v>76.372604</c:v>
                </c:pt>
                <c:pt idx="3">
                  <c:v>68.94840000000001</c:v>
                </c:pt>
                <c:pt idx="4">
                  <c:v>61.525455</c:v>
                </c:pt>
                <c:pt idx="5">
                  <c:v>58.39966</c:v>
                </c:pt>
                <c:pt idx="6">
                  <c:v>57.919064</c:v>
                </c:pt>
                <c:pt idx="7">
                  <c:v>63.498745</c:v>
                </c:pt>
                <c:pt idx="8">
                  <c:v>64.64646</c:v>
                </c:pt>
                <c:pt idx="9">
                  <c:v>60.94669</c:v>
                </c:pt>
                <c:pt idx="10">
                  <c:v>57.15274</c:v>
                </c:pt>
                <c:pt idx="11">
                  <c:v>57.772602</c:v>
                </c:pt>
                <c:pt idx="12">
                  <c:v>60.444748</c:v>
                </c:pt>
                <c:pt idx="13">
                  <c:v>59.113926</c:v>
                </c:pt>
                <c:pt idx="14">
                  <c:v>65.91027</c:v>
                </c:pt>
                <c:pt idx="15">
                  <c:v>77.00696600000001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'price'!$F$3:$F$18</c:f>
              <c:numCache>
                <c:formatCode>General</c:formatCode>
                <c:ptCount val="16"/>
                <c:pt idx="0">
                  <c:v>68.304794</c:v>
                </c:pt>
                <c:pt idx="1">
                  <c:v>49.91507</c:v>
                </c:pt>
                <c:pt idx="2">
                  <c:v>55.80411</c:v>
                </c:pt>
                <c:pt idx="3">
                  <c:v>48.165184</c:v>
                </c:pt>
                <c:pt idx="4">
                  <c:v>44.722603</c:v>
                </c:pt>
                <c:pt idx="5">
                  <c:v>43.000458</c:v>
                </c:pt>
                <c:pt idx="6">
                  <c:v>41.264725</c:v>
                </c:pt>
                <c:pt idx="7">
                  <c:v>51.92523</c:v>
                </c:pt>
                <c:pt idx="8">
                  <c:v>52.53984</c:v>
                </c:pt>
                <c:pt idx="9">
                  <c:v>53.743835</c:v>
                </c:pt>
                <c:pt idx="10">
                  <c:v>56.561417</c:v>
                </c:pt>
                <c:pt idx="11">
                  <c:v>55.959133</c:v>
                </c:pt>
                <c:pt idx="12">
                  <c:v>55.525684</c:v>
                </c:pt>
                <c:pt idx="13">
                  <c:v>59.80822</c:v>
                </c:pt>
                <c:pt idx="14">
                  <c:v>64.58573</c:v>
                </c:pt>
                <c:pt idx="15">
                  <c:v>69.15948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'price'!$G$3:$G$18</c:f>
              <c:numCache>
                <c:formatCode>General</c:formatCode>
                <c:ptCount val="16"/>
                <c:pt idx="0">
                  <c:v>49.854908</c:v>
                </c:pt>
                <c:pt idx="1">
                  <c:v>46.847374</c:v>
                </c:pt>
                <c:pt idx="2">
                  <c:v>51.331963</c:v>
                </c:pt>
                <c:pt idx="3">
                  <c:v>45.372147</c:v>
                </c:pt>
                <c:pt idx="4">
                  <c:v>45.70057</c:v>
                </c:pt>
                <c:pt idx="5">
                  <c:v>48.202854</c:v>
                </c:pt>
                <c:pt idx="6">
                  <c:v>50.462444</c:v>
                </c:pt>
                <c:pt idx="7">
                  <c:v>54.74281</c:v>
                </c:pt>
                <c:pt idx="8">
                  <c:v>57.664955</c:v>
                </c:pt>
                <c:pt idx="9">
                  <c:v>58.399544</c:v>
                </c:pt>
                <c:pt idx="10">
                  <c:v>53.697376</c:v>
                </c:pt>
                <c:pt idx="11">
                  <c:v>54.490295</c:v>
                </c:pt>
                <c:pt idx="12">
                  <c:v>57.570663</c:v>
                </c:pt>
                <c:pt idx="13">
                  <c:v>53.38493</c:v>
                </c:pt>
                <c:pt idx="14">
                  <c:v>58.105366</c:v>
                </c:pt>
                <c:pt idx="15">
                  <c:v>58.591896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'price'!$H$3:$H$18</c:f>
              <c:numCache>
                <c:formatCode>General</c:formatCode>
                <c:ptCount val="16"/>
                <c:pt idx="0">
                  <c:v>83.89178</c:v>
                </c:pt>
                <c:pt idx="1">
                  <c:v>70.19304</c:v>
                </c:pt>
                <c:pt idx="2">
                  <c:v>81.29212</c:v>
                </c:pt>
                <c:pt idx="3">
                  <c:v>77.87192</c:v>
                </c:pt>
                <c:pt idx="4">
                  <c:v>66.98231</c:v>
                </c:pt>
                <c:pt idx="5">
                  <c:v>58.832306</c:v>
                </c:pt>
                <c:pt idx="6">
                  <c:v>58.514496</c:v>
                </c:pt>
                <c:pt idx="7">
                  <c:v>67.50331</c:v>
                </c:pt>
                <c:pt idx="8">
                  <c:v>67.799774</c:v>
                </c:pt>
                <c:pt idx="9">
                  <c:v>64.033676</c:v>
                </c:pt>
                <c:pt idx="10">
                  <c:v>59.36073</c:v>
                </c:pt>
                <c:pt idx="11">
                  <c:v>58.613243</c:v>
                </c:pt>
                <c:pt idx="12">
                  <c:v>60.049316</c:v>
                </c:pt>
                <c:pt idx="13">
                  <c:v>59.314384</c:v>
                </c:pt>
                <c:pt idx="14">
                  <c:v>56.573174</c:v>
                </c:pt>
                <c:pt idx="15">
                  <c:v>53.651257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'price'!$I$3:$I$18</c:f>
              <c:numCache>
                <c:formatCode>General</c:formatCode>
                <c:ptCount val="16"/>
                <c:pt idx="0">
                  <c:v>88.04737</c:v>
                </c:pt>
                <c:pt idx="1">
                  <c:v>74.525345</c:v>
                </c:pt>
                <c:pt idx="2">
                  <c:v>87.47329000000001</c:v>
                </c:pt>
                <c:pt idx="3">
                  <c:v>82.54189</c:v>
                </c:pt>
                <c:pt idx="4">
                  <c:v>75.00457</c:v>
                </c:pt>
                <c:pt idx="5">
                  <c:v>69.2976</c:v>
                </c:pt>
                <c:pt idx="6">
                  <c:v>70.23151</c:v>
                </c:pt>
                <c:pt idx="7">
                  <c:v>81.49429000000001</c:v>
                </c:pt>
                <c:pt idx="8">
                  <c:v>78.79989</c:v>
                </c:pt>
                <c:pt idx="9">
                  <c:v>70.70183</c:v>
                </c:pt>
                <c:pt idx="10">
                  <c:v>66.793724</c:v>
                </c:pt>
                <c:pt idx="11">
                  <c:v>66.76187</c:v>
                </c:pt>
                <c:pt idx="12">
                  <c:v>69.73379</c:v>
                </c:pt>
                <c:pt idx="13">
                  <c:v>76.29155</c:v>
                </c:pt>
                <c:pt idx="14">
                  <c:v>81.18105</c:v>
                </c:pt>
                <c:pt idx="15">
                  <c:v>85.311874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'price'!$J$3:$J$18</c:f>
              <c:numCache>
                <c:formatCode>General</c:formatCode>
                <c:ptCount val="16"/>
                <c:pt idx="0">
                  <c:v>57.64566</c:v>
                </c:pt>
                <c:pt idx="1">
                  <c:v>52.614613</c:v>
                </c:pt>
                <c:pt idx="2">
                  <c:v>62.599087</c:v>
                </c:pt>
                <c:pt idx="3">
                  <c:v>60.361874</c:v>
                </c:pt>
                <c:pt idx="4">
                  <c:v>58.86518</c:v>
                </c:pt>
                <c:pt idx="5">
                  <c:v>61.161987</c:v>
                </c:pt>
                <c:pt idx="6">
                  <c:v>65.756165</c:v>
                </c:pt>
                <c:pt idx="7">
                  <c:v>77.06598</c:v>
                </c:pt>
                <c:pt idx="8">
                  <c:v>78.32603</c:v>
                </c:pt>
                <c:pt idx="9">
                  <c:v>74.45341999999999</c:v>
                </c:pt>
                <c:pt idx="10">
                  <c:v>69.51815000000001</c:v>
                </c:pt>
                <c:pt idx="11">
                  <c:v>69.78904</c:v>
                </c:pt>
                <c:pt idx="12">
                  <c:v>72.46198</c:v>
                </c:pt>
                <c:pt idx="13">
                  <c:v>47.084816</c:v>
                </c:pt>
                <c:pt idx="14">
                  <c:v>46.91233</c:v>
                </c:pt>
                <c:pt idx="15">
                  <c:v>46.575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'price'!$K$3:$K$18</c:f>
              <c:numCache>
                <c:formatCode>General</c:formatCode>
                <c:ptCount val="16"/>
                <c:pt idx="0">
                  <c:v>46.375572</c:v>
                </c:pt>
                <c:pt idx="1">
                  <c:v>41.626255</c:v>
                </c:pt>
                <c:pt idx="2">
                  <c:v>46.74041</c:v>
                </c:pt>
                <c:pt idx="3">
                  <c:v>48.49532</c:v>
                </c:pt>
                <c:pt idx="4">
                  <c:v>50.63436</c:v>
                </c:pt>
                <c:pt idx="5">
                  <c:v>56.38573</c:v>
                </c:pt>
                <c:pt idx="6">
                  <c:v>61.870777</c:v>
                </c:pt>
                <c:pt idx="7">
                  <c:v>73.07443000000001</c:v>
                </c:pt>
                <c:pt idx="8">
                  <c:v>74.889725</c:v>
                </c:pt>
                <c:pt idx="9">
                  <c:v>72.5129</c:v>
                </c:pt>
                <c:pt idx="10">
                  <c:v>67.18071</c:v>
                </c:pt>
                <c:pt idx="11">
                  <c:v>67.28482</c:v>
                </c:pt>
                <c:pt idx="12">
                  <c:v>69.7976</c:v>
                </c:pt>
                <c:pt idx="13">
                  <c:v>41.41781</c:v>
                </c:pt>
                <c:pt idx="14">
                  <c:v>41.43219</c:v>
                </c:pt>
                <c:pt idx="15">
                  <c:v>41.405937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'price'!$L$3:$L$18</c:f>
              <c:numCache>
                <c:formatCode>General</c:formatCode>
                <c:ptCount val="16"/>
                <c:pt idx="0">
                  <c:v>45.70251</c:v>
                </c:pt>
                <c:pt idx="1">
                  <c:v>41.18208</c:v>
                </c:pt>
                <c:pt idx="2">
                  <c:v>46.242466</c:v>
                </c:pt>
                <c:pt idx="3">
                  <c:v>48.092922</c:v>
                </c:pt>
                <c:pt idx="4">
                  <c:v>50.353996</c:v>
                </c:pt>
                <c:pt idx="5">
                  <c:v>56.16541</c:v>
                </c:pt>
                <c:pt idx="6">
                  <c:v>61.7137</c:v>
                </c:pt>
                <c:pt idx="7">
                  <c:v>72.95</c:v>
                </c:pt>
                <c:pt idx="8">
                  <c:v>74.763245</c:v>
                </c:pt>
                <c:pt idx="9">
                  <c:v>72.3903</c:v>
                </c:pt>
                <c:pt idx="10">
                  <c:v>67.05685</c:v>
                </c:pt>
                <c:pt idx="11">
                  <c:v>67.15822</c:v>
                </c:pt>
                <c:pt idx="12">
                  <c:v>69.657646</c:v>
                </c:pt>
                <c:pt idx="13">
                  <c:v>40.172832</c:v>
                </c:pt>
                <c:pt idx="14">
                  <c:v>40.16895</c:v>
                </c:pt>
                <c:pt idx="15">
                  <c:v>40.17226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'price'!$M$3:$M$18</c:f>
              <c:numCache>
                <c:formatCode>General</c:formatCode>
                <c:ptCount val="16"/>
                <c:pt idx="0">
                  <c:v>106.70788</c:v>
                </c:pt>
                <c:pt idx="1">
                  <c:v>88.90102400000001</c:v>
                </c:pt>
                <c:pt idx="2">
                  <c:v>98.801254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81.60491</c:v>
                </c:pt>
                <c:pt idx="7">
                  <c:v>84.95296500000001</c:v>
                </c:pt>
                <c:pt idx="8">
                  <c:v>83.39966</c:v>
                </c:pt>
                <c:pt idx="9">
                  <c:v>79.303764</c:v>
                </c:pt>
                <c:pt idx="10">
                  <c:v>75.54863</c:v>
                </c:pt>
                <c:pt idx="11">
                  <c:v>68.79692</c:v>
                </c:pt>
                <c:pt idx="12">
                  <c:v>63.07226</c:v>
                </c:pt>
                <c:pt idx="13">
                  <c:v>60.173973</c:v>
                </c:pt>
                <c:pt idx="14">
                  <c:v>58.3629</c:v>
                </c:pt>
                <c:pt idx="15">
                  <c:v>57.1113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'price'!$N$3:$N$18</c:f>
              <c:numCache>
                <c:formatCode>General</c:formatCode>
                <c:ptCount val="16"/>
                <c:pt idx="0">
                  <c:v>43.299656</c:v>
                </c:pt>
                <c:pt idx="1">
                  <c:v>38.00217</c:v>
                </c:pt>
                <c:pt idx="2">
                  <c:v>41.029907</c:v>
                </c:pt>
                <c:pt idx="3">
                  <c:v>40.8242</c:v>
                </c:pt>
                <c:pt idx="4">
                  <c:v>41.84703</c:v>
                </c:pt>
                <c:pt idx="5">
                  <c:v>46.05936</c:v>
                </c:pt>
                <c:pt idx="6">
                  <c:v>48.447376</c:v>
                </c:pt>
                <c:pt idx="7">
                  <c:v>54.199314</c:v>
                </c:pt>
                <c:pt idx="8">
                  <c:v>56.793266</c:v>
                </c:pt>
                <c:pt idx="9">
                  <c:v>56.220093</c:v>
                </c:pt>
                <c:pt idx="10">
                  <c:v>51.603195</c:v>
                </c:pt>
                <c:pt idx="11">
                  <c:v>52.38105</c:v>
                </c:pt>
                <c:pt idx="12">
                  <c:v>54.83048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'price'!$O$3:$O$18</c:f>
              <c:numCache>
                <c:formatCode>General</c:formatCode>
                <c:ptCount val="16"/>
                <c:pt idx="0">
                  <c:v>43.5121</c:v>
                </c:pt>
                <c:pt idx="1">
                  <c:v>38.169064</c:v>
                </c:pt>
                <c:pt idx="2">
                  <c:v>41.211987</c:v>
                </c:pt>
                <c:pt idx="3">
                  <c:v>40.9895</c:v>
                </c:pt>
                <c:pt idx="4">
                  <c:v>41.99486</c:v>
                </c:pt>
                <c:pt idx="5">
                  <c:v>46.172146</c:v>
                </c:pt>
                <c:pt idx="6">
                  <c:v>48.63493</c:v>
                </c:pt>
                <c:pt idx="7">
                  <c:v>54.48767</c:v>
                </c:pt>
                <c:pt idx="8">
                  <c:v>56.95856</c:v>
                </c:pt>
                <c:pt idx="9">
                  <c:v>56.19692</c:v>
                </c:pt>
                <c:pt idx="10">
                  <c:v>51.5605</c:v>
                </c:pt>
                <c:pt idx="11">
                  <c:v>52.28436</c:v>
                </c:pt>
                <c:pt idx="12">
                  <c:v>54.677967</c:v>
                </c:pt>
                <c:pt idx="13">
                  <c:v>45.22808</c:v>
                </c:pt>
                <c:pt idx="14">
                  <c:v>48.609016</c:v>
                </c:pt>
                <c:pt idx="15">
                  <c:v>49.149887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'price'!$P$3:$P$18</c:f>
              <c:numCache>
                <c:formatCode>General</c:formatCode>
                <c:ptCount val="16"/>
                <c:pt idx="0">
                  <c:v>54.52671</c:v>
                </c:pt>
                <c:pt idx="1">
                  <c:v>48.22203</c:v>
                </c:pt>
                <c:pt idx="2">
                  <c:v>55.053196</c:v>
                </c:pt>
                <c:pt idx="3">
                  <c:v>50.57443</c:v>
                </c:pt>
                <c:pt idx="4">
                  <c:v>49.75491</c:v>
                </c:pt>
                <c:pt idx="5">
                  <c:v>51.29315</c:v>
                </c:pt>
                <c:pt idx="6">
                  <c:v>53.233677</c:v>
                </c:pt>
                <c:pt idx="7">
                  <c:v>59.230366</c:v>
                </c:pt>
                <c:pt idx="8">
                  <c:v>61.179794</c:v>
                </c:pt>
                <c:pt idx="9">
                  <c:v>59.279682</c:v>
                </c:pt>
                <c:pt idx="10">
                  <c:v>54.43128</c:v>
                </c:pt>
                <c:pt idx="11">
                  <c:v>54.977512</c:v>
                </c:pt>
                <c:pt idx="12">
                  <c:v>57.096004</c:v>
                </c:pt>
                <c:pt idx="13">
                  <c:v>47.018723</c:v>
                </c:pt>
                <c:pt idx="14">
                  <c:v>50.088356</c:v>
                </c:pt>
                <c:pt idx="15">
                  <c:v>50.894863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'price'!$Q$3:$Q$18</c:f>
              <c:numCache>
                <c:formatCode>General</c:formatCode>
                <c:ptCount val="16"/>
                <c:pt idx="0">
                  <c:v>61.27717</c:v>
                </c:pt>
                <c:pt idx="1">
                  <c:v>53.361187</c:v>
                </c:pt>
                <c:pt idx="2">
                  <c:v>61.157078</c:v>
                </c:pt>
                <c:pt idx="3">
                  <c:v>56.119293</c:v>
                </c:pt>
                <c:pt idx="4">
                  <c:v>53.960503</c:v>
                </c:pt>
                <c:pt idx="5">
                  <c:v>54.955936</c:v>
                </c:pt>
                <c:pt idx="6">
                  <c:v>56.45742</c:v>
                </c:pt>
                <c:pt idx="7">
                  <c:v>62.343037</c:v>
                </c:pt>
                <c:pt idx="8">
                  <c:v>63.89315</c:v>
                </c:pt>
                <c:pt idx="9">
                  <c:v>61.513813</c:v>
                </c:pt>
                <c:pt idx="10">
                  <c:v>56.475227</c:v>
                </c:pt>
                <c:pt idx="11">
                  <c:v>56.594864</c:v>
                </c:pt>
                <c:pt idx="12">
                  <c:v>58.646805</c:v>
                </c:pt>
                <c:pt idx="13">
                  <c:v>49.2371</c:v>
                </c:pt>
                <c:pt idx="14">
                  <c:v>51.808334</c:v>
                </c:pt>
                <c:pt idx="15">
                  <c:v>52.52911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'price'!$R$3:$R$18</c:f>
              <c:numCache>
                <c:formatCode>General</c:formatCode>
                <c:ptCount val="16"/>
                <c:pt idx="0">
                  <c:v>112.08995</c:v>
                </c:pt>
                <c:pt idx="1">
                  <c:v>93.90604999999999</c:v>
                </c:pt>
                <c:pt idx="2">
                  <c:v>112.571686</c:v>
                </c:pt>
                <c:pt idx="3">
                  <c:v>101.56301</c:v>
                </c:pt>
                <c:pt idx="4">
                  <c:v>80.81198999999999</c:v>
                </c:pt>
                <c:pt idx="5">
                  <c:v>80.16758</c:v>
                </c:pt>
                <c:pt idx="6">
                  <c:v>80.7782</c:v>
                </c:pt>
                <c:pt idx="7">
                  <c:v>94.355934</c:v>
                </c:pt>
                <c:pt idx="8">
                  <c:v>95.440865</c:v>
                </c:pt>
                <c:pt idx="9">
                  <c:v>87.50936</c:v>
                </c:pt>
                <c:pt idx="10">
                  <c:v>79.06553</c:v>
                </c:pt>
                <c:pt idx="11">
                  <c:v>78.667694</c:v>
                </c:pt>
                <c:pt idx="12">
                  <c:v>81.73344400000001</c:v>
                </c:pt>
                <c:pt idx="13">
                  <c:v>82.86713</c:v>
                </c:pt>
                <c:pt idx="14">
                  <c:v>85.93755</c:v>
                </c:pt>
                <c:pt idx="15">
                  <c:v>87.05410999999999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'price'!$B$3:$B$18</c:f>
              <c:numCache>
                <c:formatCode>General</c:formatCode>
                <c:ptCount val="16"/>
                <c:pt idx="0">
                  <c:v>110.47157</c:v>
                </c:pt>
                <c:pt idx="1">
                  <c:v>107.567924</c:v>
                </c:pt>
                <c:pt idx="2">
                  <c:v>108.03687</c:v>
                </c:pt>
                <c:pt idx="3">
                  <c:v>101.147835</c:v>
                </c:pt>
                <c:pt idx="4">
                  <c:v>92.942696</c:v>
                </c:pt>
                <c:pt idx="5">
                  <c:v>82.040184</c:v>
                </c:pt>
                <c:pt idx="6">
                  <c:v>76.84395000000001</c:v>
                </c:pt>
                <c:pt idx="7">
                  <c:v>76.84943</c:v>
                </c:pt>
                <c:pt idx="8">
                  <c:v>74.159935</c:v>
                </c:pt>
                <c:pt idx="9">
                  <c:v>69.70034</c:v>
                </c:pt>
                <c:pt idx="10">
                  <c:v>60.780365</c:v>
                </c:pt>
                <c:pt idx="11">
                  <c:v>56.057533</c:v>
                </c:pt>
                <c:pt idx="12">
                  <c:v>54.32169</c:v>
                </c:pt>
                <c:pt idx="13">
                  <c:v>56.288242</c:v>
                </c:pt>
                <c:pt idx="14">
                  <c:v>52.225685</c:v>
                </c:pt>
                <c:pt idx="15">
                  <c:v>50.324085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'price'!$C$3:$C$18</c:f>
              <c:numCache>
                <c:formatCode>General</c:formatCode>
                <c:ptCount val="16"/>
                <c:pt idx="0">
                  <c:v>88.02569</c:v>
                </c:pt>
                <c:pt idx="1">
                  <c:v>75.082306</c:v>
                </c:pt>
                <c:pt idx="2">
                  <c:v>87.48482</c:v>
                </c:pt>
                <c:pt idx="3">
                  <c:v>83.98333</c:v>
                </c:pt>
                <c:pt idx="4">
                  <c:v>76.70206</c:v>
                </c:pt>
                <c:pt idx="5">
                  <c:v>71.11906399999999</c:v>
                </c:pt>
                <c:pt idx="6">
                  <c:v>71.71495</c:v>
                </c:pt>
                <c:pt idx="7">
                  <c:v>81.30217</c:v>
                </c:pt>
                <c:pt idx="8">
                  <c:v>80.11050400000001</c:v>
                </c:pt>
                <c:pt idx="9">
                  <c:v>73.77979000000001</c:v>
                </c:pt>
                <c:pt idx="10">
                  <c:v>69.902855</c:v>
                </c:pt>
                <c:pt idx="11">
                  <c:v>68.786644</c:v>
                </c:pt>
                <c:pt idx="12">
                  <c:v>70.270775</c:v>
                </c:pt>
                <c:pt idx="13">
                  <c:v>73.390755</c:v>
                </c:pt>
                <c:pt idx="14">
                  <c:v>76.581276</c:v>
                </c:pt>
                <c:pt idx="15">
                  <c:v>79.77500000000001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'price'!$D$3:$D$18</c:f>
              <c:numCache>
                <c:formatCode>General</c:formatCode>
                <c:ptCount val="16"/>
                <c:pt idx="0">
                  <c:v>86.022606</c:v>
                </c:pt>
                <c:pt idx="1">
                  <c:v>72.58607499999999</c:v>
                </c:pt>
                <c:pt idx="2">
                  <c:v>82.4492</c:v>
                </c:pt>
                <c:pt idx="3">
                  <c:v>76.86918</c:v>
                </c:pt>
                <c:pt idx="4">
                  <c:v>67.909706</c:v>
                </c:pt>
                <c:pt idx="5">
                  <c:v>65.00673999999999</c:v>
                </c:pt>
                <c:pt idx="6">
                  <c:v>65.69566</c:v>
                </c:pt>
                <c:pt idx="7">
                  <c:v>73.8516</c:v>
                </c:pt>
                <c:pt idx="8">
                  <c:v>72.99144</c:v>
                </c:pt>
                <c:pt idx="9">
                  <c:v>66.75103</c:v>
                </c:pt>
                <c:pt idx="10">
                  <c:v>61.86621</c:v>
                </c:pt>
                <c:pt idx="11">
                  <c:v>61.316437</c:v>
                </c:pt>
                <c:pt idx="12">
                  <c:v>63.106506</c:v>
                </c:pt>
                <c:pt idx="13">
                  <c:v>57.988472</c:v>
                </c:pt>
                <c:pt idx="14">
                  <c:v>59.497032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'price'!$E$3:$E$18</c:f>
              <c:numCache>
                <c:formatCode>General</c:formatCode>
                <c:ptCount val="16"/>
                <c:pt idx="0">
                  <c:v>80.19155000000001</c:v>
                </c:pt>
                <c:pt idx="1">
                  <c:v>68.07888</c:v>
                </c:pt>
                <c:pt idx="2">
                  <c:v>76.372604</c:v>
                </c:pt>
                <c:pt idx="3">
                  <c:v>68.94840000000001</c:v>
                </c:pt>
                <c:pt idx="4">
                  <c:v>61.525455</c:v>
                </c:pt>
                <c:pt idx="5">
                  <c:v>58.39966</c:v>
                </c:pt>
                <c:pt idx="6">
                  <c:v>57.919064</c:v>
                </c:pt>
                <c:pt idx="7">
                  <c:v>63.498745</c:v>
                </c:pt>
                <c:pt idx="8">
                  <c:v>64.64646</c:v>
                </c:pt>
                <c:pt idx="9">
                  <c:v>60.94669</c:v>
                </c:pt>
                <c:pt idx="10">
                  <c:v>57.15274</c:v>
                </c:pt>
                <c:pt idx="11">
                  <c:v>57.772602</c:v>
                </c:pt>
                <c:pt idx="12">
                  <c:v>60.444748</c:v>
                </c:pt>
                <c:pt idx="13">
                  <c:v>59.113926</c:v>
                </c:pt>
                <c:pt idx="14">
                  <c:v>65.91027</c:v>
                </c:pt>
                <c:pt idx="15">
                  <c:v>77.00696600000001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'price'!$F$3:$F$18</c:f>
              <c:numCache>
                <c:formatCode>General</c:formatCode>
                <c:ptCount val="16"/>
                <c:pt idx="0">
                  <c:v>68.304794</c:v>
                </c:pt>
                <c:pt idx="1">
                  <c:v>49.91507</c:v>
                </c:pt>
                <c:pt idx="2">
                  <c:v>55.80411</c:v>
                </c:pt>
                <c:pt idx="3">
                  <c:v>48.165184</c:v>
                </c:pt>
                <c:pt idx="4">
                  <c:v>44.722603</c:v>
                </c:pt>
                <c:pt idx="5">
                  <c:v>43.000458</c:v>
                </c:pt>
                <c:pt idx="6">
                  <c:v>41.264725</c:v>
                </c:pt>
                <c:pt idx="7">
                  <c:v>51.92523</c:v>
                </c:pt>
                <c:pt idx="8">
                  <c:v>52.53984</c:v>
                </c:pt>
                <c:pt idx="9">
                  <c:v>53.743835</c:v>
                </c:pt>
                <c:pt idx="10">
                  <c:v>56.561417</c:v>
                </c:pt>
                <c:pt idx="11">
                  <c:v>55.959133</c:v>
                </c:pt>
                <c:pt idx="12">
                  <c:v>55.525684</c:v>
                </c:pt>
                <c:pt idx="13">
                  <c:v>59.80822</c:v>
                </c:pt>
                <c:pt idx="14">
                  <c:v>64.58573</c:v>
                </c:pt>
                <c:pt idx="15">
                  <c:v>69.15948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'price'!$G$3:$G$18</c:f>
              <c:numCache>
                <c:formatCode>General</c:formatCode>
                <c:ptCount val="16"/>
                <c:pt idx="0">
                  <c:v>49.854908</c:v>
                </c:pt>
                <c:pt idx="1">
                  <c:v>46.847374</c:v>
                </c:pt>
                <c:pt idx="2">
                  <c:v>51.331963</c:v>
                </c:pt>
                <c:pt idx="3">
                  <c:v>45.372147</c:v>
                </c:pt>
                <c:pt idx="4">
                  <c:v>45.70057</c:v>
                </c:pt>
                <c:pt idx="5">
                  <c:v>48.202854</c:v>
                </c:pt>
                <c:pt idx="6">
                  <c:v>50.462444</c:v>
                </c:pt>
                <c:pt idx="7">
                  <c:v>54.74281</c:v>
                </c:pt>
                <c:pt idx="8">
                  <c:v>57.664955</c:v>
                </c:pt>
                <c:pt idx="9">
                  <c:v>58.399544</c:v>
                </c:pt>
                <c:pt idx="10">
                  <c:v>53.697376</c:v>
                </c:pt>
                <c:pt idx="11">
                  <c:v>54.490295</c:v>
                </c:pt>
                <c:pt idx="12">
                  <c:v>57.570663</c:v>
                </c:pt>
                <c:pt idx="13">
                  <c:v>53.38493</c:v>
                </c:pt>
                <c:pt idx="14">
                  <c:v>58.105366</c:v>
                </c:pt>
                <c:pt idx="15">
                  <c:v>58.591896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'price'!$H$3:$H$18</c:f>
              <c:numCache>
                <c:formatCode>General</c:formatCode>
                <c:ptCount val="16"/>
                <c:pt idx="0">
                  <c:v>83.89178</c:v>
                </c:pt>
                <c:pt idx="1">
                  <c:v>70.19304</c:v>
                </c:pt>
                <c:pt idx="2">
                  <c:v>81.29212</c:v>
                </c:pt>
                <c:pt idx="3">
                  <c:v>77.87192</c:v>
                </c:pt>
                <c:pt idx="4">
                  <c:v>66.98231</c:v>
                </c:pt>
                <c:pt idx="5">
                  <c:v>58.832306</c:v>
                </c:pt>
                <c:pt idx="6">
                  <c:v>58.514496</c:v>
                </c:pt>
                <c:pt idx="7">
                  <c:v>67.50331</c:v>
                </c:pt>
                <c:pt idx="8">
                  <c:v>67.799774</c:v>
                </c:pt>
                <c:pt idx="9">
                  <c:v>64.033676</c:v>
                </c:pt>
                <c:pt idx="10">
                  <c:v>59.36073</c:v>
                </c:pt>
                <c:pt idx="11">
                  <c:v>58.613243</c:v>
                </c:pt>
                <c:pt idx="12">
                  <c:v>60.049316</c:v>
                </c:pt>
                <c:pt idx="13">
                  <c:v>59.314384</c:v>
                </c:pt>
                <c:pt idx="14">
                  <c:v>56.573174</c:v>
                </c:pt>
                <c:pt idx="15">
                  <c:v>53.651257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'price'!$I$3:$I$18</c:f>
              <c:numCache>
                <c:formatCode>General</c:formatCode>
                <c:ptCount val="16"/>
                <c:pt idx="0">
                  <c:v>88.04737</c:v>
                </c:pt>
                <c:pt idx="1">
                  <c:v>74.525345</c:v>
                </c:pt>
                <c:pt idx="2">
                  <c:v>87.47329000000001</c:v>
                </c:pt>
                <c:pt idx="3">
                  <c:v>82.54189</c:v>
                </c:pt>
                <c:pt idx="4">
                  <c:v>75.00457</c:v>
                </c:pt>
                <c:pt idx="5">
                  <c:v>69.2976</c:v>
                </c:pt>
                <c:pt idx="6">
                  <c:v>70.23151</c:v>
                </c:pt>
                <c:pt idx="7">
                  <c:v>81.49429000000001</c:v>
                </c:pt>
                <c:pt idx="8">
                  <c:v>78.79989</c:v>
                </c:pt>
                <c:pt idx="9">
                  <c:v>70.70183</c:v>
                </c:pt>
                <c:pt idx="10">
                  <c:v>66.793724</c:v>
                </c:pt>
                <c:pt idx="11">
                  <c:v>66.76187</c:v>
                </c:pt>
                <c:pt idx="12">
                  <c:v>69.73379</c:v>
                </c:pt>
                <c:pt idx="13">
                  <c:v>76.29155</c:v>
                </c:pt>
                <c:pt idx="14">
                  <c:v>81.18105</c:v>
                </c:pt>
                <c:pt idx="15">
                  <c:v>85.311874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'price'!$J$3:$J$18</c:f>
              <c:numCache>
                <c:formatCode>General</c:formatCode>
                <c:ptCount val="16"/>
                <c:pt idx="0">
                  <c:v>57.64566</c:v>
                </c:pt>
                <c:pt idx="1">
                  <c:v>52.614613</c:v>
                </c:pt>
                <c:pt idx="2">
                  <c:v>62.599087</c:v>
                </c:pt>
                <c:pt idx="3">
                  <c:v>60.361874</c:v>
                </c:pt>
                <c:pt idx="4">
                  <c:v>58.86518</c:v>
                </c:pt>
                <c:pt idx="5">
                  <c:v>61.161987</c:v>
                </c:pt>
                <c:pt idx="6">
                  <c:v>65.756165</c:v>
                </c:pt>
                <c:pt idx="7">
                  <c:v>77.06598</c:v>
                </c:pt>
                <c:pt idx="8">
                  <c:v>78.32603</c:v>
                </c:pt>
                <c:pt idx="9">
                  <c:v>74.45341999999999</c:v>
                </c:pt>
                <c:pt idx="10">
                  <c:v>69.51815000000001</c:v>
                </c:pt>
                <c:pt idx="11">
                  <c:v>69.78904</c:v>
                </c:pt>
                <c:pt idx="12">
                  <c:v>72.46198</c:v>
                </c:pt>
                <c:pt idx="13">
                  <c:v>47.084816</c:v>
                </c:pt>
                <c:pt idx="14">
                  <c:v>46.91233</c:v>
                </c:pt>
                <c:pt idx="15">
                  <c:v>46.575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'price'!$K$3:$K$18</c:f>
              <c:numCache>
                <c:formatCode>General</c:formatCode>
                <c:ptCount val="16"/>
                <c:pt idx="0">
                  <c:v>46.375572</c:v>
                </c:pt>
                <c:pt idx="1">
                  <c:v>41.626255</c:v>
                </c:pt>
                <c:pt idx="2">
                  <c:v>46.74041</c:v>
                </c:pt>
                <c:pt idx="3">
                  <c:v>48.49532</c:v>
                </c:pt>
                <c:pt idx="4">
                  <c:v>50.63436</c:v>
                </c:pt>
                <c:pt idx="5">
                  <c:v>56.38573</c:v>
                </c:pt>
                <c:pt idx="6">
                  <c:v>61.870777</c:v>
                </c:pt>
                <c:pt idx="7">
                  <c:v>73.07443000000001</c:v>
                </c:pt>
                <c:pt idx="8">
                  <c:v>74.889725</c:v>
                </c:pt>
                <c:pt idx="9">
                  <c:v>72.5129</c:v>
                </c:pt>
                <c:pt idx="10">
                  <c:v>67.18071</c:v>
                </c:pt>
                <c:pt idx="11">
                  <c:v>67.28482</c:v>
                </c:pt>
                <c:pt idx="12">
                  <c:v>69.7976</c:v>
                </c:pt>
                <c:pt idx="13">
                  <c:v>41.41781</c:v>
                </c:pt>
                <c:pt idx="14">
                  <c:v>41.43219</c:v>
                </c:pt>
                <c:pt idx="15">
                  <c:v>41.405937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'price'!$L$3:$L$18</c:f>
              <c:numCache>
                <c:formatCode>General</c:formatCode>
                <c:ptCount val="16"/>
                <c:pt idx="0">
                  <c:v>45.70251</c:v>
                </c:pt>
                <c:pt idx="1">
                  <c:v>41.18208</c:v>
                </c:pt>
                <c:pt idx="2">
                  <c:v>46.242466</c:v>
                </c:pt>
                <c:pt idx="3">
                  <c:v>48.092922</c:v>
                </c:pt>
                <c:pt idx="4">
                  <c:v>50.353996</c:v>
                </c:pt>
                <c:pt idx="5">
                  <c:v>56.16541</c:v>
                </c:pt>
                <c:pt idx="6">
                  <c:v>61.7137</c:v>
                </c:pt>
                <c:pt idx="7">
                  <c:v>72.95</c:v>
                </c:pt>
                <c:pt idx="8">
                  <c:v>74.763245</c:v>
                </c:pt>
                <c:pt idx="9">
                  <c:v>72.3903</c:v>
                </c:pt>
                <c:pt idx="10">
                  <c:v>67.05685</c:v>
                </c:pt>
                <c:pt idx="11">
                  <c:v>67.15822</c:v>
                </c:pt>
                <c:pt idx="12">
                  <c:v>69.657646</c:v>
                </c:pt>
                <c:pt idx="13">
                  <c:v>40.172832</c:v>
                </c:pt>
                <c:pt idx="14">
                  <c:v>40.16895</c:v>
                </c:pt>
                <c:pt idx="15">
                  <c:v>40.17226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'price'!$M$3:$M$18</c:f>
              <c:numCache>
                <c:formatCode>General</c:formatCode>
                <c:ptCount val="16"/>
                <c:pt idx="0">
                  <c:v>106.70788</c:v>
                </c:pt>
                <c:pt idx="1">
                  <c:v>88.90102400000001</c:v>
                </c:pt>
                <c:pt idx="2">
                  <c:v>98.801254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81.60491</c:v>
                </c:pt>
                <c:pt idx="7">
                  <c:v>84.95296500000001</c:v>
                </c:pt>
                <c:pt idx="8">
                  <c:v>83.39966</c:v>
                </c:pt>
                <c:pt idx="9">
                  <c:v>79.303764</c:v>
                </c:pt>
                <c:pt idx="10">
                  <c:v>75.54863</c:v>
                </c:pt>
                <c:pt idx="11">
                  <c:v>68.79692</c:v>
                </c:pt>
                <c:pt idx="12">
                  <c:v>63.07226</c:v>
                </c:pt>
                <c:pt idx="13">
                  <c:v>60.173973</c:v>
                </c:pt>
                <c:pt idx="14">
                  <c:v>58.3629</c:v>
                </c:pt>
                <c:pt idx="15">
                  <c:v>57.1113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'price'!$N$3:$N$18</c:f>
              <c:numCache>
                <c:formatCode>General</c:formatCode>
                <c:ptCount val="16"/>
                <c:pt idx="0">
                  <c:v>43.299656</c:v>
                </c:pt>
                <c:pt idx="1">
                  <c:v>38.00217</c:v>
                </c:pt>
                <c:pt idx="2">
                  <c:v>41.029907</c:v>
                </c:pt>
                <c:pt idx="3">
                  <c:v>40.8242</c:v>
                </c:pt>
                <c:pt idx="4">
                  <c:v>41.84703</c:v>
                </c:pt>
                <c:pt idx="5">
                  <c:v>46.05936</c:v>
                </c:pt>
                <c:pt idx="6">
                  <c:v>48.447376</c:v>
                </c:pt>
                <c:pt idx="7">
                  <c:v>54.199314</c:v>
                </c:pt>
                <c:pt idx="8">
                  <c:v>56.793266</c:v>
                </c:pt>
                <c:pt idx="9">
                  <c:v>56.220093</c:v>
                </c:pt>
                <c:pt idx="10">
                  <c:v>51.603195</c:v>
                </c:pt>
                <c:pt idx="11">
                  <c:v>52.38105</c:v>
                </c:pt>
                <c:pt idx="12">
                  <c:v>54.83048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'price'!$O$3:$O$18</c:f>
              <c:numCache>
                <c:formatCode>General</c:formatCode>
                <c:ptCount val="16"/>
                <c:pt idx="0">
                  <c:v>43.5121</c:v>
                </c:pt>
                <c:pt idx="1">
                  <c:v>38.169064</c:v>
                </c:pt>
                <c:pt idx="2">
                  <c:v>41.211987</c:v>
                </c:pt>
                <c:pt idx="3">
                  <c:v>40.9895</c:v>
                </c:pt>
                <c:pt idx="4">
                  <c:v>41.99486</c:v>
                </c:pt>
                <c:pt idx="5">
                  <c:v>46.172146</c:v>
                </c:pt>
                <c:pt idx="6">
                  <c:v>48.63493</c:v>
                </c:pt>
                <c:pt idx="7">
                  <c:v>54.48767</c:v>
                </c:pt>
                <c:pt idx="8">
                  <c:v>56.95856</c:v>
                </c:pt>
                <c:pt idx="9">
                  <c:v>56.19692</c:v>
                </c:pt>
                <c:pt idx="10">
                  <c:v>51.5605</c:v>
                </c:pt>
                <c:pt idx="11">
                  <c:v>52.28436</c:v>
                </c:pt>
                <c:pt idx="12">
                  <c:v>54.677967</c:v>
                </c:pt>
                <c:pt idx="13">
                  <c:v>45.22808</c:v>
                </c:pt>
                <c:pt idx="14">
                  <c:v>48.609016</c:v>
                </c:pt>
                <c:pt idx="15">
                  <c:v>49.149887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'price'!$P$3:$P$18</c:f>
              <c:numCache>
                <c:formatCode>General</c:formatCode>
                <c:ptCount val="16"/>
                <c:pt idx="0">
                  <c:v>54.52671</c:v>
                </c:pt>
                <c:pt idx="1">
                  <c:v>48.22203</c:v>
                </c:pt>
                <c:pt idx="2">
                  <c:v>55.053196</c:v>
                </c:pt>
                <c:pt idx="3">
                  <c:v>50.57443</c:v>
                </c:pt>
                <c:pt idx="4">
                  <c:v>49.75491</c:v>
                </c:pt>
                <c:pt idx="5">
                  <c:v>51.29315</c:v>
                </c:pt>
                <c:pt idx="6">
                  <c:v>53.233677</c:v>
                </c:pt>
                <c:pt idx="7">
                  <c:v>59.230366</c:v>
                </c:pt>
                <c:pt idx="8">
                  <c:v>61.179794</c:v>
                </c:pt>
                <c:pt idx="9">
                  <c:v>59.279682</c:v>
                </c:pt>
                <c:pt idx="10">
                  <c:v>54.43128</c:v>
                </c:pt>
                <c:pt idx="11">
                  <c:v>54.977512</c:v>
                </c:pt>
                <c:pt idx="12">
                  <c:v>57.096004</c:v>
                </c:pt>
                <c:pt idx="13">
                  <c:v>47.018723</c:v>
                </c:pt>
                <c:pt idx="14">
                  <c:v>50.088356</c:v>
                </c:pt>
                <c:pt idx="15">
                  <c:v>50.894863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'price'!$Q$3:$Q$18</c:f>
              <c:numCache>
                <c:formatCode>General</c:formatCode>
                <c:ptCount val="16"/>
                <c:pt idx="0">
                  <c:v>61.27717</c:v>
                </c:pt>
                <c:pt idx="1">
                  <c:v>53.361187</c:v>
                </c:pt>
                <c:pt idx="2">
                  <c:v>61.157078</c:v>
                </c:pt>
                <c:pt idx="3">
                  <c:v>56.119293</c:v>
                </c:pt>
                <c:pt idx="4">
                  <c:v>53.960503</c:v>
                </c:pt>
                <c:pt idx="5">
                  <c:v>54.955936</c:v>
                </c:pt>
                <c:pt idx="6">
                  <c:v>56.45742</c:v>
                </c:pt>
                <c:pt idx="7">
                  <c:v>62.343037</c:v>
                </c:pt>
                <c:pt idx="8">
                  <c:v>63.89315</c:v>
                </c:pt>
                <c:pt idx="9">
                  <c:v>61.513813</c:v>
                </c:pt>
                <c:pt idx="10">
                  <c:v>56.475227</c:v>
                </c:pt>
                <c:pt idx="11">
                  <c:v>56.594864</c:v>
                </c:pt>
                <c:pt idx="12">
                  <c:v>58.646805</c:v>
                </c:pt>
                <c:pt idx="13">
                  <c:v>49.2371</c:v>
                </c:pt>
                <c:pt idx="14">
                  <c:v>51.808334</c:v>
                </c:pt>
                <c:pt idx="15">
                  <c:v>52.52911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'price'!$R$3:$R$18</c:f>
              <c:numCache>
                <c:formatCode>General</c:formatCode>
                <c:ptCount val="16"/>
                <c:pt idx="0">
                  <c:v>112.08995</c:v>
                </c:pt>
                <c:pt idx="1">
                  <c:v>93.90604999999999</c:v>
                </c:pt>
                <c:pt idx="2">
                  <c:v>112.571686</c:v>
                </c:pt>
                <c:pt idx="3">
                  <c:v>101.56301</c:v>
                </c:pt>
                <c:pt idx="4">
                  <c:v>80.81198999999999</c:v>
                </c:pt>
                <c:pt idx="5">
                  <c:v>80.16758</c:v>
                </c:pt>
                <c:pt idx="6">
                  <c:v>80.7782</c:v>
                </c:pt>
                <c:pt idx="7">
                  <c:v>94.355934</c:v>
                </c:pt>
                <c:pt idx="8">
                  <c:v>95.440865</c:v>
                </c:pt>
                <c:pt idx="9">
                  <c:v>87.50936</c:v>
                </c:pt>
                <c:pt idx="10">
                  <c:v>79.06553</c:v>
                </c:pt>
                <c:pt idx="11">
                  <c:v>78.667694</c:v>
                </c:pt>
                <c:pt idx="12">
                  <c:v>81.73344400000001</c:v>
                </c:pt>
                <c:pt idx="13">
                  <c:v>82.86713</c:v>
                </c:pt>
                <c:pt idx="14">
                  <c:v>85.93755</c:v>
                </c:pt>
                <c:pt idx="15">
                  <c:v>87.05410999999999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'cap_rate_wind_onshore_existing'!$B$3:$B$18</c:f>
              <c:numCache>
                <c:formatCode>General</c:formatCode>
                <c:ptCount val="16"/>
                <c:pt idx="0">
                  <c:v>0.7766834500000001</c:v>
                </c:pt>
                <c:pt idx="1">
                  <c:v>0.77056545</c:v>
                </c:pt>
                <c:pt idx="2">
                  <c:v>0.76962286</c:v>
                </c:pt>
                <c:pt idx="3">
                  <c:v>0.76516956</c:v>
                </c:pt>
                <c:pt idx="4">
                  <c:v>0.732618</c:v>
                </c:pt>
                <c:pt idx="5">
                  <c:v>0.70259994</c:v>
                </c:pt>
                <c:pt idx="6">
                  <c:v>0.6739028</c:v>
                </c:pt>
                <c:pt idx="7">
                  <c:v>0.65003765</c:v>
                </c:pt>
                <c:pt idx="8">
                  <c:v>0.6088686</c:v>
                </c:pt>
                <c:pt idx="9">
                  <c:v>0.56329894</c:v>
                </c:pt>
                <c:pt idx="10">
                  <c:v>0.5534254</c:v>
                </c:pt>
                <c:pt idx="11">
                  <c:v>0.547994</c:v>
                </c:pt>
                <c:pt idx="12">
                  <c:v>0.54129565</c:v>
                </c:pt>
                <c:pt idx="13">
                  <c:v>0.5741903</c:v>
                </c:pt>
                <c:pt idx="14">
                  <c:v>0.6297716</c:v>
                </c:pt>
                <c:pt idx="15">
                  <c:v>0.6785667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'cap_rate_wind_onshore_existing'!$C$3:$C$18</c:f>
              <c:numCache>
                <c:formatCode>General</c:formatCode>
                <c:ptCount val="16"/>
                <c:pt idx="0">
                  <c:v>0.8006342</c:v>
                </c:pt>
                <c:pt idx="1">
                  <c:v>0.7881651</c:v>
                </c:pt>
                <c:pt idx="2">
                  <c:v>0.77361566</c:v>
                </c:pt>
                <c:pt idx="3">
                  <c:v>0.7611573</c:v>
                </c:pt>
                <c:pt idx="4">
                  <c:v>0.72789216</c:v>
                </c:pt>
                <c:pt idx="5">
                  <c:v>0.70321804</c:v>
                </c:pt>
                <c:pt idx="6">
                  <c:v>0.6771014</c:v>
                </c:pt>
                <c:pt idx="7">
                  <c:v>0.6503097</c:v>
                </c:pt>
                <c:pt idx="8">
                  <c:v>0.61758715</c:v>
                </c:pt>
                <c:pt idx="9">
                  <c:v>0.5859592</c:v>
                </c:pt>
                <c:pt idx="10">
                  <c:v>0.57666826</c:v>
                </c:pt>
                <c:pt idx="11">
                  <c:v>0.5732009</c:v>
                </c:pt>
                <c:pt idx="12">
                  <c:v>0.5700013</c:v>
                </c:pt>
                <c:pt idx="13">
                  <c:v>0.5465681999999999</c:v>
                </c:pt>
                <c:pt idx="14">
                  <c:v>0.52722156</c:v>
                </c:pt>
                <c:pt idx="15">
                  <c:v>0.52722156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'cap_rate_wind_onshore_existing'!$D$3:$D$18</c:f>
              <c:numCache>
                <c:formatCode>General</c:formatCode>
                <c:ptCount val="16"/>
                <c:pt idx="0">
                  <c:v>0.76328206</c:v>
                </c:pt>
                <c:pt idx="1">
                  <c:v>0.7618217</c:v>
                </c:pt>
                <c:pt idx="2">
                  <c:v>0.7499268</c:v>
                </c:pt>
                <c:pt idx="3">
                  <c:v>0.7227198</c:v>
                </c:pt>
                <c:pt idx="4">
                  <c:v>0.6921461</c:v>
                </c:pt>
                <c:pt idx="5">
                  <c:v>0.6455619</c:v>
                </c:pt>
                <c:pt idx="6">
                  <c:v>0.59981567</c:v>
                </c:pt>
                <c:pt idx="7">
                  <c:v>0.5653148</c:v>
                </c:pt>
                <c:pt idx="8">
                  <c:v>0.5402373</c:v>
                </c:pt>
                <c:pt idx="9">
                  <c:v>0.5116759</c:v>
                </c:pt>
                <c:pt idx="10">
                  <c:v>0.49905857</c:v>
                </c:pt>
                <c:pt idx="11">
                  <c:v>0.49218285</c:v>
                </c:pt>
                <c:pt idx="12">
                  <c:v>0.4876936</c:v>
                </c:pt>
                <c:pt idx="13">
                  <c:v>0.5089226</c:v>
                </c:pt>
                <c:pt idx="14">
                  <c:v>0.50818956</c:v>
                </c:pt>
                <c:pt idx="15">
                  <c:v>0.50818956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'cap_rate_wind_onshore_existing'!$E$3:$E$18</c:f>
              <c:numCache>
                <c:formatCode>General</c:formatCode>
                <c:ptCount val="16"/>
                <c:pt idx="0">
                  <c:v>0.6889376</c:v>
                </c:pt>
                <c:pt idx="1">
                  <c:v>0.6708338</c:v>
                </c:pt>
                <c:pt idx="2">
                  <c:v>0.65132415</c:v>
                </c:pt>
                <c:pt idx="3">
                  <c:v>0.6435643</c:v>
                </c:pt>
                <c:pt idx="4">
                  <c:v>0.64740676</c:v>
                </c:pt>
                <c:pt idx="5">
                  <c:v>0.7077049</c:v>
                </c:pt>
                <c:pt idx="6">
                  <c:v>0.6986898</c:v>
                </c:pt>
                <c:pt idx="7">
                  <c:v>0.7120041</c:v>
                </c:pt>
                <c:pt idx="8">
                  <c:v>0.6961282</c:v>
                </c:pt>
                <c:pt idx="9">
                  <c:v>0.6881713</c:v>
                </c:pt>
                <c:pt idx="10">
                  <c:v>0.7187673999999999</c:v>
                </c:pt>
                <c:pt idx="11">
                  <c:v>0.7060316</c:v>
                </c:pt>
                <c:pt idx="12">
                  <c:v>0.69186604</c:v>
                </c:pt>
                <c:pt idx="13">
                  <c:v>0.69531554</c:v>
                </c:pt>
                <c:pt idx="14">
                  <c:v>0.70919037</c:v>
                </c:pt>
                <c:pt idx="15">
                  <c:v>0.7160377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'cap_rate_wind_onshore_existing'!$F$3:$F$18</c:f>
              <c:numCache>
                <c:formatCode>General</c:formatCode>
                <c:ptCount val="16"/>
                <c:pt idx="0">
                  <c:v>0.792403</c:v>
                </c:pt>
                <c:pt idx="1">
                  <c:v>0.74863535</c:v>
                </c:pt>
                <c:pt idx="2">
                  <c:v>0.7136549</c:v>
                </c:pt>
                <c:pt idx="3">
                  <c:v>0.69295126</c:v>
                </c:pt>
                <c:pt idx="4">
                  <c:v>0.6724693</c:v>
                </c:pt>
                <c:pt idx="5">
                  <c:v>0.6689001999999999</c:v>
                </c:pt>
                <c:pt idx="6">
                  <c:v>0.64587206</c:v>
                </c:pt>
                <c:pt idx="7">
                  <c:v>0.65136564</c:v>
                </c:pt>
                <c:pt idx="8">
                  <c:v>0.65427613</c:v>
                </c:pt>
                <c:pt idx="9">
                  <c:v>0.6488498</c:v>
                </c:pt>
                <c:pt idx="10">
                  <c:v>0.63186467</c:v>
                </c:pt>
                <c:pt idx="11">
                  <c:v>0.6228657</c:v>
                </c:pt>
                <c:pt idx="12">
                  <c:v>0.61236453</c:v>
                </c:pt>
                <c:pt idx="13">
                  <c:v>0.62492025</c:v>
                </c:pt>
                <c:pt idx="14">
                  <c:v>0.6210564</c:v>
                </c:pt>
                <c:pt idx="15">
                  <c:v>0.6154301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'cap_rate_wind_onshore_existing'!$G$3:$G$18</c:f>
              <c:numCache>
                <c:formatCode>General</c:formatCode>
                <c:ptCount val="16"/>
                <c:pt idx="0">
                  <c:v>0.8259159</c:v>
                </c:pt>
                <c:pt idx="1">
                  <c:v>0.82538676</c:v>
                </c:pt>
                <c:pt idx="2">
                  <c:v>0.8121483</c:v>
                </c:pt>
                <c:pt idx="3">
                  <c:v>0.81092703</c:v>
                </c:pt>
                <c:pt idx="4">
                  <c:v>0.78814584</c:v>
                </c:pt>
                <c:pt idx="5">
                  <c:v>0.7673316</c:v>
                </c:pt>
                <c:pt idx="6">
                  <c:v>0.7454722499999999</c:v>
                </c:pt>
                <c:pt idx="7">
                  <c:v>0.7257296</c:v>
                </c:pt>
                <c:pt idx="8">
                  <c:v>0.7046921</c:v>
                </c:pt>
                <c:pt idx="9">
                  <c:v>0.6859419</c:v>
                </c:pt>
                <c:pt idx="10">
                  <c:v>0.6781416</c:v>
                </c:pt>
                <c:pt idx="11">
                  <c:v>0.65873736</c:v>
                </c:pt>
                <c:pt idx="12">
                  <c:v>0.6377306</c:v>
                </c:pt>
                <c:pt idx="13">
                  <c:v>0.590525</c:v>
                </c:pt>
                <c:pt idx="14">
                  <c:v>0.550764</c:v>
                </c:pt>
                <c:pt idx="15">
                  <c:v>0.5256378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'cap_rate_wind_onshore_existing'!$H$3:$H$18</c:f>
              <c:numCache>
                <c:formatCode>General</c:formatCode>
                <c:ptCount val="16"/>
                <c:pt idx="0">
                  <c:v>0.78701437</c:v>
                </c:pt>
                <c:pt idx="1">
                  <c:v>0.7734843</c:v>
                </c:pt>
                <c:pt idx="2">
                  <c:v>0.76964396</c:v>
                </c:pt>
                <c:pt idx="3">
                  <c:v>0.7652417</c:v>
                </c:pt>
                <c:pt idx="4">
                  <c:v>0.73050076</c:v>
                </c:pt>
                <c:pt idx="5">
                  <c:v>0.68999624</c:v>
                </c:pt>
                <c:pt idx="6">
                  <c:v>0.65337163</c:v>
                </c:pt>
                <c:pt idx="7">
                  <c:v>0.62223315</c:v>
                </c:pt>
                <c:pt idx="8">
                  <c:v>0.56528175</c:v>
                </c:pt>
                <c:pt idx="9">
                  <c:v>0.53364176</c:v>
                </c:pt>
                <c:pt idx="10">
                  <c:v>0.52314425</c:v>
                </c:pt>
                <c:pt idx="11">
                  <c:v>0.5143964</c:v>
                </c:pt>
                <c:pt idx="12">
                  <c:v>0.5010102</c:v>
                </c:pt>
                <c:pt idx="13">
                  <c:v>0.5213959</c:v>
                </c:pt>
                <c:pt idx="14">
                  <c:v>0.5776691</c:v>
                </c:pt>
                <c:pt idx="15">
                  <c:v>0.6347125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'cap_rate_wind_onshore_existing'!$I$3:$I$18</c:f>
              <c:numCache>
                <c:formatCode>General</c:formatCode>
                <c:ptCount val="16"/>
                <c:pt idx="0">
                  <c:v>0.9839707600000001</c:v>
                </c:pt>
                <c:pt idx="1">
                  <c:v>0.9790426</c:v>
                </c:pt>
                <c:pt idx="2">
                  <c:v>0.98146456</c:v>
                </c:pt>
                <c:pt idx="3">
                  <c:v>0.9818016000000001</c:v>
                </c:pt>
                <c:pt idx="4">
                  <c:v>0.97719866</c:v>
                </c:pt>
                <c:pt idx="5">
                  <c:v>0.9753875</c:v>
                </c:pt>
                <c:pt idx="6">
                  <c:v>0.97458684</c:v>
                </c:pt>
                <c:pt idx="7">
                  <c:v>0.9754772</c:v>
                </c:pt>
                <c:pt idx="8">
                  <c:v>0.97400635</c:v>
                </c:pt>
                <c:pt idx="9">
                  <c:v>0.9739098</c:v>
                </c:pt>
                <c:pt idx="10">
                  <c:v>0.97390056</c:v>
                </c:pt>
                <c:pt idx="11">
                  <c:v>0.9730266</c:v>
                </c:pt>
                <c:pt idx="12">
                  <c:v>0.97252476</c:v>
                </c:pt>
                <c:pt idx="13">
                  <c:v>0.88111377</c:v>
                </c:pt>
                <c:pt idx="14">
                  <c:v>0.88284034</c:v>
                </c:pt>
                <c:pt idx="15">
                  <c:v>0.8878448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'cap_rate_wind_onshore_existing'!$J$3:$J$18</c:f>
              <c:numCache>
                <c:formatCode>General</c:formatCode>
                <c:ptCount val="16"/>
                <c:pt idx="0">
                  <c:v>1.0405664</c:v>
                </c:pt>
                <c:pt idx="1">
                  <c:v>1.0394162</c:v>
                </c:pt>
                <c:pt idx="2">
                  <c:v>1.0492113</c:v>
                </c:pt>
                <c:pt idx="3">
                  <c:v>1.0538039</c:v>
                </c:pt>
                <c:pt idx="4">
                  <c:v>1.060221</c:v>
                </c:pt>
                <c:pt idx="5">
                  <c:v>1.0699711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1.0041037</c:v>
                </c:pt>
                <c:pt idx="14">
                  <c:v>0.99903864</c:v>
                </c:pt>
                <c:pt idx="15">
                  <c:v>0.9984749000000001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'cap_rate_wind_onshore_existing'!$K$3:$K$18</c:f>
              <c:numCache>
                <c:formatCode>General</c:formatCode>
                <c:ptCount val="16"/>
                <c:pt idx="0">
                  <c:v>0.93913275</c:v>
                </c:pt>
                <c:pt idx="1">
                  <c:v>0.91959906</c:v>
                </c:pt>
                <c:pt idx="2">
                  <c:v>0.913913</c:v>
                </c:pt>
                <c:pt idx="3">
                  <c:v>0.8879203</c:v>
                </c:pt>
                <c:pt idx="4">
                  <c:v>0.86019576</c:v>
                </c:pt>
                <c:pt idx="5">
                  <c:v>0.839684</c:v>
                </c:pt>
                <c:pt idx="6">
                  <c:v>0.81554264</c:v>
                </c:pt>
                <c:pt idx="7">
                  <c:v>0.78026384</c:v>
                </c:pt>
                <c:pt idx="8">
                  <c:v>0.75958943</c:v>
                </c:pt>
                <c:pt idx="9">
                  <c:v>0.7295071</c:v>
                </c:pt>
                <c:pt idx="10">
                  <c:v>0.7154521</c:v>
                </c:pt>
                <c:pt idx="11">
                  <c:v>0.6788887</c:v>
                </c:pt>
                <c:pt idx="12">
                  <c:v>0.6507389</c:v>
                </c:pt>
                <c:pt idx="13">
                  <c:v>0.5449108499999999</c:v>
                </c:pt>
                <c:pt idx="14">
                  <c:v>0.51004916</c:v>
                </c:pt>
                <c:pt idx="15">
                  <c:v>0.48106858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'cap_rate_wind_onshore_existing'!$L$3:$L$18</c:f>
              <c:numCache>
                <c:formatCode>General</c:formatCode>
                <c:ptCount val="16"/>
                <c:pt idx="0">
                  <c:v>0.8197155</c:v>
                </c:pt>
                <c:pt idx="1">
                  <c:v>0.79803264</c:v>
                </c:pt>
                <c:pt idx="2">
                  <c:v>0.76730216</c:v>
                </c:pt>
                <c:pt idx="3">
                  <c:v>0.7400631</c:v>
                </c:pt>
                <c:pt idx="4">
                  <c:v>0.729329</c:v>
                </c:pt>
                <c:pt idx="5">
                  <c:v>0.7258456</c:v>
                </c:pt>
                <c:pt idx="6">
                  <c:v>0.7111388</c:v>
                </c:pt>
                <c:pt idx="7">
                  <c:v>0.6891602</c:v>
                </c:pt>
                <c:pt idx="8">
                  <c:v>0.6965773</c:v>
                </c:pt>
                <c:pt idx="9">
                  <c:v>0.7022818</c:v>
                </c:pt>
                <c:pt idx="10">
                  <c:v>0.6846367</c:v>
                </c:pt>
                <c:pt idx="11">
                  <c:v>0.6719418</c:v>
                </c:pt>
                <c:pt idx="12">
                  <c:v>0.6614919</c:v>
                </c:pt>
                <c:pt idx="13">
                  <c:v>0.6969467</c:v>
                </c:pt>
                <c:pt idx="14">
                  <c:v>0.6648708</c:v>
                </c:pt>
                <c:pt idx="15">
                  <c:v>0.65347093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'cap_rate_wind_onshore_existing'!$M$3:$M$18</c:f>
              <c:numCache>
                <c:formatCode>General</c:formatCode>
                <c:ptCount val="16"/>
                <c:pt idx="0">
                  <c:v>0.82136613</c:v>
                </c:pt>
                <c:pt idx="1">
                  <c:v>0.7931406</c:v>
                </c:pt>
                <c:pt idx="2">
                  <c:v>0.75634766</c:v>
                </c:pt>
                <c:pt idx="3">
                  <c:v>0.7248367</c:v>
                </c:pt>
                <c:pt idx="4">
                  <c:v>0.72490054</c:v>
                </c:pt>
                <c:pt idx="5">
                  <c:v>0.73227507</c:v>
                </c:pt>
                <c:pt idx="6">
                  <c:v>0.71904826</c:v>
                </c:pt>
                <c:pt idx="7">
                  <c:v>0.70199925</c:v>
                </c:pt>
                <c:pt idx="8">
                  <c:v>0.7063212</c:v>
                </c:pt>
                <c:pt idx="9">
                  <c:v>0.7054991</c:v>
                </c:pt>
                <c:pt idx="10">
                  <c:v>0.6872975</c:v>
                </c:pt>
                <c:pt idx="11">
                  <c:v>0.6751518</c:v>
                </c:pt>
                <c:pt idx="12">
                  <c:v>0.66713136</c:v>
                </c:pt>
                <c:pt idx="13">
                  <c:v>0.68641394</c:v>
                </c:pt>
                <c:pt idx="14">
                  <c:v>0.680729</c:v>
                </c:pt>
                <c:pt idx="15">
                  <c:v>0.6768086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'cap_rate_wind_onshore_existing'!$N$3:$N$18</c:f>
              <c:numCache>
                <c:formatCode>General</c:formatCode>
                <c:ptCount val="16"/>
                <c:pt idx="0">
                  <c:v>0.8858279999999999</c:v>
                </c:pt>
                <c:pt idx="1">
                  <c:v>0.8692883</c:v>
                </c:pt>
                <c:pt idx="2">
                  <c:v>0.84725183</c:v>
                </c:pt>
                <c:pt idx="3">
                  <c:v>0.83249617</c:v>
                </c:pt>
                <c:pt idx="4">
                  <c:v>0.82431376</c:v>
                </c:pt>
                <c:pt idx="5">
                  <c:v>0.80820477</c:v>
                </c:pt>
                <c:pt idx="6">
                  <c:v>0.78597695</c:v>
                </c:pt>
                <c:pt idx="7">
                  <c:v>0.76467645</c:v>
                </c:pt>
                <c:pt idx="8">
                  <c:v>0.7621898</c:v>
                </c:pt>
                <c:pt idx="9">
                  <c:v>0.75359714</c:v>
                </c:pt>
                <c:pt idx="10">
                  <c:v>0.7352655</c:v>
                </c:pt>
                <c:pt idx="11">
                  <c:v>0.72598827</c:v>
                </c:pt>
                <c:pt idx="12">
                  <c:v>0.7205908</c:v>
                </c:pt>
                <c:pt idx="13">
                  <c:v>0.7268284</c:v>
                </c:pt>
                <c:pt idx="14">
                  <c:v>0.7035857</c:v>
                </c:pt>
                <c:pt idx="15">
                  <c:v>0.70073295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'cap_rate_wind_onshore_existing'!$O$3:$O$18</c:f>
              <c:numCache>
                <c:formatCode>General</c:formatCode>
                <c:ptCount val="16"/>
                <c:pt idx="0">
                  <c:v>0.8517188</c:v>
                </c:pt>
                <c:pt idx="1">
                  <c:v>0.8457629</c:v>
                </c:pt>
                <c:pt idx="2">
                  <c:v>0.8289503499999999</c:v>
                </c:pt>
                <c:pt idx="3">
                  <c:v>0.81883854</c:v>
                </c:pt>
                <c:pt idx="4">
                  <c:v>0.818607</c:v>
                </c:pt>
                <c:pt idx="5">
                  <c:v>0.8104924</c:v>
                </c:pt>
                <c:pt idx="6">
                  <c:v>0.79378414</c:v>
                </c:pt>
                <c:pt idx="7">
                  <c:v>0.7781309</c:v>
                </c:pt>
                <c:pt idx="8">
                  <c:v>0.7778979499999999</c:v>
                </c:pt>
                <c:pt idx="9">
                  <c:v>0.772407</c:v>
                </c:pt>
                <c:pt idx="10">
                  <c:v>0.75689596</c:v>
                </c:pt>
                <c:pt idx="11">
                  <c:v>0.74868405</c:v>
                </c:pt>
                <c:pt idx="12">
                  <c:v>0.7494949</c:v>
                </c:pt>
                <c:pt idx="13">
                  <c:v>0.73669624</c:v>
                </c:pt>
                <c:pt idx="14">
                  <c:v>0.7205444600000001</c:v>
                </c:pt>
                <c:pt idx="15">
                  <c:v>0.7248534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'cap_rate_wind_onshore_existing'!$P$3:$P$18</c:f>
              <c:numCache>
                <c:formatCode>General</c:formatCode>
                <c:ptCount val="16"/>
                <c:pt idx="0">
                  <c:v>0.83660907</c:v>
                </c:pt>
                <c:pt idx="1">
                  <c:v>0.82955694</c:v>
                </c:pt>
                <c:pt idx="2">
                  <c:v>0.8057495</c:v>
                </c:pt>
                <c:pt idx="3">
                  <c:v>0.80268973</c:v>
                </c:pt>
                <c:pt idx="4">
                  <c:v>0.7259602000000001</c:v>
                </c:pt>
                <c:pt idx="5">
                  <c:v>0.7267423</c:v>
                </c:pt>
                <c:pt idx="6">
                  <c:v>0.70239455</c:v>
                </c:pt>
                <c:pt idx="7">
                  <c:v>0.6803191</c:v>
                </c:pt>
                <c:pt idx="8">
                  <c:v>0.65237105</c:v>
                </c:pt>
                <c:pt idx="9">
                  <c:v>0.6261577</c:v>
                </c:pt>
                <c:pt idx="10">
                  <c:v>0.6041129</c:v>
                </c:pt>
                <c:pt idx="11">
                  <c:v>0.59526676</c:v>
                </c:pt>
                <c:pt idx="12">
                  <c:v>0.578689</c:v>
                </c:pt>
                <c:pt idx="13">
                  <c:v>0.5756509</c:v>
                </c:pt>
                <c:pt idx="14">
                  <c:v>0.6052464</c:v>
                </c:pt>
                <c:pt idx="15">
                  <c:v>0.62504107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'price'!$B$3:$B$18</c:f>
              <c:numCache>
                <c:formatCode>General</c:formatCode>
                <c:ptCount val="16"/>
                <c:pt idx="0">
                  <c:v>110.47157</c:v>
                </c:pt>
                <c:pt idx="1">
                  <c:v>107.567924</c:v>
                </c:pt>
                <c:pt idx="2">
                  <c:v>108.03687</c:v>
                </c:pt>
                <c:pt idx="3">
                  <c:v>101.147835</c:v>
                </c:pt>
                <c:pt idx="4">
                  <c:v>92.942696</c:v>
                </c:pt>
                <c:pt idx="5">
                  <c:v>82.040184</c:v>
                </c:pt>
                <c:pt idx="6">
                  <c:v>76.84395000000001</c:v>
                </c:pt>
                <c:pt idx="7">
                  <c:v>76.84943</c:v>
                </c:pt>
                <c:pt idx="8">
                  <c:v>74.159935</c:v>
                </c:pt>
                <c:pt idx="9">
                  <c:v>69.70034</c:v>
                </c:pt>
                <c:pt idx="10">
                  <c:v>60.780365</c:v>
                </c:pt>
                <c:pt idx="11">
                  <c:v>56.057533</c:v>
                </c:pt>
                <c:pt idx="12">
                  <c:v>54.32169</c:v>
                </c:pt>
                <c:pt idx="13">
                  <c:v>56.288242</c:v>
                </c:pt>
                <c:pt idx="14">
                  <c:v>52.225685</c:v>
                </c:pt>
                <c:pt idx="15">
                  <c:v>50.324085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'price'!$C$3:$C$18</c:f>
              <c:numCache>
                <c:formatCode>General</c:formatCode>
                <c:ptCount val="16"/>
                <c:pt idx="0">
                  <c:v>88.02569</c:v>
                </c:pt>
                <c:pt idx="1">
                  <c:v>75.082306</c:v>
                </c:pt>
                <c:pt idx="2">
                  <c:v>87.48482</c:v>
                </c:pt>
                <c:pt idx="3">
                  <c:v>83.98333</c:v>
                </c:pt>
                <c:pt idx="4">
                  <c:v>76.70206</c:v>
                </c:pt>
                <c:pt idx="5">
                  <c:v>71.11906399999999</c:v>
                </c:pt>
                <c:pt idx="6">
                  <c:v>71.71495</c:v>
                </c:pt>
                <c:pt idx="7">
                  <c:v>81.30217</c:v>
                </c:pt>
                <c:pt idx="8">
                  <c:v>80.11050400000001</c:v>
                </c:pt>
                <c:pt idx="9">
                  <c:v>73.77979000000001</c:v>
                </c:pt>
                <c:pt idx="10">
                  <c:v>69.902855</c:v>
                </c:pt>
                <c:pt idx="11">
                  <c:v>68.786644</c:v>
                </c:pt>
                <c:pt idx="12">
                  <c:v>70.270775</c:v>
                </c:pt>
                <c:pt idx="13">
                  <c:v>73.390755</c:v>
                </c:pt>
                <c:pt idx="14">
                  <c:v>76.581276</c:v>
                </c:pt>
                <c:pt idx="15">
                  <c:v>79.77500000000001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'price'!$D$3:$D$18</c:f>
              <c:numCache>
                <c:formatCode>General</c:formatCode>
                <c:ptCount val="16"/>
                <c:pt idx="0">
                  <c:v>86.022606</c:v>
                </c:pt>
                <c:pt idx="1">
                  <c:v>72.58607499999999</c:v>
                </c:pt>
                <c:pt idx="2">
                  <c:v>82.4492</c:v>
                </c:pt>
                <c:pt idx="3">
                  <c:v>76.86918</c:v>
                </c:pt>
                <c:pt idx="4">
                  <c:v>67.909706</c:v>
                </c:pt>
                <c:pt idx="5">
                  <c:v>65.00673999999999</c:v>
                </c:pt>
                <c:pt idx="6">
                  <c:v>65.69566</c:v>
                </c:pt>
                <c:pt idx="7">
                  <c:v>73.8516</c:v>
                </c:pt>
                <c:pt idx="8">
                  <c:v>72.99144</c:v>
                </c:pt>
                <c:pt idx="9">
                  <c:v>66.75103</c:v>
                </c:pt>
                <c:pt idx="10">
                  <c:v>61.86621</c:v>
                </c:pt>
                <c:pt idx="11">
                  <c:v>61.316437</c:v>
                </c:pt>
                <c:pt idx="12">
                  <c:v>63.106506</c:v>
                </c:pt>
                <c:pt idx="13">
                  <c:v>57.988472</c:v>
                </c:pt>
                <c:pt idx="14">
                  <c:v>59.497032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'price'!$E$3:$E$18</c:f>
              <c:numCache>
                <c:formatCode>General</c:formatCode>
                <c:ptCount val="16"/>
                <c:pt idx="0">
                  <c:v>80.19155000000001</c:v>
                </c:pt>
                <c:pt idx="1">
                  <c:v>68.07888</c:v>
                </c:pt>
                <c:pt idx="2">
                  <c:v>76.372604</c:v>
                </c:pt>
                <c:pt idx="3">
                  <c:v>68.94840000000001</c:v>
                </c:pt>
                <c:pt idx="4">
                  <c:v>61.525455</c:v>
                </c:pt>
                <c:pt idx="5">
                  <c:v>58.39966</c:v>
                </c:pt>
                <c:pt idx="6">
                  <c:v>57.919064</c:v>
                </c:pt>
                <c:pt idx="7">
                  <c:v>63.498745</c:v>
                </c:pt>
                <c:pt idx="8">
                  <c:v>64.64646</c:v>
                </c:pt>
                <c:pt idx="9">
                  <c:v>60.94669</c:v>
                </c:pt>
                <c:pt idx="10">
                  <c:v>57.15274</c:v>
                </c:pt>
                <c:pt idx="11">
                  <c:v>57.772602</c:v>
                </c:pt>
                <c:pt idx="12">
                  <c:v>60.444748</c:v>
                </c:pt>
                <c:pt idx="13">
                  <c:v>59.113926</c:v>
                </c:pt>
                <c:pt idx="14">
                  <c:v>65.91027</c:v>
                </c:pt>
                <c:pt idx="15">
                  <c:v>77.00696600000001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'price'!$F$3:$F$18</c:f>
              <c:numCache>
                <c:formatCode>General</c:formatCode>
                <c:ptCount val="16"/>
                <c:pt idx="0">
                  <c:v>68.304794</c:v>
                </c:pt>
                <c:pt idx="1">
                  <c:v>49.91507</c:v>
                </c:pt>
                <c:pt idx="2">
                  <c:v>55.80411</c:v>
                </c:pt>
                <c:pt idx="3">
                  <c:v>48.165184</c:v>
                </c:pt>
                <c:pt idx="4">
                  <c:v>44.722603</c:v>
                </c:pt>
                <c:pt idx="5">
                  <c:v>43.000458</c:v>
                </c:pt>
                <c:pt idx="6">
                  <c:v>41.264725</c:v>
                </c:pt>
                <c:pt idx="7">
                  <c:v>51.92523</c:v>
                </c:pt>
                <c:pt idx="8">
                  <c:v>52.53984</c:v>
                </c:pt>
                <c:pt idx="9">
                  <c:v>53.743835</c:v>
                </c:pt>
                <c:pt idx="10">
                  <c:v>56.561417</c:v>
                </c:pt>
                <c:pt idx="11">
                  <c:v>55.959133</c:v>
                </c:pt>
                <c:pt idx="12">
                  <c:v>55.525684</c:v>
                </c:pt>
                <c:pt idx="13">
                  <c:v>59.80822</c:v>
                </c:pt>
                <c:pt idx="14">
                  <c:v>64.58573</c:v>
                </c:pt>
                <c:pt idx="15">
                  <c:v>69.15948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'price'!$G$3:$G$18</c:f>
              <c:numCache>
                <c:formatCode>General</c:formatCode>
                <c:ptCount val="16"/>
                <c:pt idx="0">
                  <c:v>49.854908</c:v>
                </c:pt>
                <c:pt idx="1">
                  <c:v>46.847374</c:v>
                </c:pt>
                <c:pt idx="2">
                  <c:v>51.331963</c:v>
                </c:pt>
                <c:pt idx="3">
                  <c:v>45.372147</c:v>
                </c:pt>
                <c:pt idx="4">
                  <c:v>45.70057</c:v>
                </c:pt>
                <c:pt idx="5">
                  <c:v>48.202854</c:v>
                </c:pt>
                <c:pt idx="6">
                  <c:v>50.462444</c:v>
                </c:pt>
                <c:pt idx="7">
                  <c:v>54.74281</c:v>
                </c:pt>
                <c:pt idx="8">
                  <c:v>57.664955</c:v>
                </c:pt>
                <c:pt idx="9">
                  <c:v>58.399544</c:v>
                </c:pt>
                <c:pt idx="10">
                  <c:v>53.697376</c:v>
                </c:pt>
                <c:pt idx="11">
                  <c:v>54.490295</c:v>
                </c:pt>
                <c:pt idx="12">
                  <c:v>57.570663</c:v>
                </c:pt>
                <c:pt idx="13">
                  <c:v>53.38493</c:v>
                </c:pt>
                <c:pt idx="14">
                  <c:v>58.105366</c:v>
                </c:pt>
                <c:pt idx="15">
                  <c:v>58.591896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'price'!$H$3:$H$18</c:f>
              <c:numCache>
                <c:formatCode>General</c:formatCode>
                <c:ptCount val="16"/>
                <c:pt idx="0">
                  <c:v>83.89178</c:v>
                </c:pt>
                <c:pt idx="1">
                  <c:v>70.19304</c:v>
                </c:pt>
                <c:pt idx="2">
                  <c:v>81.29212</c:v>
                </c:pt>
                <c:pt idx="3">
                  <c:v>77.87192</c:v>
                </c:pt>
                <c:pt idx="4">
                  <c:v>66.98231</c:v>
                </c:pt>
                <c:pt idx="5">
                  <c:v>58.832306</c:v>
                </c:pt>
                <c:pt idx="6">
                  <c:v>58.514496</c:v>
                </c:pt>
                <c:pt idx="7">
                  <c:v>67.50331</c:v>
                </c:pt>
                <c:pt idx="8">
                  <c:v>67.799774</c:v>
                </c:pt>
                <c:pt idx="9">
                  <c:v>64.033676</c:v>
                </c:pt>
                <c:pt idx="10">
                  <c:v>59.36073</c:v>
                </c:pt>
                <c:pt idx="11">
                  <c:v>58.613243</c:v>
                </c:pt>
                <c:pt idx="12">
                  <c:v>60.049316</c:v>
                </c:pt>
                <c:pt idx="13">
                  <c:v>59.314384</c:v>
                </c:pt>
                <c:pt idx="14">
                  <c:v>56.573174</c:v>
                </c:pt>
                <c:pt idx="15">
                  <c:v>53.651257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'price'!$I$3:$I$18</c:f>
              <c:numCache>
                <c:formatCode>General</c:formatCode>
                <c:ptCount val="16"/>
                <c:pt idx="0">
                  <c:v>88.04737</c:v>
                </c:pt>
                <c:pt idx="1">
                  <c:v>74.525345</c:v>
                </c:pt>
                <c:pt idx="2">
                  <c:v>87.47329000000001</c:v>
                </c:pt>
                <c:pt idx="3">
                  <c:v>82.54189</c:v>
                </c:pt>
                <c:pt idx="4">
                  <c:v>75.00457</c:v>
                </c:pt>
                <c:pt idx="5">
                  <c:v>69.2976</c:v>
                </c:pt>
                <c:pt idx="6">
                  <c:v>70.23151</c:v>
                </c:pt>
                <c:pt idx="7">
                  <c:v>81.49429000000001</c:v>
                </c:pt>
                <c:pt idx="8">
                  <c:v>78.79989</c:v>
                </c:pt>
                <c:pt idx="9">
                  <c:v>70.70183</c:v>
                </c:pt>
                <c:pt idx="10">
                  <c:v>66.793724</c:v>
                </c:pt>
                <c:pt idx="11">
                  <c:v>66.76187</c:v>
                </c:pt>
                <c:pt idx="12">
                  <c:v>69.73379</c:v>
                </c:pt>
                <c:pt idx="13">
                  <c:v>76.29155</c:v>
                </c:pt>
                <c:pt idx="14">
                  <c:v>81.18105</c:v>
                </c:pt>
                <c:pt idx="15">
                  <c:v>85.311874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'price'!$J$3:$J$18</c:f>
              <c:numCache>
                <c:formatCode>General</c:formatCode>
                <c:ptCount val="16"/>
                <c:pt idx="0">
                  <c:v>57.64566</c:v>
                </c:pt>
                <c:pt idx="1">
                  <c:v>52.614613</c:v>
                </c:pt>
                <c:pt idx="2">
                  <c:v>62.599087</c:v>
                </c:pt>
                <c:pt idx="3">
                  <c:v>60.361874</c:v>
                </c:pt>
                <c:pt idx="4">
                  <c:v>58.86518</c:v>
                </c:pt>
                <c:pt idx="5">
                  <c:v>61.161987</c:v>
                </c:pt>
                <c:pt idx="6">
                  <c:v>65.756165</c:v>
                </c:pt>
                <c:pt idx="7">
                  <c:v>77.06598</c:v>
                </c:pt>
                <c:pt idx="8">
                  <c:v>78.32603</c:v>
                </c:pt>
                <c:pt idx="9">
                  <c:v>74.45341999999999</c:v>
                </c:pt>
                <c:pt idx="10">
                  <c:v>69.51815000000001</c:v>
                </c:pt>
                <c:pt idx="11">
                  <c:v>69.78904</c:v>
                </c:pt>
                <c:pt idx="12">
                  <c:v>72.46198</c:v>
                </c:pt>
                <c:pt idx="13">
                  <c:v>47.084816</c:v>
                </c:pt>
                <c:pt idx="14">
                  <c:v>46.91233</c:v>
                </c:pt>
                <c:pt idx="15">
                  <c:v>46.575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'price'!$K$3:$K$18</c:f>
              <c:numCache>
                <c:formatCode>General</c:formatCode>
                <c:ptCount val="16"/>
                <c:pt idx="0">
                  <c:v>46.375572</c:v>
                </c:pt>
                <c:pt idx="1">
                  <c:v>41.626255</c:v>
                </c:pt>
                <c:pt idx="2">
                  <c:v>46.74041</c:v>
                </c:pt>
                <c:pt idx="3">
                  <c:v>48.49532</c:v>
                </c:pt>
                <c:pt idx="4">
                  <c:v>50.63436</c:v>
                </c:pt>
                <c:pt idx="5">
                  <c:v>56.38573</c:v>
                </c:pt>
                <c:pt idx="6">
                  <c:v>61.870777</c:v>
                </c:pt>
                <c:pt idx="7">
                  <c:v>73.07443000000001</c:v>
                </c:pt>
                <c:pt idx="8">
                  <c:v>74.889725</c:v>
                </c:pt>
                <c:pt idx="9">
                  <c:v>72.5129</c:v>
                </c:pt>
                <c:pt idx="10">
                  <c:v>67.18071</c:v>
                </c:pt>
                <c:pt idx="11">
                  <c:v>67.28482</c:v>
                </c:pt>
                <c:pt idx="12">
                  <c:v>69.7976</c:v>
                </c:pt>
                <c:pt idx="13">
                  <c:v>41.41781</c:v>
                </c:pt>
                <c:pt idx="14">
                  <c:v>41.43219</c:v>
                </c:pt>
                <c:pt idx="15">
                  <c:v>41.405937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'price'!$L$3:$L$18</c:f>
              <c:numCache>
                <c:formatCode>General</c:formatCode>
                <c:ptCount val="16"/>
                <c:pt idx="0">
                  <c:v>45.70251</c:v>
                </c:pt>
                <c:pt idx="1">
                  <c:v>41.18208</c:v>
                </c:pt>
                <c:pt idx="2">
                  <c:v>46.242466</c:v>
                </c:pt>
                <c:pt idx="3">
                  <c:v>48.092922</c:v>
                </c:pt>
                <c:pt idx="4">
                  <c:v>50.353996</c:v>
                </c:pt>
                <c:pt idx="5">
                  <c:v>56.16541</c:v>
                </c:pt>
                <c:pt idx="6">
                  <c:v>61.7137</c:v>
                </c:pt>
                <c:pt idx="7">
                  <c:v>72.95</c:v>
                </c:pt>
                <c:pt idx="8">
                  <c:v>74.763245</c:v>
                </c:pt>
                <c:pt idx="9">
                  <c:v>72.3903</c:v>
                </c:pt>
                <c:pt idx="10">
                  <c:v>67.05685</c:v>
                </c:pt>
                <c:pt idx="11">
                  <c:v>67.15822</c:v>
                </c:pt>
                <c:pt idx="12">
                  <c:v>69.657646</c:v>
                </c:pt>
                <c:pt idx="13">
                  <c:v>40.172832</c:v>
                </c:pt>
                <c:pt idx="14">
                  <c:v>40.16895</c:v>
                </c:pt>
                <c:pt idx="15">
                  <c:v>40.17226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'price'!$M$3:$M$18</c:f>
              <c:numCache>
                <c:formatCode>General</c:formatCode>
                <c:ptCount val="16"/>
                <c:pt idx="0">
                  <c:v>106.70788</c:v>
                </c:pt>
                <c:pt idx="1">
                  <c:v>88.90102400000001</c:v>
                </c:pt>
                <c:pt idx="2">
                  <c:v>98.801254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81.60491</c:v>
                </c:pt>
                <c:pt idx="7">
                  <c:v>84.95296500000001</c:v>
                </c:pt>
                <c:pt idx="8">
                  <c:v>83.39966</c:v>
                </c:pt>
                <c:pt idx="9">
                  <c:v>79.303764</c:v>
                </c:pt>
                <c:pt idx="10">
                  <c:v>75.54863</c:v>
                </c:pt>
                <c:pt idx="11">
                  <c:v>68.79692</c:v>
                </c:pt>
                <c:pt idx="12">
                  <c:v>63.07226</c:v>
                </c:pt>
                <c:pt idx="13">
                  <c:v>60.173973</c:v>
                </c:pt>
                <c:pt idx="14">
                  <c:v>58.3629</c:v>
                </c:pt>
                <c:pt idx="15">
                  <c:v>57.1113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'price'!$N$3:$N$18</c:f>
              <c:numCache>
                <c:formatCode>General</c:formatCode>
                <c:ptCount val="16"/>
                <c:pt idx="0">
                  <c:v>43.299656</c:v>
                </c:pt>
                <c:pt idx="1">
                  <c:v>38.00217</c:v>
                </c:pt>
                <c:pt idx="2">
                  <c:v>41.029907</c:v>
                </c:pt>
                <c:pt idx="3">
                  <c:v>40.8242</c:v>
                </c:pt>
                <c:pt idx="4">
                  <c:v>41.84703</c:v>
                </c:pt>
                <c:pt idx="5">
                  <c:v>46.05936</c:v>
                </c:pt>
                <c:pt idx="6">
                  <c:v>48.447376</c:v>
                </c:pt>
                <c:pt idx="7">
                  <c:v>54.199314</c:v>
                </c:pt>
                <c:pt idx="8">
                  <c:v>56.793266</c:v>
                </c:pt>
                <c:pt idx="9">
                  <c:v>56.220093</c:v>
                </c:pt>
                <c:pt idx="10">
                  <c:v>51.603195</c:v>
                </c:pt>
                <c:pt idx="11">
                  <c:v>52.38105</c:v>
                </c:pt>
                <c:pt idx="12">
                  <c:v>54.83048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'price'!$O$3:$O$18</c:f>
              <c:numCache>
                <c:formatCode>General</c:formatCode>
                <c:ptCount val="16"/>
                <c:pt idx="0">
                  <c:v>43.5121</c:v>
                </c:pt>
                <c:pt idx="1">
                  <c:v>38.169064</c:v>
                </c:pt>
                <c:pt idx="2">
                  <c:v>41.211987</c:v>
                </c:pt>
                <c:pt idx="3">
                  <c:v>40.9895</c:v>
                </c:pt>
                <c:pt idx="4">
                  <c:v>41.99486</c:v>
                </c:pt>
                <c:pt idx="5">
                  <c:v>46.172146</c:v>
                </c:pt>
                <c:pt idx="6">
                  <c:v>48.63493</c:v>
                </c:pt>
                <c:pt idx="7">
                  <c:v>54.48767</c:v>
                </c:pt>
                <c:pt idx="8">
                  <c:v>56.95856</c:v>
                </c:pt>
                <c:pt idx="9">
                  <c:v>56.19692</c:v>
                </c:pt>
                <c:pt idx="10">
                  <c:v>51.5605</c:v>
                </c:pt>
                <c:pt idx="11">
                  <c:v>52.28436</c:v>
                </c:pt>
                <c:pt idx="12">
                  <c:v>54.677967</c:v>
                </c:pt>
                <c:pt idx="13">
                  <c:v>45.22808</c:v>
                </c:pt>
                <c:pt idx="14">
                  <c:v>48.609016</c:v>
                </c:pt>
                <c:pt idx="15">
                  <c:v>49.149887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'price'!$P$3:$P$18</c:f>
              <c:numCache>
                <c:formatCode>General</c:formatCode>
                <c:ptCount val="16"/>
                <c:pt idx="0">
                  <c:v>54.52671</c:v>
                </c:pt>
                <c:pt idx="1">
                  <c:v>48.22203</c:v>
                </c:pt>
                <c:pt idx="2">
                  <c:v>55.053196</c:v>
                </c:pt>
                <c:pt idx="3">
                  <c:v>50.57443</c:v>
                </c:pt>
                <c:pt idx="4">
                  <c:v>49.75491</c:v>
                </c:pt>
                <c:pt idx="5">
                  <c:v>51.29315</c:v>
                </c:pt>
                <c:pt idx="6">
                  <c:v>53.233677</c:v>
                </c:pt>
                <c:pt idx="7">
                  <c:v>59.230366</c:v>
                </c:pt>
                <c:pt idx="8">
                  <c:v>61.179794</c:v>
                </c:pt>
                <c:pt idx="9">
                  <c:v>59.279682</c:v>
                </c:pt>
                <c:pt idx="10">
                  <c:v>54.43128</c:v>
                </c:pt>
                <c:pt idx="11">
                  <c:v>54.977512</c:v>
                </c:pt>
                <c:pt idx="12">
                  <c:v>57.096004</c:v>
                </c:pt>
                <c:pt idx="13">
                  <c:v>47.018723</c:v>
                </c:pt>
                <c:pt idx="14">
                  <c:v>50.088356</c:v>
                </c:pt>
                <c:pt idx="15">
                  <c:v>50.894863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'price'!$Q$3:$Q$18</c:f>
              <c:numCache>
                <c:formatCode>General</c:formatCode>
                <c:ptCount val="16"/>
                <c:pt idx="0">
                  <c:v>61.27717</c:v>
                </c:pt>
                <c:pt idx="1">
                  <c:v>53.361187</c:v>
                </c:pt>
                <c:pt idx="2">
                  <c:v>61.157078</c:v>
                </c:pt>
                <c:pt idx="3">
                  <c:v>56.119293</c:v>
                </c:pt>
                <c:pt idx="4">
                  <c:v>53.960503</c:v>
                </c:pt>
                <c:pt idx="5">
                  <c:v>54.955936</c:v>
                </c:pt>
                <c:pt idx="6">
                  <c:v>56.45742</c:v>
                </c:pt>
                <c:pt idx="7">
                  <c:v>62.343037</c:v>
                </c:pt>
                <c:pt idx="8">
                  <c:v>63.89315</c:v>
                </c:pt>
                <c:pt idx="9">
                  <c:v>61.513813</c:v>
                </c:pt>
                <c:pt idx="10">
                  <c:v>56.475227</c:v>
                </c:pt>
                <c:pt idx="11">
                  <c:v>56.594864</c:v>
                </c:pt>
                <c:pt idx="12">
                  <c:v>58.646805</c:v>
                </c:pt>
                <c:pt idx="13">
                  <c:v>49.2371</c:v>
                </c:pt>
                <c:pt idx="14">
                  <c:v>51.808334</c:v>
                </c:pt>
                <c:pt idx="15">
                  <c:v>52.52911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'price'!$R$3:$R$18</c:f>
              <c:numCache>
                <c:formatCode>General</c:formatCode>
                <c:ptCount val="16"/>
                <c:pt idx="0">
                  <c:v>112.08995</c:v>
                </c:pt>
                <c:pt idx="1">
                  <c:v>93.90604999999999</c:v>
                </c:pt>
                <c:pt idx="2">
                  <c:v>112.571686</c:v>
                </c:pt>
                <c:pt idx="3">
                  <c:v>101.56301</c:v>
                </c:pt>
                <c:pt idx="4">
                  <c:v>80.81198999999999</c:v>
                </c:pt>
                <c:pt idx="5">
                  <c:v>80.16758</c:v>
                </c:pt>
                <c:pt idx="6">
                  <c:v>80.7782</c:v>
                </c:pt>
                <c:pt idx="7">
                  <c:v>94.355934</c:v>
                </c:pt>
                <c:pt idx="8">
                  <c:v>95.440865</c:v>
                </c:pt>
                <c:pt idx="9">
                  <c:v>87.50936</c:v>
                </c:pt>
                <c:pt idx="10">
                  <c:v>79.06553</c:v>
                </c:pt>
                <c:pt idx="11">
                  <c:v>78.667694</c:v>
                </c:pt>
                <c:pt idx="12">
                  <c:v>81.73344400000001</c:v>
                </c:pt>
                <c:pt idx="13">
                  <c:v>82.86713</c:v>
                </c:pt>
                <c:pt idx="14">
                  <c:v>85.93755</c:v>
                </c:pt>
                <c:pt idx="15">
                  <c:v>87.05410999999999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'price'!$B$3:$B$18</c:f>
              <c:numCache>
                <c:formatCode>General</c:formatCode>
                <c:ptCount val="16"/>
                <c:pt idx="0">
                  <c:v>110.47157</c:v>
                </c:pt>
                <c:pt idx="1">
                  <c:v>107.567924</c:v>
                </c:pt>
                <c:pt idx="2">
                  <c:v>108.03687</c:v>
                </c:pt>
                <c:pt idx="3">
                  <c:v>101.147835</c:v>
                </c:pt>
                <c:pt idx="4">
                  <c:v>92.942696</c:v>
                </c:pt>
                <c:pt idx="5">
                  <c:v>82.040184</c:v>
                </c:pt>
                <c:pt idx="6">
                  <c:v>76.84395000000001</c:v>
                </c:pt>
                <c:pt idx="7">
                  <c:v>76.84943</c:v>
                </c:pt>
                <c:pt idx="8">
                  <c:v>74.159935</c:v>
                </c:pt>
                <c:pt idx="9">
                  <c:v>69.70034</c:v>
                </c:pt>
                <c:pt idx="10">
                  <c:v>60.780365</c:v>
                </c:pt>
                <c:pt idx="11">
                  <c:v>56.057533</c:v>
                </c:pt>
                <c:pt idx="12">
                  <c:v>54.32169</c:v>
                </c:pt>
                <c:pt idx="13">
                  <c:v>56.288242</c:v>
                </c:pt>
                <c:pt idx="14">
                  <c:v>52.225685</c:v>
                </c:pt>
                <c:pt idx="15">
                  <c:v>50.324085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'price'!$C$3:$C$18</c:f>
              <c:numCache>
                <c:formatCode>General</c:formatCode>
                <c:ptCount val="16"/>
                <c:pt idx="0">
                  <c:v>88.02569</c:v>
                </c:pt>
                <c:pt idx="1">
                  <c:v>75.082306</c:v>
                </c:pt>
                <c:pt idx="2">
                  <c:v>87.48482</c:v>
                </c:pt>
                <c:pt idx="3">
                  <c:v>83.98333</c:v>
                </c:pt>
                <c:pt idx="4">
                  <c:v>76.70206</c:v>
                </c:pt>
                <c:pt idx="5">
                  <c:v>71.11906399999999</c:v>
                </c:pt>
                <c:pt idx="6">
                  <c:v>71.71495</c:v>
                </c:pt>
                <c:pt idx="7">
                  <c:v>81.30217</c:v>
                </c:pt>
                <c:pt idx="8">
                  <c:v>80.11050400000001</c:v>
                </c:pt>
                <c:pt idx="9">
                  <c:v>73.77979000000001</c:v>
                </c:pt>
                <c:pt idx="10">
                  <c:v>69.902855</c:v>
                </c:pt>
                <c:pt idx="11">
                  <c:v>68.786644</c:v>
                </c:pt>
                <c:pt idx="12">
                  <c:v>70.270775</c:v>
                </c:pt>
                <c:pt idx="13">
                  <c:v>73.390755</c:v>
                </c:pt>
                <c:pt idx="14">
                  <c:v>76.581276</c:v>
                </c:pt>
                <c:pt idx="15">
                  <c:v>79.77500000000001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'price'!$D$3:$D$18</c:f>
              <c:numCache>
                <c:formatCode>General</c:formatCode>
                <c:ptCount val="16"/>
                <c:pt idx="0">
                  <c:v>86.022606</c:v>
                </c:pt>
                <c:pt idx="1">
                  <c:v>72.58607499999999</c:v>
                </c:pt>
                <c:pt idx="2">
                  <c:v>82.4492</c:v>
                </c:pt>
                <c:pt idx="3">
                  <c:v>76.86918</c:v>
                </c:pt>
                <c:pt idx="4">
                  <c:v>67.909706</c:v>
                </c:pt>
                <c:pt idx="5">
                  <c:v>65.00673999999999</c:v>
                </c:pt>
                <c:pt idx="6">
                  <c:v>65.69566</c:v>
                </c:pt>
                <c:pt idx="7">
                  <c:v>73.8516</c:v>
                </c:pt>
                <c:pt idx="8">
                  <c:v>72.99144</c:v>
                </c:pt>
                <c:pt idx="9">
                  <c:v>66.75103</c:v>
                </c:pt>
                <c:pt idx="10">
                  <c:v>61.86621</c:v>
                </c:pt>
                <c:pt idx="11">
                  <c:v>61.316437</c:v>
                </c:pt>
                <c:pt idx="12">
                  <c:v>63.106506</c:v>
                </c:pt>
                <c:pt idx="13">
                  <c:v>57.988472</c:v>
                </c:pt>
                <c:pt idx="14">
                  <c:v>59.497032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'price'!$E$3:$E$18</c:f>
              <c:numCache>
                <c:formatCode>General</c:formatCode>
                <c:ptCount val="16"/>
                <c:pt idx="0">
                  <c:v>80.19155000000001</c:v>
                </c:pt>
                <c:pt idx="1">
                  <c:v>68.07888</c:v>
                </c:pt>
                <c:pt idx="2">
                  <c:v>76.372604</c:v>
                </c:pt>
                <c:pt idx="3">
                  <c:v>68.94840000000001</c:v>
                </c:pt>
                <c:pt idx="4">
                  <c:v>61.525455</c:v>
                </c:pt>
                <c:pt idx="5">
                  <c:v>58.39966</c:v>
                </c:pt>
                <c:pt idx="6">
                  <c:v>57.919064</c:v>
                </c:pt>
                <c:pt idx="7">
                  <c:v>63.498745</c:v>
                </c:pt>
                <c:pt idx="8">
                  <c:v>64.64646</c:v>
                </c:pt>
                <c:pt idx="9">
                  <c:v>60.94669</c:v>
                </c:pt>
                <c:pt idx="10">
                  <c:v>57.15274</c:v>
                </c:pt>
                <c:pt idx="11">
                  <c:v>57.772602</c:v>
                </c:pt>
                <c:pt idx="12">
                  <c:v>60.444748</c:v>
                </c:pt>
                <c:pt idx="13">
                  <c:v>59.113926</c:v>
                </c:pt>
                <c:pt idx="14">
                  <c:v>65.91027</c:v>
                </c:pt>
                <c:pt idx="15">
                  <c:v>77.00696600000001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'price'!$F$3:$F$18</c:f>
              <c:numCache>
                <c:formatCode>General</c:formatCode>
                <c:ptCount val="16"/>
                <c:pt idx="0">
                  <c:v>68.304794</c:v>
                </c:pt>
                <c:pt idx="1">
                  <c:v>49.91507</c:v>
                </c:pt>
                <c:pt idx="2">
                  <c:v>55.80411</c:v>
                </c:pt>
                <c:pt idx="3">
                  <c:v>48.165184</c:v>
                </c:pt>
                <c:pt idx="4">
                  <c:v>44.722603</c:v>
                </c:pt>
                <c:pt idx="5">
                  <c:v>43.000458</c:v>
                </c:pt>
                <c:pt idx="6">
                  <c:v>41.264725</c:v>
                </c:pt>
                <c:pt idx="7">
                  <c:v>51.92523</c:v>
                </c:pt>
                <c:pt idx="8">
                  <c:v>52.53984</c:v>
                </c:pt>
                <c:pt idx="9">
                  <c:v>53.743835</c:v>
                </c:pt>
                <c:pt idx="10">
                  <c:v>56.561417</c:v>
                </c:pt>
                <c:pt idx="11">
                  <c:v>55.959133</c:v>
                </c:pt>
                <c:pt idx="12">
                  <c:v>55.525684</c:v>
                </c:pt>
                <c:pt idx="13">
                  <c:v>59.80822</c:v>
                </c:pt>
                <c:pt idx="14">
                  <c:v>64.58573</c:v>
                </c:pt>
                <c:pt idx="15">
                  <c:v>69.15948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'price'!$G$3:$G$18</c:f>
              <c:numCache>
                <c:formatCode>General</c:formatCode>
                <c:ptCount val="16"/>
                <c:pt idx="0">
                  <c:v>49.854908</c:v>
                </c:pt>
                <c:pt idx="1">
                  <c:v>46.847374</c:v>
                </c:pt>
                <c:pt idx="2">
                  <c:v>51.331963</c:v>
                </c:pt>
                <c:pt idx="3">
                  <c:v>45.372147</c:v>
                </c:pt>
                <c:pt idx="4">
                  <c:v>45.70057</c:v>
                </c:pt>
                <c:pt idx="5">
                  <c:v>48.202854</c:v>
                </c:pt>
                <c:pt idx="6">
                  <c:v>50.462444</c:v>
                </c:pt>
                <c:pt idx="7">
                  <c:v>54.74281</c:v>
                </c:pt>
                <c:pt idx="8">
                  <c:v>57.664955</c:v>
                </c:pt>
                <c:pt idx="9">
                  <c:v>58.399544</c:v>
                </c:pt>
                <c:pt idx="10">
                  <c:v>53.697376</c:v>
                </c:pt>
                <c:pt idx="11">
                  <c:v>54.490295</c:v>
                </c:pt>
                <c:pt idx="12">
                  <c:v>57.570663</c:v>
                </c:pt>
                <c:pt idx="13">
                  <c:v>53.38493</c:v>
                </c:pt>
                <c:pt idx="14">
                  <c:v>58.105366</c:v>
                </c:pt>
                <c:pt idx="15">
                  <c:v>58.591896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'price'!$H$3:$H$18</c:f>
              <c:numCache>
                <c:formatCode>General</c:formatCode>
                <c:ptCount val="16"/>
                <c:pt idx="0">
                  <c:v>83.89178</c:v>
                </c:pt>
                <c:pt idx="1">
                  <c:v>70.19304</c:v>
                </c:pt>
                <c:pt idx="2">
                  <c:v>81.29212</c:v>
                </c:pt>
                <c:pt idx="3">
                  <c:v>77.87192</c:v>
                </c:pt>
                <c:pt idx="4">
                  <c:v>66.98231</c:v>
                </c:pt>
                <c:pt idx="5">
                  <c:v>58.832306</c:v>
                </c:pt>
                <c:pt idx="6">
                  <c:v>58.514496</c:v>
                </c:pt>
                <c:pt idx="7">
                  <c:v>67.50331</c:v>
                </c:pt>
                <c:pt idx="8">
                  <c:v>67.799774</c:v>
                </c:pt>
                <c:pt idx="9">
                  <c:v>64.033676</c:v>
                </c:pt>
                <c:pt idx="10">
                  <c:v>59.36073</c:v>
                </c:pt>
                <c:pt idx="11">
                  <c:v>58.613243</c:v>
                </c:pt>
                <c:pt idx="12">
                  <c:v>60.049316</c:v>
                </c:pt>
                <c:pt idx="13">
                  <c:v>59.314384</c:v>
                </c:pt>
                <c:pt idx="14">
                  <c:v>56.573174</c:v>
                </c:pt>
                <c:pt idx="15">
                  <c:v>53.651257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'price'!$I$3:$I$18</c:f>
              <c:numCache>
                <c:formatCode>General</c:formatCode>
                <c:ptCount val="16"/>
                <c:pt idx="0">
                  <c:v>88.04737</c:v>
                </c:pt>
                <c:pt idx="1">
                  <c:v>74.525345</c:v>
                </c:pt>
                <c:pt idx="2">
                  <c:v>87.47329000000001</c:v>
                </c:pt>
                <c:pt idx="3">
                  <c:v>82.54189</c:v>
                </c:pt>
                <c:pt idx="4">
                  <c:v>75.00457</c:v>
                </c:pt>
                <c:pt idx="5">
                  <c:v>69.2976</c:v>
                </c:pt>
                <c:pt idx="6">
                  <c:v>70.23151</c:v>
                </c:pt>
                <c:pt idx="7">
                  <c:v>81.49429000000001</c:v>
                </c:pt>
                <c:pt idx="8">
                  <c:v>78.79989</c:v>
                </c:pt>
                <c:pt idx="9">
                  <c:v>70.70183</c:v>
                </c:pt>
                <c:pt idx="10">
                  <c:v>66.793724</c:v>
                </c:pt>
                <c:pt idx="11">
                  <c:v>66.76187</c:v>
                </c:pt>
                <c:pt idx="12">
                  <c:v>69.73379</c:v>
                </c:pt>
                <c:pt idx="13">
                  <c:v>76.29155</c:v>
                </c:pt>
                <c:pt idx="14">
                  <c:v>81.18105</c:v>
                </c:pt>
                <c:pt idx="15">
                  <c:v>85.311874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'price'!$J$3:$J$18</c:f>
              <c:numCache>
                <c:formatCode>General</c:formatCode>
                <c:ptCount val="16"/>
                <c:pt idx="0">
                  <c:v>57.64566</c:v>
                </c:pt>
                <c:pt idx="1">
                  <c:v>52.614613</c:v>
                </c:pt>
                <c:pt idx="2">
                  <c:v>62.599087</c:v>
                </c:pt>
                <c:pt idx="3">
                  <c:v>60.361874</c:v>
                </c:pt>
                <c:pt idx="4">
                  <c:v>58.86518</c:v>
                </c:pt>
                <c:pt idx="5">
                  <c:v>61.161987</c:v>
                </c:pt>
                <c:pt idx="6">
                  <c:v>65.756165</c:v>
                </c:pt>
                <c:pt idx="7">
                  <c:v>77.06598</c:v>
                </c:pt>
                <c:pt idx="8">
                  <c:v>78.32603</c:v>
                </c:pt>
                <c:pt idx="9">
                  <c:v>74.45341999999999</c:v>
                </c:pt>
                <c:pt idx="10">
                  <c:v>69.51815000000001</c:v>
                </c:pt>
                <c:pt idx="11">
                  <c:v>69.78904</c:v>
                </c:pt>
                <c:pt idx="12">
                  <c:v>72.46198</c:v>
                </c:pt>
                <c:pt idx="13">
                  <c:v>47.084816</c:v>
                </c:pt>
                <c:pt idx="14">
                  <c:v>46.91233</c:v>
                </c:pt>
                <c:pt idx="15">
                  <c:v>46.575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'price'!$K$3:$K$18</c:f>
              <c:numCache>
                <c:formatCode>General</c:formatCode>
                <c:ptCount val="16"/>
                <c:pt idx="0">
                  <c:v>46.375572</c:v>
                </c:pt>
                <c:pt idx="1">
                  <c:v>41.626255</c:v>
                </c:pt>
                <c:pt idx="2">
                  <c:v>46.74041</c:v>
                </c:pt>
                <c:pt idx="3">
                  <c:v>48.49532</c:v>
                </c:pt>
                <c:pt idx="4">
                  <c:v>50.63436</c:v>
                </c:pt>
                <c:pt idx="5">
                  <c:v>56.38573</c:v>
                </c:pt>
                <c:pt idx="6">
                  <c:v>61.870777</c:v>
                </c:pt>
                <c:pt idx="7">
                  <c:v>73.07443000000001</c:v>
                </c:pt>
                <c:pt idx="8">
                  <c:v>74.889725</c:v>
                </c:pt>
                <c:pt idx="9">
                  <c:v>72.5129</c:v>
                </c:pt>
                <c:pt idx="10">
                  <c:v>67.18071</c:v>
                </c:pt>
                <c:pt idx="11">
                  <c:v>67.28482</c:v>
                </c:pt>
                <c:pt idx="12">
                  <c:v>69.7976</c:v>
                </c:pt>
                <c:pt idx="13">
                  <c:v>41.41781</c:v>
                </c:pt>
                <c:pt idx="14">
                  <c:v>41.43219</c:v>
                </c:pt>
                <c:pt idx="15">
                  <c:v>41.405937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'price'!$L$3:$L$18</c:f>
              <c:numCache>
                <c:formatCode>General</c:formatCode>
                <c:ptCount val="16"/>
                <c:pt idx="0">
                  <c:v>45.70251</c:v>
                </c:pt>
                <c:pt idx="1">
                  <c:v>41.18208</c:v>
                </c:pt>
                <c:pt idx="2">
                  <c:v>46.242466</c:v>
                </c:pt>
                <c:pt idx="3">
                  <c:v>48.092922</c:v>
                </c:pt>
                <c:pt idx="4">
                  <c:v>50.353996</c:v>
                </c:pt>
                <c:pt idx="5">
                  <c:v>56.16541</c:v>
                </c:pt>
                <c:pt idx="6">
                  <c:v>61.7137</c:v>
                </c:pt>
                <c:pt idx="7">
                  <c:v>72.95</c:v>
                </c:pt>
                <c:pt idx="8">
                  <c:v>74.763245</c:v>
                </c:pt>
                <c:pt idx="9">
                  <c:v>72.3903</c:v>
                </c:pt>
                <c:pt idx="10">
                  <c:v>67.05685</c:v>
                </c:pt>
                <c:pt idx="11">
                  <c:v>67.15822</c:v>
                </c:pt>
                <c:pt idx="12">
                  <c:v>69.657646</c:v>
                </c:pt>
                <c:pt idx="13">
                  <c:v>40.172832</c:v>
                </c:pt>
                <c:pt idx="14">
                  <c:v>40.16895</c:v>
                </c:pt>
                <c:pt idx="15">
                  <c:v>40.17226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'price'!$M$3:$M$18</c:f>
              <c:numCache>
                <c:formatCode>General</c:formatCode>
                <c:ptCount val="16"/>
                <c:pt idx="0">
                  <c:v>106.70788</c:v>
                </c:pt>
                <c:pt idx="1">
                  <c:v>88.90102400000001</c:v>
                </c:pt>
                <c:pt idx="2">
                  <c:v>98.801254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81.60491</c:v>
                </c:pt>
                <c:pt idx="7">
                  <c:v>84.95296500000001</c:v>
                </c:pt>
                <c:pt idx="8">
                  <c:v>83.39966</c:v>
                </c:pt>
                <c:pt idx="9">
                  <c:v>79.303764</c:v>
                </c:pt>
                <c:pt idx="10">
                  <c:v>75.54863</c:v>
                </c:pt>
                <c:pt idx="11">
                  <c:v>68.79692</c:v>
                </c:pt>
                <c:pt idx="12">
                  <c:v>63.07226</c:v>
                </c:pt>
                <c:pt idx="13">
                  <c:v>60.173973</c:v>
                </c:pt>
                <c:pt idx="14">
                  <c:v>58.3629</c:v>
                </c:pt>
                <c:pt idx="15">
                  <c:v>57.1113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'price'!$N$3:$N$18</c:f>
              <c:numCache>
                <c:formatCode>General</c:formatCode>
                <c:ptCount val="16"/>
                <c:pt idx="0">
                  <c:v>43.299656</c:v>
                </c:pt>
                <c:pt idx="1">
                  <c:v>38.00217</c:v>
                </c:pt>
                <c:pt idx="2">
                  <c:v>41.029907</c:v>
                </c:pt>
                <c:pt idx="3">
                  <c:v>40.8242</c:v>
                </c:pt>
                <c:pt idx="4">
                  <c:v>41.84703</c:v>
                </c:pt>
                <c:pt idx="5">
                  <c:v>46.05936</c:v>
                </c:pt>
                <c:pt idx="6">
                  <c:v>48.447376</c:v>
                </c:pt>
                <c:pt idx="7">
                  <c:v>54.199314</c:v>
                </c:pt>
                <c:pt idx="8">
                  <c:v>56.793266</c:v>
                </c:pt>
                <c:pt idx="9">
                  <c:v>56.220093</c:v>
                </c:pt>
                <c:pt idx="10">
                  <c:v>51.603195</c:v>
                </c:pt>
                <c:pt idx="11">
                  <c:v>52.38105</c:v>
                </c:pt>
                <c:pt idx="12">
                  <c:v>54.83048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'price'!$O$3:$O$18</c:f>
              <c:numCache>
                <c:formatCode>General</c:formatCode>
                <c:ptCount val="16"/>
                <c:pt idx="0">
                  <c:v>43.5121</c:v>
                </c:pt>
                <c:pt idx="1">
                  <c:v>38.169064</c:v>
                </c:pt>
                <c:pt idx="2">
                  <c:v>41.211987</c:v>
                </c:pt>
                <c:pt idx="3">
                  <c:v>40.9895</c:v>
                </c:pt>
                <c:pt idx="4">
                  <c:v>41.99486</c:v>
                </c:pt>
                <c:pt idx="5">
                  <c:v>46.172146</c:v>
                </c:pt>
                <c:pt idx="6">
                  <c:v>48.63493</c:v>
                </c:pt>
                <c:pt idx="7">
                  <c:v>54.48767</c:v>
                </c:pt>
                <c:pt idx="8">
                  <c:v>56.95856</c:v>
                </c:pt>
                <c:pt idx="9">
                  <c:v>56.19692</c:v>
                </c:pt>
                <c:pt idx="10">
                  <c:v>51.5605</c:v>
                </c:pt>
                <c:pt idx="11">
                  <c:v>52.28436</c:v>
                </c:pt>
                <c:pt idx="12">
                  <c:v>54.677967</c:v>
                </c:pt>
                <c:pt idx="13">
                  <c:v>45.22808</c:v>
                </c:pt>
                <c:pt idx="14">
                  <c:v>48.609016</c:v>
                </c:pt>
                <c:pt idx="15">
                  <c:v>49.149887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'price'!$P$3:$P$18</c:f>
              <c:numCache>
                <c:formatCode>General</c:formatCode>
                <c:ptCount val="16"/>
                <c:pt idx="0">
                  <c:v>54.52671</c:v>
                </c:pt>
                <c:pt idx="1">
                  <c:v>48.22203</c:v>
                </c:pt>
                <c:pt idx="2">
                  <c:v>55.053196</c:v>
                </c:pt>
                <c:pt idx="3">
                  <c:v>50.57443</c:v>
                </c:pt>
                <c:pt idx="4">
                  <c:v>49.75491</c:v>
                </c:pt>
                <c:pt idx="5">
                  <c:v>51.29315</c:v>
                </c:pt>
                <c:pt idx="6">
                  <c:v>53.233677</c:v>
                </c:pt>
                <c:pt idx="7">
                  <c:v>59.230366</c:v>
                </c:pt>
                <c:pt idx="8">
                  <c:v>61.179794</c:v>
                </c:pt>
                <c:pt idx="9">
                  <c:v>59.279682</c:v>
                </c:pt>
                <c:pt idx="10">
                  <c:v>54.43128</c:v>
                </c:pt>
                <c:pt idx="11">
                  <c:v>54.977512</c:v>
                </c:pt>
                <c:pt idx="12">
                  <c:v>57.096004</c:v>
                </c:pt>
                <c:pt idx="13">
                  <c:v>47.018723</c:v>
                </c:pt>
                <c:pt idx="14">
                  <c:v>50.088356</c:v>
                </c:pt>
                <c:pt idx="15">
                  <c:v>50.894863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'price'!$Q$3:$Q$18</c:f>
              <c:numCache>
                <c:formatCode>General</c:formatCode>
                <c:ptCount val="16"/>
                <c:pt idx="0">
                  <c:v>61.27717</c:v>
                </c:pt>
                <c:pt idx="1">
                  <c:v>53.361187</c:v>
                </c:pt>
                <c:pt idx="2">
                  <c:v>61.157078</c:v>
                </c:pt>
                <c:pt idx="3">
                  <c:v>56.119293</c:v>
                </c:pt>
                <c:pt idx="4">
                  <c:v>53.960503</c:v>
                </c:pt>
                <c:pt idx="5">
                  <c:v>54.955936</c:v>
                </c:pt>
                <c:pt idx="6">
                  <c:v>56.45742</c:v>
                </c:pt>
                <c:pt idx="7">
                  <c:v>62.343037</c:v>
                </c:pt>
                <c:pt idx="8">
                  <c:v>63.89315</c:v>
                </c:pt>
                <c:pt idx="9">
                  <c:v>61.513813</c:v>
                </c:pt>
                <c:pt idx="10">
                  <c:v>56.475227</c:v>
                </c:pt>
                <c:pt idx="11">
                  <c:v>56.594864</c:v>
                </c:pt>
                <c:pt idx="12">
                  <c:v>58.646805</c:v>
                </c:pt>
                <c:pt idx="13">
                  <c:v>49.2371</c:v>
                </c:pt>
                <c:pt idx="14">
                  <c:v>51.808334</c:v>
                </c:pt>
                <c:pt idx="15">
                  <c:v>52.52911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'price'!$R$3:$R$18</c:f>
              <c:numCache>
                <c:formatCode>General</c:formatCode>
                <c:ptCount val="16"/>
                <c:pt idx="0">
                  <c:v>112.08995</c:v>
                </c:pt>
                <c:pt idx="1">
                  <c:v>93.90604999999999</c:v>
                </c:pt>
                <c:pt idx="2">
                  <c:v>112.571686</c:v>
                </c:pt>
                <c:pt idx="3">
                  <c:v>101.56301</c:v>
                </c:pt>
                <c:pt idx="4">
                  <c:v>80.81198999999999</c:v>
                </c:pt>
                <c:pt idx="5">
                  <c:v>80.16758</c:v>
                </c:pt>
                <c:pt idx="6">
                  <c:v>80.7782</c:v>
                </c:pt>
                <c:pt idx="7">
                  <c:v>94.355934</c:v>
                </c:pt>
                <c:pt idx="8">
                  <c:v>95.440865</c:v>
                </c:pt>
                <c:pt idx="9">
                  <c:v>87.50936</c:v>
                </c:pt>
                <c:pt idx="10">
                  <c:v>79.06553</c:v>
                </c:pt>
                <c:pt idx="11">
                  <c:v>78.667694</c:v>
                </c:pt>
                <c:pt idx="12">
                  <c:v>81.73344400000001</c:v>
                </c:pt>
                <c:pt idx="13">
                  <c:v>82.86713</c:v>
                </c:pt>
                <c:pt idx="14">
                  <c:v>85.93755</c:v>
                </c:pt>
                <c:pt idx="15">
                  <c:v>87.05410999999999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'price'!$B$3:$B$18</c:f>
              <c:numCache>
                <c:formatCode>General</c:formatCode>
                <c:ptCount val="16"/>
                <c:pt idx="0">
                  <c:v>110.47157</c:v>
                </c:pt>
                <c:pt idx="1">
                  <c:v>107.567924</c:v>
                </c:pt>
                <c:pt idx="2">
                  <c:v>108.03687</c:v>
                </c:pt>
                <c:pt idx="3">
                  <c:v>101.147835</c:v>
                </c:pt>
                <c:pt idx="4">
                  <c:v>92.942696</c:v>
                </c:pt>
                <c:pt idx="5">
                  <c:v>82.040184</c:v>
                </c:pt>
                <c:pt idx="6">
                  <c:v>76.84395000000001</c:v>
                </c:pt>
                <c:pt idx="7">
                  <c:v>76.84943</c:v>
                </c:pt>
                <c:pt idx="8">
                  <c:v>74.159935</c:v>
                </c:pt>
                <c:pt idx="9">
                  <c:v>69.70034</c:v>
                </c:pt>
                <c:pt idx="10">
                  <c:v>60.780365</c:v>
                </c:pt>
                <c:pt idx="11">
                  <c:v>56.057533</c:v>
                </c:pt>
                <c:pt idx="12">
                  <c:v>54.32169</c:v>
                </c:pt>
                <c:pt idx="13">
                  <c:v>56.288242</c:v>
                </c:pt>
                <c:pt idx="14">
                  <c:v>52.225685</c:v>
                </c:pt>
                <c:pt idx="15">
                  <c:v>50.324085</c:v>
                </c:pt>
              </c:numCache>
            </c:numRef>
          </c:yVal>
        </c:ser>
        <c:ser>
          <c:idx val="1"/>
          <c:order val="1"/>
          <c:tx>
            <c:strRef>
              <c:f>'price'!$C$2:$C$2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'price'!$C$3:$C$18</c:f>
              <c:numCache>
                <c:formatCode>General</c:formatCode>
                <c:ptCount val="16"/>
                <c:pt idx="0">
                  <c:v>88.02569</c:v>
                </c:pt>
                <c:pt idx="1">
                  <c:v>75.082306</c:v>
                </c:pt>
                <c:pt idx="2">
                  <c:v>87.48482</c:v>
                </c:pt>
                <c:pt idx="3">
                  <c:v>83.98333</c:v>
                </c:pt>
                <c:pt idx="4">
                  <c:v>76.70206</c:v>
                </c:pt>
                <c:pt idx="5">
                  <c:v>71.11906399999999</c:v>
                </c:pt>
                <c:pt idx="6">
                  <c:v>71.71495</c:v>
                </c:pt>
                <c:pt idx="7">
                  <c:v>81.30217</c:v>
                </c:pt>
                <c:pt idx="8">
                  <c:v>80.11050400000001</c:v>
                </c:pt>
                <c:pt idx="9">
                  <c:v>73.77979000000001</c:v>
                </c:pt>
                <c:pt idx="10">
                  <c:v>69.902855</c:v>
                </c:pt>
                <c:pt idx="11">
                  <c:v>68.786644</c:v>
                </c:pt>
                <c:pt idx="12">
                  <c:v>70.270775</c:v>
                </c:pt>
                <c:pt idx="13">
                  <c:v>73.390755</c:v>
                </c:pt>
                <c:pt idx="14">
                  <c:v>76.581276</c:v>
                </c:pt>
                <c:pt idx="15">
                  <c:v>79.77500000000001</c:v>
                </c:pt>
              </c:numCache>
            </c:numRef>
          </c:yVal>
        </c:ser>
        <c:ser>
          <c:idx val="2"/>
          <c:order val="2"/>
          <c:tx>
            <c:strRef>
              <c:f>'price'!$D$2:$D$2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'price'!$D$3:$D$18</c:f>
              <c:numCache>
                <c:formatCode>General</c:formatCode>
                <c:ptCount val="16"/>
                <c:pt idx="0">
                  <c:v>86.022606</c:v>
                </c:pt>
                <c:pt idx="1">
                  <c:v>72.58607499999999</c:v>
                </c:pt>
                <c:pt idx="2">
                  <c:v>82.4492</c:v>
                </c:pt>
                <c:pt idx="3">
                  <c:v>76.86918</c:v>
                </c:pt>
                <c:pt idx="4">
                  <c:v>67.909706</c:v>
                </c:pt>
                <c:pt idx="5">
                  <c:v>65.00673999999999</c:v>
                </c:pt>
                <c:pt idx="6">
                  <c:v>65.69566</c:v>
                </c:pt>
                <c:pt idx="7">
                  <c:v>73.8516</c:v>
                </c:pt>
                <c:pt idx="8">
                  <c:v>72.99144</c:v>
                </c:pt>
                <c:pt idx="9">
                  <c:v>66.75103</c:v>
                </c:pt>
                <c:pt idx="10">
                  <c:v>61.86621</c:v>
                </c:pt>
                <c:pt idx="11">
                  <c:v>61.316437</c:v>
                </c:pt>
                <c:pt idx="12">
                  <c:v>63.106506</c:v>
                </c:pt>
                <c:pt idx="13">
                  <c:v>57.988472</c:v>
                </c:pt>
                <c:pt idx="14">
                  <c:v>59.497032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'price'!$E$3:$E$18</c:f>
              <c:numCache>
                <c:formatCode>General</c:formatCode>
                <c:ptCount val="16"/>
                <c:pt idx="0">
                  <c:v>80.19155000000001</c:v>
                </c:pt>
                <c:pt idx="1">
                  <c:v>68.07888</c:v>
                </c:pt>
                <c:pt idx="2">
                  <c:v>76.372604</c:v>
                </c:pt>
                <c:pt idx="3">
                  <c:v>68.94840000000001</c:v>
                </c:pt>
                <c:pt idx="4">
                  <c:v>61.525455</c:v>
                </c:pt>
                <c:pt idx="5">
                  <c:v>58.39966</c:v>
                </c:pt>
                <c:pt idx="6">
                  <c:v>57.919064</c:v>
                </c:pt>
                <c:pt idx="7">
                  <c:v>63.498745</c:v>
                </c:pt>
                <c:pt idx="8">
                  <c:v>64.64646</c:v>
                </c:pt>
                <c:pt idx="9">
                  <c:v>60.94669</c:v>
                </c:pt>
                <c:pt idx="10">
                  <c:v>57.15274</c:v>
                </c:pt>
                <c:pt idx="11">
                  <c:v>57.772602</c:v>
                </c:pt>
                <c:pt idx="12">
                  <c:v>60.444748</c:v>
                </c:pt>
                <c:pt idx="13">
                  <c:v>59.113926</c:v>
                </c:pt>
                <c:pt idx="14">
                  <c:v>65.91027</c:v>
                </c:pt>
                <c:pt idx="15">
                  <c:v>77.00696600000001</c:v>
                </c:pt>
              </c:numCache>
            </c:numRef>
          </c:yVal>
        </c:ser>
        <c:ser>
          <c:idx val="4"/>
          <c:order val="4"/>
          <c:tx>
            <c:strRef>
              <c:f>'price'!$F$2:$F$2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'price'!$F$3:$F$18</c:f>
              <c:numCache>
                <c:formatCode>General</c:formatCode>
                <c:ptCount val="16"/>
                <c:pt idx="0">
                  <c:v>68.304794</c:v>
                </c:pt>
                <c:pt idx="1">
                  <c:v>49.91507</c:v>
                </c:pt>
                <c:pt idx="2">
                  <c:v>55.80411</c:v>
                </c:pt>
                <c:pt idx="3">
                  <c:v>48.165184</c:v>
                </c:pt>
                <c:pt idx="4">
                  <c:v>44.722603</c:v>
                </c:pt>
                <c:pt idx="5">
                  <c:v>43.000458</c:v>
                </c:pt>
                <c:pt idx="6">
                  <c:v>41.264725</c:v>
                </c:pt>
                <c:pt idx="7">
                  <c:v>51.92523</c:v>
                </c:pt>
                <c:pt idx="8">
                  <c:v>52.53984</c:v>
                </c:pt>
                <c:pt idx="9">
                  <c:v>53.743835</c:v>
                </c:pt>
                <c:pt idx="10">
                  <c:v>56.561417</c:v>
                </c:pt>
                <c:pt idx="11">
                  <c:v>55.959133</c:v>
                </c:pt>
                <c:pt idx="12">
                  <c:v>55.525684</c:v>
                </c:pt>
                <c:pt idx="13">
                  <c:v>59.80822</c:v>
                </c:pt>
                <c:pt idx="14">
                  <c:v>64.58573</c:v>
                </c:pt>
                <c:pt idx="15">
                  <c:v>69.15948</c:v>
                </c:pt>
              </c:numCache>
            </c:numRef>
          </c:yVal>
        </c:ser>
        <c:ser>
          <c:idx val="5"/>
          <c:order val="5"/>
          <c:tx>
            <c:strRef>
              <c:f>'price'!$G$2:$G$2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'price'!$G$3:$G$18</c:f>
              <c:numCache>
                <c:formatCode>General</c:formatCode>
                <c:ptCount val="16"/>
                <c:pt idx="0">
                  <c:v>49.854908</c:v>
                </c:pt>
                <c:pt idx="1">
                  <c:v>46.847374</c:v>
                </c:pt>
                <c:pt idx="2">
                  <c:v>51.331963</c:v>
                </c:pt>
                <c:pt idx="3">
                  <c:v>45.372147</c:v>
                </c:pt>
                <c:pt idx="4">
                  <c:v>45.70057</c:v>
                </c:pt>
                <c:pt idx="5">
                  <c:v>48.202854</c:v>
                </c:pt>
                <c:pt idx="6">
                  <c:v>50.462444</c:v>
                </c:pt>
                <c:pt idx="7">
                  <c:v>54.74281</c:v>
                </c:pt>
                <c:pt idx="8">
                  <c:v>57.664955</c:v>
                </c:pt>
                <c:pt idx="9">
                  <c:v>58.399544</c:v>
                </c:pt>
                <c:pt idx="10">
                  <c:v>53.697376</c:v>
                </c:pt>
                <c:pt idx="11">
                  <c:v>54.490295</c:v>
                </c:pt>
                <c:pt idx="12">
                  <c:v>57.570663</c:v>
                </c:pt>
                <c:pt idx="13">
                  <c:v>53.38493</c:v>
                </c:pt>
                <c:pt idx="14">
                  <c:v>58.105366</c:v>
                </c:pt>
                <c:pt idx="15">
                  <c:v>58.591896</c:v>
                </c:pt>
              </c:numCache>
            </c:numRef>
          </c:yVal>
        </c:ser>
        <c:ser>
          <c:idx val="6"/>
          <c:order val="6"/>
          <c:tx>
            <c:strRef>
              <c:f>'price'!$H$2:$H$2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'price'!$H$3:$H$18</c:f>
              <c:numCache>
                <c:formatCode>General</c:formatCode>
                <c:ptCount val="16"/>
                <c:pt idx="0">
                  <c:v>83.89178</c:v>
                </c:pt>
                <c:pt idx="1">
                  <c:v>70.19304</c:v>
                </c:pt>
                <c:pt idx="2">
                  <c:v>81.29212</c:v>
                </c:pt>
                <c:pt idx="3">
                  <c:v>77.87192</c:v>
                </c:pt>
                <c:pt idx="4">
                  <c:v>66.98231</c:v>
                </c:pt>
                <c:pt idx="5">
                  <c:v>58.832306</c:v>
                </c:pt>
                <c:pt idx="6">
                  <c:v>58.514496</c:v>
                </c:pt>
                <c:pt idx="7">
                  <c:v>67.50331</c:v>
                </c:pt>
                <c:pt idx="8">
                  <c:v>67.799774</c:v>
                </c:pt>
                <c:pt idx="9">
                  <c:v>64.033676</c:v>
                </c:pt>
                <c:pt idx="10">
                  <c:v>59.36073</c:v>
                </c:pt>
                <c:pt idx="11">
                  <c:v>58.613243</c:v>
                </c:pt>
                <c:pt idx="12">
                  <c:v>60.049316</c:v>
                </c:pt>
                <c:pt idx="13">
                  <c:v>59.314384</c:v>
                </c:pt>
                <c:pt idx="14">
                  <c:v>56.573174</c:v>
                </c:pt>
                <c:pt idx="15">
                  <c:v>53.651257</c:v>
                </c:pt>
              </c:numCache>
            </c:numRef>
          </c:yVal>
        </c:ser>
        <c:ser>
          <c:idx val="7"/>
          <c:order val="7"/>
          <c:tx>
            <c:strRef>
              <c:f>'price'!$I$2:$I$2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'price'!$I$3:$I$18</c:f>
              <c:numCache>
                <c:formatCode>General</c:formatCode>
                <c:ptCount val="16"/>
                <c:pt idx="0">
                  <c:v>88.04737</c:v>
                </c:pt>
                <c:pt idx="1">
                  <c:v>74.525345</c:v>
                </c:pt>
                <c:pt idx="2">
                  <c:v>87.47329000000001</c:v>
                </c:pt>
                <c:pt idx="3">
                  <c:v>82.54189</c:v>
                </c:pt>
                <c:pt idx="4">
                  <c:v>75.00457</c:v>
                </c:pt>
                <c:pt idx="5">
                  <c:v>69.2976</c:v>
                </c:pt>
                <c:pt idx="6">
                  <c:v>70.23151</c:v>
                </c:pt>
                <c:pt idx="7">
                  <c:v>81.49429000000001</c:v>
                </c:pt>
                <c:pt idx="8">
                  <c:v>78.79989</c:v>
                </c:pt>
                <c:pt idx="9">
                  <c:v>70.70183</c:v>
                </c:pt>
                <c:pt idx="10">
                  <c:v>66.793724</c:v>
                </c:pt>
                <c:pt idx="11">
                  <c:v>66.76187</c:v>
                </c:pt>
                <c:pt idx="12">
                  <c:v>69.73379</c:v>
                </c:pt>
                <c:pt idx="13">
                  <c:v>76.29155</c:v>
                </c:pt>
                <c:pt idx="14">
                  <c:v>81.18105</c:v>
                </c:pt>
                <c:pt idx="15">
                  <c:v>85.311874</c:v>
                </c:pt>
              </c:numCache>
            </c:numRef>
          </c:yVal>
        </c:ser>
        <c:ser>
          <c:idx val="8"/>
          <c:order val="8"/>
          <c:tx>
            <c:strRef>
              <c:f>'price'!$J$2:$J$2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'price'!$J$3:$J$18</c:f>
              <c:numCache>
                <c:formatCode>General</c:formatCode>
                <c:ptCount val="16"/>
                <c:pt idx="0">
                  <c:v>57.64566</c:v>
                </c:pt>
                <c:pt idx="1">
                  <c:v>52.614613</c:v>
                </c:pt>
                <c:pt idx="2">
                  <c:v>62.599087</c:v>
                </c:pt>
                <c:pt idx="3">
                  <c:v>60.361874</c:v>
                </c:pt>
                <c:pt idx="4">
                  <c:v>58.86518</c:v>
                </c:pt>
                <c:pt idx="5">
                  <c:v>61.161987</c:v>
                </c:pt>
                <c:pt idx="6">
                  <c:v>65.756165</c:v>
                </c:pt>
                <c:pt idx="7">
                  <c:v>77.06598</c:v>
                </c:pt>
                <c:pt idx="8">
                  <c:v>78.32603</c:v>
                </c:pt>
                <c:pt idx="9">
                  <c:v>74.45341999999999</c:v>
                </c:pt>
                <c:pt idx="10">
                  <c:v>69.51815000000001</c:v>
                </c:pt>
                <c:pt idx="11">
                  <c:v>69.78904</c:v>
                </c:pt>
                <c:pt idx="12">
                  <c:v>72.46198</c:v>
                </c:pt>
                <c:pt idx="13">
                  <c:v>47.084816</c:v>
                </c:pt>
                <c:pt idx="14">
                  <c:v>46.91233</c:v>
                </c:pt>
                <c:pt idx="15">
                  <c:v>46.575</c:v>
                </c:pt>
              </c:numCache>
            </c:numRef>
          </c:yVal>
        </c:ser>
        <c:ser>
          <c:idx val="9"/>
          <c:order val="9"/>
          <c:tx>
            <c:strRef>
              <c:f>'price'!$K$2:$K$2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'price'!$K$3:$K$18</c:f>
              <c:numCache>
                <c:formatCode>General</c:formatCode>
                <c:ptCount val="16"/>
                <c:pt idx="0">
                  <c:v>46.375572</c:v>
                </c:pt>
                <c:pt idx="1">
                  <c:v>41.626255</c:v>
                </c:pt>
                <c:pt idx="2">
                  <c:v>46.74041</c:v>
                </c:pt>
                <c:pt idx="3">
                  <c:v>48.49532</c:v>
                </c:pt>
                <c:pt idx="4">
                  <c:v>50.63436</c:v>
                </c:pt>
                <c:pt idx="5">
                  <c:v>56.38573</c:v>
                </c:pt>
                <c:pt idx="6">
                  <c:v>61.870777</c:v>
                </c:pt>
                <c:pt idx="7">
                  <c:v>73.07443000000001</c:v>
                </c:pt>
                <c:pt idx="8">
                  <c:v>74.889725</c:v>
                </c:pt>
                <c:pt idx="9">
                  <c:v>72.5129</c:v>
                </c:pt>
                <c:pt idx="10">
                  <c:v>67.18071</c:v>
                </c:pt>
                <c:pt idx="11">
                  <c:v>67.28482</c:v>
                </c:pt>
                <c:pt idx="12">
                  <c:v>69.7976</c:v>
                </c:pt>
                <c:pt idx="13">
                  <c:v>41.41781</c:v>
                </c:pt>
                <c:pt idx="14">
                  <c:v>41.43219</c:v>
                </c:pt>
                <c:pt idx="15">
                  <c:v>41.405937</c:v>
                </c:pt>
              </c:numCache>
            </c:numRef>
          </c:yVal>
        </c:ser>
        <c:ser>
          <c:idx val="10"/>
          <c:order val="10"/>
          <c:tx>
            <c:strRef>
              <c:f>'price'!$L$2:$L$2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'price'!$L$3:$L$18</c:f>
              <c:numCache>
                <c:formatCode>General</c:formatCode>
                <c:ptCount val="16"/>
                <c:pt idx="0">
                  <c:v>45.70251</c:v>
                </c:pt>
                <c:pt idx="1">
                  <c:v>41.18208</c:v>
                </c:pt>
                <c:pt idx="2">
                  <c:v>46.242466</c:v>
                </c:pt>
                <c:pt idx="3">
                  <c:v>48.092922</c:v>
                </c:pt>
                <c:pt idx="4">
                  <c:v>50.353996</c:v>
                </c:pt>
                <c:pt idx="5">
                  <c:v>56.16541</c:v>
                </c:pt>
                <c:pt idx="6">
                  <c:v>61.7137</c:v>
                </c:pt>
                <c:pt idx="7">
                  <c:v>72.95</c:v>
                </c:pt>
                <c:pt idx="8">
                  <c:v>74.763245</c:v>
                </c:pt>
                <c:pt idx="9">
                  <c:v>72.3903</c:v>
                </c:pt>
                <c:pt idx="10">
                  <c:v>67.05685</c:v>
                </c:pt>
                <c:pt idx="11">
                  <c:v>67.15822</c:v>
                </c:pt>
                <c:pt idx="12">
                  <c:v>69.657646</c:v>
                </c:pt>
                <c:pt idx="13">
                  <c:v>40.172832</c:v>
                </c:pt>
                <c:pt idx="14">
                  <c:v>40.16895</c:v>
                </c:pt>
                <c:pt idx="15">
                  <c:v>40.17226</c:v>
                </c:pt>
              </c:numCache>
            </c:numRef>
          </c:yVal>
        </c:ser>
        <c:ser>
          <c:idx val="11"/>
          <c:order val="11"/>
          <c:tx>
            <c:strRef>
              <c:f>'price'!$M$2:$M$2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'price'!$M$3:$M$18</c:f>
              <c:numCache>
                <c:formatCode>General</c:formatCode>
                <c:ptCount val="16"/>
                <c:pt idx="0">
                  <c:v>106.70788</c:v>
                </c:pt>
                <c:pt idx="1">
                  <c:v>88.90102400000001</c:v>
                </c:pt>
                <c:pt idx="2">
                  <c:v>98.801254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81.60491</c:v>
                </c:pt>
                <c:pt idx="7">
                  <c:v>84.95296500000001</c:v>
                </c:pt>
                <c:pt idx="8">
                  <c:v>83.39966</c:v>
                </c:pt>
                <c:pt idx="9">
                  <c:v>79.303764</c:v>
                </c:pt>
                <c:pt idx="10">
                  <c:v>75.54863</c:v>
                </c:pt>
                <c:pt idx="11">
                  <c:v>68.79692</c:v>
                </c:pt>
                <c:pt idx="12">
                  <c:v>63.07226</c:v>
                </c:pt>
                <c:pt idx="13">
                  <c:v>60.173973</c:v>
                </c:pt>
                <c:pt idx="14">
                  <c:v>58.3629</c:v>
                </c:pt>
                <c:pt idx="15">
                  <c:v>57.1113</c:v>
                </c:pt>
              </c:numCache>
            </c:numRef>
          </c:yVal>
        </c:ser>
        <c:ser>
          <c:idx val="12"/>
          <c:order val="12"/>
          <c:tx>
            <c:strRef>
              <c:f>'price'!$N$2:$N$2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'price'!$N$3:$N$18</c:f>
              <c:numCache>
                <c:formatCode>General</c:formatCode>
                <c:ptCount val="16"/>
                <c:pt idx="0">
                  <c:v>43.299656</c:v>
                </c:pt>
                <c:pt idx="1">
                  <c:v>38.00217</c:v>
                </c:pt>
                <c:pt idx="2">
                  <c:v>41.029907</c:v>
                </c:pt>
                <c:pt idx="3">
                  <c:v>40.8242</c:v>
                </c:pt>
                <c:pt idx="4">
                  <c:v>41.84703</c:v>
                </c:pt>
                <c:pt idx="5">
                  <c:v>46.05936</c:v>
                </c:pt>
                <c:pt idx="6">
                  <c:v>48.447376</c:v>
                </c:pt>
                <c:pt idx="7">
                  <c:v>54.199314</c:v>
                </c:pt>
                <c:pt idx="8">
                  <c:v>56.793266</c:v>
                </c:pt>
                <c:pt idx="9">
                  <c:v>56.220093</c:v>
                </c:pt>
                <c:pt idx="10">
                  <c:v>51.603195</c:v>
                </c:pt>
                <c:pt idx="11">
                  <c:v>52.38105</c:v>
                </c:pt>
                <c:pt idx="12">
                  <c:v>54.83048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13"/>
          <c:order val="13"/>
          <c:tx>
            <c:strRef>
              <c:f>'price'!$O$2:$O$2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'price'!$O$3:$O$18</c:f>
              <c:numCache>
                <c:formatCode>General</c:formatCode>
                <c:ptCount val="16"/>
                <c:pt idx="0">
                  <c:v>43.5121</c:v>
                </c:pt>
                <c:pt idx="1">
                  <c:v>38.169064</c:v>
                </c:pt>
                <c:pt idx="2">
                  <c:v>41.211987</c:v>
                </c:pt>
                <c:pt idx="3">
                  <c:v>40.9895</c:v>
                </c:pt>
                <c:pt idx="4">
                  <c:v>41.99486</c:v>
                </c:pt>
                <c:pt idx="5">
                  <c:v>46.172146</c:v>
                </c:pt>
                <c:pt idx="6">
                  <c:v>48.63493</c:v>
                </c:pt>
                <c:pt idx="7">
                  <c:v>54.48767</c:v>
                </c:pt>
                <c:pt idx="8">
                  <c:v>56.95856</c:v>
                </c:pt>
                <c:pt idx="9">
                  <c:v>56.19692</c:v>
                </c:pt>
                <c:pt idx="10">
                  <c:v>51.5605</c:v>
                </c:pt>
                <c:pt idx="11">
                  <c:v>52.28436</c:v>
                </c:pt>
                <c:pt idx="12">
                  <c:v>54.677967</c:v>
                </c:pt>
                <c:pt idx="13">
                  <c:v>45.22808</c:v>
                </c:pt>
                <c:pt idx="14">
                  <c:v>48.609016</c:v>
                </c:pt>
                <c:pt idx="15">
                  <c:v>49.149887</c:v>
                </c:pt>
              </c:numCache>
            </c:numRef>
          </c:yVal>
        </c:ser>
        <c:ser>
          <c:idx val="14"/>
          <c:order val="14"/>
          <c:tx>
            <c:strRef>
              <c:f>'price'!$P$2:$P$2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'price'!$P$3:$P$18</c:f>
              <c:numCache>
                <c:formatCode>General</c:formatCode>
                <c:ptCount val="16"/>
                <c:pt idx="0">
                  <c:v>54.52671</c:v>
                </c:pt>
                <c:pt idx="1">
                  <c:v>48.22203</c:v>
                </c:pt>
                <c:pt idx="2">
                  <c:v>55.053196</c:v>
                </c:pt>
                <c:pt idx="3">
                  <c:v>50.57443</c:v>
                </c:pt>
                <c:pt idx="4">
                  <c:v>49.75491</c:v>
                </c:pt>
                <c:pt idx="5">
                  <c:v>51.29315</c:v>
                </c:pt>
                <c:pt idx="6">
                  <c:v>53.233677</c:v>
                </c:pt>
                <c:pt idx="7">
                  <c:v>59.230366</c:v>
                </c:pt>
                <c:pt idx="8">
                  <c:v>61.179794</c:v>
                </c:pt>
                <c:pt idx="9">
                  <c:v>59.279682</c:v>
                </c:pt>
                <c:pt idx="10">
                  <c:v>54.43128</c:v>
                </c:pt>
                <c:pt idx="11">
                  <c:v>54.977512</c:v>
                </c:pt>
                <c:pt idx="12">
                  <c:v>57.096004</c:v>
                </c:pt>
                <c:pt idx="13">
                  <c:v>47.018723</c:v>
                </c:pt>
                <c:pt idx="14">
                  <c:v>50.088356</c:v>
                </c:pt>
                <c:pt idx="15">
                  <c:v>50.894863</c:v>
                </c:pt>
              </c:numCache>
            </c:numRef>
          </c:yVal>
        </c:ser>
        <c:ser>
          <c:idx val="15"/>
          <c:order val="15"/>
          <c:tx>
            <c:strRef>
              <c:f>'price'!$Q$2:$Q$2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'price'!$Q$3:$Q$18</c:f>
              <c:numCache>
                <c:formatCode>General</c:formatCode>
                <c:ptCount val="16"/>
                <c:pt idx="0">
                  <c:v>61.27717</c:v>
                </c:pt>
                <c:pt idx="1">
                  <c:v>53.361187</c:v>
                </c:pt>
                <c:pt idx="2">
                  <c:v>61.157078</c:v>
                </c:pt>
                <c:pt idx="3">
                  <c:v>56.119293</c:v>
                </c:pt>
                <c:pt idx="4">
                  <c:v>53.960503</c:v>
                </c:pt>
                <c:pt idx="5">
                  <c:v>54.955936</c:v>
                </c:pt>
                <c:pt idx="6">
                  <c:v>56.45742</c:v>
                </c:pt>
                <c:pt idx="7">
                  <c:v>62.343037</c:v>
                </c:pt>
                <c:pt idx="8">
                  <c:v>63.89315</c:v>
                </c:pt>
                <c:pt idx="9">
                  <c:v>61.513813</c:v>
                </c:pt>
                <c:pt idx="10">
                  <c:v>56.475227</c:v>
                </c:pt>
                <c:pt idx="11">
                  <c:v>56.594864</c:v>
                </c:pt>
                <c:pt idx="12">
                  <c:v>58.646805</c:v>
                </c:pt>
                <c:pt idx="13">
                  <c:v>49.2371</c:v>
                </c:pt>
                <c:pt idx="14">
                  <c:v>51.808334</c:v>
                </c:pt>
                <c:pt idx="15">
                  <c:v>52.52911</c:v>
                </c:pt>
              </c:numCache>
            </c:numRef>
          </c:yVal>
        </c:ser>
        <c:ser>
          <c:idx val="16"/>
          <c:order val="16"/>
          <c:tx>
            <c:strRef>
              <c:f>'price'!$R$2:$R$2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'price'!$R$3:$R$18</c:f>
              <c:numCache>
                <c:formatCode>General</c:formatCode>
                <c:ptCount val="16"/>
                <c:pt idx="0">
                  <c:v>112.08995</c:v>
                </c:pt>
                <c:pt idx="1">
                  <c:v>93.90604999999999</c:v>
                </c:pt>
                <c:pt idx="2">
                  <c:v>112.571686</c:v>
                </c:pt>
                <c:pt idx="3">
                  <c:v>101.56301</c:v>
                </c:pt>
                <c:pt idx="4">
                  <c:v>80.81198999999999</c:v>
                </c:pt>
                <c:pt idx="5">
                  <c:v>80.16758</c:v>
                </c:pt>
                <c:pt idx="6">
                  <c:v>80.7782</c:v>
                </c:pt>
                <c:pt idx="7">
                  <c:v>94.355934</c:v>
                </c:pt>
                <c:pt idx="8">
                  <c:v>95.440865</c:v>
                </c:pt>
                <c:pt idx="9">
                  <c:v>87.50936</c:v>
                </c:pt>
                <c:pt idx="10">
                  <c:v>79.06553</c:v>
                </c:pt>
                <c:pt idx="11">
                  <c:v>78.667694</c:v>
                </c:pt>
                <c:pt idx="12">
                  <c:v>81.73344400000001</c:v>
                </c:pt>
                <c:pt idx="13">
                  <c:v>82.86713</c:v>
                </c:pt>
                <c:pt idx="14">
                  <c:v>85.93755</c:v>
                </c:pt>
                <c:pt idx="15">
                  <c:v>87.05410999999999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'negative_price'!$B$3:$B$18</c:f>
              <c:numCache>
                <c:formatCode>General</c:formatCode>
                <c:ptCount val="16"/>
                <c:pt idx="0">
                  <c:v>0.821917808219178</c:v>
                </c:pt>
                <c:pt idx="1">
                  <c:v>1.324200913242009</c:v>
                </c:pt>
                <c:pt idx="2">
                  <c:v>2.420091324200913</c:v>
                </c:pt>
                <c:pt idx="3">
                  <c:v>5.034246575342466</c:v>
                </c:pt>
                <c:pt idx="4">
                  <c:v>7.009132420091325</c:v>
                </c:pt>
                <c:pt idx="5">
                  <c:v>9.372146118721462</c:v>
                </c:pt>
                <c:pt idx="6">
                  <c:v>12.5</c:v>
                </c:pt>
                <c:pt idx="7">
                  <c:v>16.31278538812785</c:v>
                </c:pt>
                <c:pt idx="8">
                  <c:v>21.10730593607306</c:v>
                </c:pt>
                <c:pt idx="9">
                  <c:v>24.94292237442922</c:v>
                </c:pt>
                <c:pt idx="10">
                  <c:v>28.8013698630137</c:v>
                </c:pt>
                <c:pt idx="11">
                  <c:v>32.78538812785389</c:v>
                </c:pt>
                <c:pt idx="12">
                  <c:v>36.01598173515982</c:v>
                </c:pt>
                <c:pt idx="13">
                  <c:v>48.86986301369863</c:v>
                </c:pt>
                <c:pt idx="14">
                  <c:v>57.61415525114155</c:v>
                </c:pt>
                <c:pt idx="15">
                  <c:v>60.28538812785388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'negative_price'!$C$3:$C$18</c:f>
              <c:numCache>
                <c:formatCode>General</c:formatCode>
                <c:ptCount val="16"/>
                <c:pt idx="0">
                  <c:v>7.5</c:v>
                </c:pt>
                <c:pt idx="1">
                  <c:v>8.424657534246576</c:v>
                </c:pt>
                <c:pt idx="2">
                  <c:v>10.11415525114155</c:v>
                </c:pt>
                <c:pt idx="3">
                  <c:v>11.24429223744292</c:v>
                </c:pt>
                <c:pt idx="4">
                  <c:v>14.50913242009132</c:v>
                </c:pt>
                <c:pt idx="5">
                  <c:v>17.51141552511416</c:v>
                </c:pt>
                <c:pt idx="6">
                  <c:v>19.71461187214612</c:v>
                </c:pt>
                <c:pt idx="7">
                  <c:v>22.00913242009132</c:v>
                </c:pt>
                <c:pt idx="8">
                  <c:v>25.51369863013699</c:v>
                </c:pt>
                <c:pt idx="9">
                  <c:v>28.58447488584475</c:v>
                </c:pt>
                <c:pt idx="10">
                  <c:v>29.57762557077626</c:v>
                </c:pt>
                <c:pt idx="11">
                  <c:v>30.26255707762557</c:v>
                </c:pt>
                <c:pt idx="12">
                  <c:v>31.03881278538812</c:v>
                </c:pt>
                <c:pt idx="13">
                  <c:v>25.65068493150685</c:v>
                </c:pt>
                <c:pt idx="14">
                  <c:v>18.99543378995434</c:v>
                </c:pt>
                <c:pt idx="15">
                  <c:v>13.56164383561644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'negative_price'!$D$3:$D$18</c:f>
              <c:numCache>
                <c:formatCode>General</c:formatCode>
                <c:ptCount val="16"/>
                <c:pt idx="0">
                  <c:v>3.105022831050228</c:v>
                </c:pt>
                <c:pt idx="1">
                  <c:v>3.938356164383562</c:v>
                </c:pt>
                <c:pt idx="2">
                  <c:v>5.719178082191781</c:v>
                </c:pt>
                <c:pt idx="3">
                  <c:v>6.621004566210045</c:v>
                </c:pt>
                <c:pt idx="4">
                  <c:v>9.703196347031962</c:v>
                </c:pt>
                <c:pt idx="5">
                  <c:v>11.49543378995434</c:v>
                </c:pt>
                <c:pt idx="6">
                  <c:v>13.44748858447489</c:v>
                </c:pt>
                <c:pt idx="7">
                  <c:v>15.44520547945205</c:v>
                </c:pt>
                <c:pt idx="8">
                  <c:v>18.88127853881279</c:v>
                </c:pt>
                <c:pt idx="9">
                  <c:v>22.22602739726027</c:v>
                </c:pt>
                <c:pt idx="10">
                  <c:v>23.77853881278539</c:v>
                </c:pt>
                <c:pt idx="11">
                  <c:v>24.54337899543379</c:v>
                </c:pt>
                <c:pt idx="12">
                  <c:v>25.45662100456621</c:v>
                </c:pt>
                <c:pt idx="13">
                  <c:v>26.88356164383562</c:v>
                </c:pt>
                <c:pt idx="14">
                  <c:v>24.12100456621005</c:v>
                </c:pt>
                <c:pt idx="15">
                  <c:v>24.15525114155251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'negative_price'!$E$3:$E$18</c:f>
              <c:numCache>
                <c:formatCode>General</c:formatCode>
                <c:ptCount val="16"/>
                <c:pt idx="0">
                  <c:v>1.632420091324201</c:v>
                </c:pt>
                <c:pt idx="1">
                  <c:v>2.340182648401826</c:v>
                </c:pt>
                <c:pt idx="2">
                  <c:v>3.618721461187214</c:v>
                </c:pt>
                <c:pt idx="3">
                  <c:v>5.799086757990867</c:v>
                </c:pt>
                <c:pt idx="4">
                  <c:v>8.710045662100455</c:v>
                </c:pt>
                <c:pt idx="5">
                  <c:v>11.42694063926941</c:v>
                </c:pt>
                <c:pt idx="6">
                  <c:v>14.58904109589041</c:v>
                </c:pt>
                <c:pt idx="7">
                  <c:v>17.7054794520548</c:v>
                </c:pt>
                <c:pt idx="8">
                  <c:v>20.29680365296804</c:v>
                </c:pt>
                <c:pt idx="9">
                  <c:v>22.61415525114155</c:v>
                </c:pt>
                <c:pt idx="10">
                  <c:v>24.5662100456621</c:v>
                </c:pt>
                <c:pt idx="11">
                  <c:v>24.95433789954338</c:v>
                </c:pt>
                <c:pt idx="12">
                  <c:v>25.34246575342466</c:v>
                </c:pt>
                <c:pt idx="13">
                  <c:v>24.25799086757991</c:v>
                </c:pt>
                <c:pt idx="14">
                  <c:v>21.27853881278539</c:v>
                </c:pt>
                <c:pt idx="15">
                  <c:v>18.17351598173516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'negative_price'!$F$3:$F$18</c:f>
              <c:numCache>
                <c:formatCode>General</c:formatCode>
                <c:ptCount val="16"/>
                <c:pt idx="0">
                  <c:v>23.63013698630137</c:v>
                </c:pt>
                <c:pt idx="1">
                  <c:v>31.60958904109589</c:v>
                </c:pt>
                <c:pt idx="2">
                  <c:v>35.87899543378995</c:v>
                </c:pt>
                <c:pt idx="3">
                  <c:v>36.90639269406392</c:v>
                </c:pt>
                <c:pt idx="4">
                  <c:v>35.31963470319634</c:v>
                </c:pt>
                <c:pt idx="5">
                  <c:v>29.17808219178082</c:v>
                </c:pt>
                <c:pt idx="6">
                  <c:v>31.08447488584475</c:v>
                </c:pt>
                <c:pt idx="7">
                  <c:v>26.11872146118722</c:v>
                </c:pt>
                <c:pt idx="8">
                  <c:v>27.7283105022831</c:v>
                </c:pt>
                <c:pt idx="9">
                  <c:v>27.70547945205479</c:v>
                </c:pt>
                <c:pt idx="10">
                  <c:v>27.20319634703197</c:v>
                </c:pt>
                <c:pt idx="11">
                  <c:v>29.09817351598173</c:v>
                </c:pt>
                <c:pt idx="12">
                  <c:v>31.08447488584475</c:v>
                </c:pt>
                <c:pt idx="13">
                  <c:v>25.84474885844748</c:v>
                </c:pt>
                <c:pt idx="14">
                  <c:v>21.92922374429224</c:v>
                </c:pt>
                <c:pt idx="15">
                  <c:v>19.44063926940639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'negative_price'!$G$3:$G$18</c:f>
              <c:numCache>
                <c:formatCode>General</c:formatCode>
                <c:ptCount val="16"/>
                <c:pt idx="0">
                  <c:v>2.990867579908676</c:v>
                </c:pt>
                <c:pt idx="1">
                  <c:v>4.246575342465754</c:v>
                </c:pt>
                <c:pt idx="2">
                  <c:v>6.381278538812786</c:v>
                </c:pt>
                <c:pt idx="3">
                  <c:v>9.121004566210047</c:v>
                </c:pt>
                <c:pt idx="4">
                  <c:v>9.863013698630137</c:v>
                </c:pt>
                <c:pt idx="5">
                  <c:v>10.67351598173516</c:v>
                </c:pt>
                <c:pt idx="6">
                  <c:v>12.19178082191781</c:v>
                </c:pt>
                <c:pt idx="7">
                  <c:v>13.20776255707763</c:v>
                </c:pt>
                <c:pt idx="8">
                  <c:v>13.48173515981735</c:v>
                </c:pt>
                <c:pt idx="9">
                  <c:v>13.71004566210046</c:v>
                </c:pt>
                <c:pt idx="10">
                  <c:v>14.85159817351598</c:v>
                </c:pt>
                <c:pt idx="11">
                  <c:v>15.30821917808219</c:v>
                </c:pt>
                <c:pt idx="12">
                  <c:v>15.52511415525114</c:v>
                </c:pt>
                <c:pt idx="13">
                  <c:v>13.11643835616438</c:v>
                </c:pt>
                <c:pt idx="14">
                  <c:v>12.19178082191781</c:v>
                </c:pt>
                <c:pt idx="15">
                  <c:v>12.61415525114155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'negative_price'!$H$3:$H$18</c:f>
              <c:numCache>
                <c:formatCode>General</c:formatCode>
                <c:ptCount val="16"/>
                <c:pt idx="0">
                  <c:v>3.207762557077626</c:v>
                </c:pt>
                <c:pt idx="1">
                  <c:v>4.155251141552512</c:v>
                </c:pt>
                <c:pt idx="2">
                  <c:v>6.141552511415525</c:v>
                </c:pt>
                <c:pt idx="3">
                  <c:v>7.111872146118721</c:v>
                </c:pt>
                <c:pt idx="4">
                  <c:v>10.57077625570776</c:v>
                </c:pt>
                <c:pt idx="5">
                  <c:v>14.44063926940639</c:v>
                </c:pt>
                <c:pt idx="6">
                  <c:v>16.67808219178082</c:v>
                </c:pt>
                <c:pt idx="7">
                  <c:v>16.98630136986301</c:v>
                </c:pt>
                <c:pt idx="8">
                  <c:v>18.92694063926941</c:v>
                </c:pt>
                <c:pt idx="9">
                  <c:v>20.65068493150685</c:v>
                </c:pt>
                <c:pt idx="10">
                  <c:v>22.77397260273973</c:v>
                </c:pt>
                <c:pt idx="11">
                  <c:v>24.42922374429224</c:v>
                </c:pt>
                <c:pt idx="12">
                  <c:v>26.01598173515982</c:v>
                </c:pt>
                <c:pt idx="13">
                  <c:v>26.70091324200913</c:v>
                </c:pt>
                <c:pt idx="14">
                  <c:v>28.50456621004566</c:v>
                </c:pt>
                <c:pt idx="15">
                  <c:v>30.71917808219178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'negative_price'!$I$3:$I$18</c:f>
              <c:numCache>
                <c:formatCode>General</c:formatCode>
                <c:ptCount val="16"/>
                <c:pt idx="0">
                  <c:v>7.351598173515981</c:v>
                </c:pt>
                <c:pt idx="1">
                  <c:v>8.755707762557078</c:v>
                </c:pt>
                <c:pt idx="2">
                  <c:v>10.35388127853881</c:v>
                </c:pt>
                <c:pt idx="3">
                  <c:v>11.62100456621005</c:v>
                </c:pt>
                <c:pt idx="4">
                  <c:v>14.87442922374429</c:v>
                </c:pt>
                <c:pt idx="5">
                  <c:v>17.88812785388128</c:v>
                </c:pt>
                <c:pt idx="6">
                  <c:v>19.8972602739726</c:v>
                </c:pt>
                <c:pt idx="7">
                  <c:v>21.51826484018265</c:v>
                </c:pt>
                <c:pt idx="8">
                  <c:v>25.68493150684932</c:v>
                </c:pt>
                <c:pt idx="9">
                  <c:v>29.60045662100457</c:v>
                </c:pt>
                <c:pt idx="10">
                  <c:v>30.34246575342466</c:v>
                </c:pt>
                <c:pt idx="11">
                  <c:v>30.41095890410959</c:v>
                </c:pt>
                <c:pt idx="12">
                  <c:v>30.29680365296803</c:v>
                </c:pt>
                <c:pt idx="13">
                  <c:v>23.85844748858447</c:v>
                </c:pt>
                <c:pt idx="14">
                  <c:v>16.62100456621005</c:v>
                </c:pt>
                <c:pt idx="15">
                  <c:v>10.662100456621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'negative_price'!$J$3:$J$18</c:f>
              <c:numCache>
                <c:formatCode>General</c:formatCode>
                <c:ptCount val="16"/>
                <c:pt idx="0">
                  <c:v>0.5707762557077625</c:v>
                </c:pt>
                <c:pt idx="1">
                  <c:v>0.6050228310502284</c:v>
                </c:pt>
                <c:pt idx="2">
                  <c:v>0.7420091324200913</c:v>
                </c:pt>
                <c:pt idx="3">
                  <c:v>0.7990867579908676</c:v>
                </c:pt>
                <c:pt idx="4">
                  <c:v>1.061643835616438</c:v>
                </c:pt>
                <c:pt idx="5">
                  <c:v>1.175799086757991</c:v>
                </c:pt>
                <c:pt idx="6">
                  <c:v>1.278538812785388</c:v>
                </c:pt>
                <c:pt idx="7">
                  <c:v>1.426940639269406</c:v>
                </c:pt>
                <c:pt idx="8">
                  <c:v>1.735159817351598</c:v>
                </c:pt>
                <c:pt idx="9">
                  <c:v>2.123287671232877</c:v>
                </c:pt>
                <c:pt idx="10">
                  <c:v>2.511415525114155</c:v>
                </c:pt>
                <c:pt idx="11">
                  <c:v>2.773972602739726</c:v>
                </c:pt>
                <c:pt idx="12">
                  <c:v>3.127853881278539</c:v>
                </c:pt>
                <c:pt idx="13">
                  <c:v>10.59360730593607</c:v>
                </c:pt>
                <c:pt idx="14">
                  <c:v>10.5365296803653</c:v>
                </c:pt>
                <c:pt idx="15">
                  <c:v>10.95890410958904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'negative_price'!$K$3:$K$18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0.2397260273972603</c:v>
                </c:pt>
                <c:pt idx="2">
                  <c:v>0.228310502283105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0.273972602739726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0.3196347031963471</c:v>
                </c:pt>
                <c:pt idx="9">
                  <c:v>0.3995433789954338</c:v>
                </c:pt>
                <c:pt idx="10">
                  <c:v>0.5821917808219178</c:v>
                </c:pt>
                <c:pt idx="11">
                  <c:v>0.6278538812785388</c:v>
                </c:pt>
                <c:pt idx="12">
                  <c:v>0.7077625570776256</c:v>
                </c:pt>
                <c:pt idx="13">
                  <c:v>4.30365296803653</c:v>
                </c:pt>
                <c:pt idx="14">
                  <c:v>5.045662100456621</c:v>
                </c:pt>
                <c:pt idx="15">
                  <c:v>5.47945205479452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'negative_price'!$L$3:$L$18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0.2168949771689498</c:v>
                </c:pt>
                <c:pt idx="2">
                  <c:v>0.273972602739726</c:v>
                </c:pt>
                <c:pt idx="3">
                  <c:v>0.2853881278538812</c:v>
                </c:pt>
                <c:pt idx="4">
                  <c:v>0.3538812785388128</c:v>
                </c:pt>
                <c:pt idx="5">
                  <c:v>0.2511415525114155</c:v>
                </c:pt>
                <c:pt idx="6">
                  <c:v>0.2168949771689498</c:v>
                </c:pt>
                <c:pt idx="7">
                  <c:v>0.2168949771689498</c:v>
                </c:pt>
                <c:pt idx="8">
                  <c:v>0.273972602739726</c:v>
                </c:pt>
                <c:pt idx="9">
                  <c:v>0.2853881278538812</c:v>
                </c:pt>
                <c:pt idx="10">
                  <c:v>0.365296803652968</c:v>
                </c:pt>
                <c:pt idx="11">
                  <c:v>0.365296803652968</c:v>
                </c:pt>
                <c:pt idx="12">
                  <c:v>0.3995433789954338</c:v>
                </c:pt>
                <c:pt idx="13">
                  <c:v>4.554794520547945</c:v>
                </c:pt>
                <c:pt idx="14">
                  <c:v>5.02283105022831</c:v>
                </c:pt>
                <c:pt idx="15">
                  <c:v>5.296803652968037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'negative_price'!$M$3:$M$18</c:f>
              <c:numCache>
                <c:formatCode>General</c:formatCode>
                <c:ptCount val="16"/>
                <c:pt idx="0">
                  <c:v>0.9360730593607305</c:v>
                </c:pt>
                <c:pt idx="1">
                  <c:v>1.986301369863014</c:v>
                </c:pt>
                <c:pt idx="2">
                  <c:v>3.310502283105023</c:v>
                </c:pt>
                <c:pt idx="3">
                  <c:v>4.623287671232877</c:v>
                </c:pt>
                <c:pt idx="4">
                  <c:v>6.803652968036529</c:v>
                </c:pt>
                <c:pt idx="5">
                  <c:v>9.315068493150685</c:v>
                </c:pt>
                <c:pt idx="6">
                  <c:v>11.88356164383562</c:v>
                </c:pt>
                <c:pt idx="7">
                  <c:v>14.94292237442922</c:v>
                </c:pt>
                <c:pt idx="8">
                  <c:v>17.44292237442922</c:v>
                </c:pt>
                <c:pt idx="9">
                  <c:v>20.01141552511415</c:v>
                </c:pt>
                <c:pt idx="10">
                  <c:v>21.66666666666667</c:v>
                </c:pt>
                <c:pt idx="11">
                  <c:v>25.28538812785388</c:v>
                </c:pt>
                <c:pt idx="12">
                  <c:v>28.86986301369863</c:v>
                </c:pt>
                <c:pt idx="13">
                  <c:v>33.67579908675799</c:v>
                </c:pt>
                <c:pt idx="14">
                  <c:v>35.39954337899543</c:v>
                </c:pt>
                <c:pt idx="15">
                  <c:v>36.80365296803653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'negative_price'!$N$3:$N$18</c:f>
              <c:numCache>
                <c:formatCode>General</c:formatCode>
                <c:ptCount val="16"/>
                <c:pt idx="0">
                  <c:v>4.383561643835616</c:v>
                </c:pt>
                <c:pt idx="1">
                  <c:v>5.742009132420091</c:v>
                </c:pt>
                <c:pt idx="2">
                  <c:v>7.808219178082192</c:v>
                </c:pt>
                <c:pt idx="3">
                  <c:v>9.668949771689498</c:v>
                </c:pt>
                <c:pt idx="4">
                  <c:v>9.942922374429223</c:v>
                </c:pt>
                <c:pt idx="5">
                  <c:v>9.828767123287671</c:v>
                </c:pt>
                <c:pt idx="6">
                  <c:v>11.03881278538813</c:v>
                </c:pt>
                <c:pt idx="7">
                  <c:v>12.2716894977169</c:v>
                </c:pt>
                <c:pt idx="8">
                  <c:v>12.12328767123288</c:v>
                </c:pt>
                <c:pt idx="9">
                  <c:v>12.44292237442922</c:v>
                </c:pt>
                <c:pt idx="10">
                  <c:v>13.65296803652968</c:v>
                </c:pt>
                <c:pt idx="11">
                  <c:v>13.88127853881279</c:v>
                </c:pt>
                <c:pt idx="12">
                  <c:v>14.24657534246575</c:v>
                </c:pt>
                <c:pt idx="13">
                  <c:v>11.74657534246575</c:v>
                </c:pt>
                <c:pt idx="14">
                  <c:v>10.70776255707763</c:v>
                </c:pt>
                <c:pt idx="15">
                  <c:v>11.0958904109589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'negative_price'!$O$3:$O$18</c:f>
              <c:numCache>
                <c:formatCode>General</c:formatCode>
                <c:ptCount val="16"/>
                <c:pt idx="0">
                  <c:v>4.257990867579909</c:v>
                </c:pt>
                <c:pt idx="1">
                  <c:v>5.47945205479452</c:v>
                </c:pt>
                <c:pt idx="2">
                  <c:v>7.557077625570777</c:v>
                </c:pt>
                <c:pt idx="3">
                  <c:v>9.988584474885846</c:v>
                </c:pt>
                <c:pt idx="4">
                  <c:v>10.62785388127854</c:v>
                </c:pt>
                <c:pt idx="5">
                  <c:v>10.29680365296804</c:v>
                </c:pt>
                <c:pt idx="6">
                  <c:v>11.3013698630137</c:v>
                </c:pt>
                <c:pt idx="7">
                  <c:v>12.67123287671233</c:v>
                </c:pt>
                <c:pt idx="8">
                  <c:v>12.71689497716895</c:v>
                </c:pt>
                <c:pt idx="9">
                  <c:v>12.8310502283105</c:v>
                </c:pt>
                <c:pt idx="10">
                  <c:v>14.20091324200913</c:v>
                </c:pt>
                <c:pt idx="11">
                  <c:v>14.76027397260274</c:v>
                </c:pt>
                <c:pt idx="12">
                  <c:v>15.11415525114155</c:v>
                </c:pt>
                <c:pt idx="13">
                  <c:v>14.85159817351598</c:v>
                </c:pt>
                <c:pt idx="14">
                  <c:v>15.23972602739726</c:v>
                </c:pt>
                <c:pt idx="15">
                  <c:v>15.67351598173516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'negative_price'!$P$3:$P$18</c:f>
              <c:numCache>
                <c:formatCode>General</c:formatCode>
                <c:ptCount val="16"/>
                <c:pt idx="0">
                  <c:v>3.310502283105023</c:v>
                </c:pt>
                <c:pt idx="1">
                  <c:v>4.863013698630137</c:v>
                </c:pt>
                <c:pt idx="2">
                  <c:v>6.757990867579909</c:v>
                </c:pt>
                <c:pt idx="3">
                  <c:v>8.675799086757991</c:v>
                </c:pt>
                <c:pt idx="4">
                  <c:v>9.326484018264839</c:v>
                </c:pt>
                <c:pt idx="5">
                  <c:v>9.817351598173515</c:v>
                </c:pt>
                <c:pt idx="6">
                  <c:v>11.06164383561644</c:v>
                </c:pt>
                <c:pt idx="7">
                  <c:v>12.52283105022831</c:v>
                </c:pt>
                <c:pt idx="8">
                  <c:v>12.9337899543379</c:v>
                </c:pt>
                <c:pt idx="9">
                  <c:v>13.6986301369863</c:v>
                </c:pt>
                <c:pt idx="10">
                  <c:v>14.98858447488584</c:v>
                </c:pt>
                <c:pt idx="11">
                  <c:v>15.7648401826484</c:v>
                </c:pt>
                <c:pt idx="12">
                  <c:v>16.10730593607306</c:v>
                </c:pt>
                <c:pt idx="13">
                  <c:v>16.76940639269407</c:v>
                </c:pt>
                <c:pt idx="14">
                  <c:v>17.28310502283105</c:v>
                </c:pt>
                <c:pt idx="15">
                  <c:v>17.5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'negative_price'!$Q$3:$Q$18</c:f>
              <c:numCache>
                <c:formatCode>General</c:formatCode>
                <c:ptCount val="16"/>
                <c:pt idx="0">
                  <c:v>3.230593607305936</c:v>
                </c:pt>
                <c:pt idx="1">
                  <c:v>4.760273972602739</c:v>
                </c:pt>
                <c:pt idx="2">
                  <c:v>7.009132420091325</c:v>
                </c:pt>
                <c:pt idx="3">
                  <c:v>9.554794520547945</c:v>
                </c:pt>
                <c:pt idx="4">
                  <c:v>10.77625570776256</c:v>
                </c:pt>
                <c:pt idx="5">
                  <c:v>11.50684931506849</c:v>
                </c:pt>
                <c:pt idx="6">
                  <c:v>13.09360730593607</c:v>
                </c:pt>
                <c:pt idx="7">
                  <c:v>14.65753424657534</c:v>
                </c:pt>
                <c:pt idx="8">
                  <c:v>15.7648401826484</c:v>
                </c:pt>
                <c:pt idx="9">
                  <c:v>17.21461187214612</c:v>
                </c:pt>
                <c:pt idx="10">
                  <c:v>19.15525114155251</c:v>
                </c:pt>
                <c:pt idx="11">
                  <c:v>20.14840182648402</c:v>
                </c:pt>
                <c:pt idx="12">
                  <c:v>21.05022831050228</c:v>
                </c:pt>
                <c:pt idx="13">
                  <c:v>20.7648401826484</c:v>
                </c:pt>
                <c:pt idx="14">
                  <c:v>20.79908675799087</c:v>
                </c:pt>
                <c:pt idx="15">
                  <c:v>20.47945205479452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'negative_price'!$R$3:$R$18</c:f>
              <c:numCache>
                <c:formatCode>General</c:formatCode>
                <c:ptCount val="16"/>
                <c:pt idx="0">
                  <c:v>2.237442922374429</c:v>
                </c:pt>
                <c:pt idx="1">
                  <c:v>2.591324200913242</c:v>
                </c:pt>
                <c:pt idx="2">
                  <c:v>3.824200913242009</c:v>
                </c:pt>
                <c:pt idx="3">
                  <c:v>4.06392694063927</c:v>
                </c:pt>
                <c:pt idx="4">
                  <c:v>9.600456621004566</c:v>
                </c:pt>
                <c:pt idx="5">
                  <c:v>9.155251141552512</c:v>
                </c:pt>
                <c:pt idx="6">
                  <c:v>10.95890410958904</c:v>
                </c:pt>
                <c:pt idx="7">
                  <c:v>11.17579908675799</c:v>
                </c:pt>
                <c:pt idx="8">
                  <c:v>13.12785388127854</c:v>
                </c:pt>
                <c:pt idx="9">
                  <c:v>16.1986301369863</c:v>
                </c:pt>
                <c:pt idx="10">
                  <c:v>19.32648401826484</c:v>
                </c:pt>
                <c:pt idx="11">
                  <c:v>19.73744292237443</c:v>
                </c:pt>
                <c:pt idx="12">
                  <c:v>20.63926940639269</c:v>
                </c:pt>
                <c:pt idx="13">
                  <c:v>19.1324200913242</c:v>
                </c:pt>
                <c:pt idx="14">
                  <c:v>15.77625570776256</c:v>
                </c:pt>
                <c:pt idx="15">
                  <c:v>14.04109589041096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'negative_price'!$B$3:$B$18</c:f>
              <c:numCache>
                <c:formatCode>General</c:formatCode>
                <c:ptCount val="16"/>
                <c:pt idx="0">
                  <c:v>0.821917808219178</c:v>
                </c:pt>
                <c:pt idx="1">
                  <c:v>1.324200913242009</c:v>
                </c:pt>
                <c:pt idx="2">
                  <c:v>2.420091324200913</c:v>
                </c:pt>
                <c:pt idx="3">
                  <c:v>5.034246575342466</c:v>
                </c:pt>
                <c:pt idx="4">
                  <c:v>7.009132420091325</c:v>
                </c:pt>
                <c:pt idx="5">
                  <c:v>9.372146118721462</c:v>
                </c:pt>
                <c:pt idx="6">
                  <c:v>12.5</c:v>
                </c:pt>
                <c:pt idx="7">
                  <c:v>16.31278538812785</c:v>
                </c:pt>
                <c:pt idx="8">
                  <c:v>21.10730593607306</c:v>
                </c:pt>
                <c:pt idx="9">
                  <c:v>24.94292237442922</c:v>
                </c:pt>
                <c:pt idx="10">
                  <c:v>28.8013698630137</c:v>
                </c:pt>
                <c:pt idx="11">
                  <c:v>32.78538812785389</c:v>
                </c:pt>
                <c:pt idx="12">
                  <c:v>36.01598173515982</c:v>
                </c:pt>
                <c:pt idx="13">
                  <c:v>48.86986301369863</c:v>
                </c:pt>
                <c:pt idx="14">
                  <c:v>57.61415525114155</c:v>
                </c:pt>
                <c:pt idx="15">
                  <c:v>60.28538812785388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'negative_price'!$C$3:$C$18</c:f>
              <c:numCache>
                <c:formatCode>General</c:formatCode>
                <c:ptCount val="16"/>
                <c:pt idx="0">
                  <c:v>7.5</c:v>
                </c:pt>
                <c:pt idx="1">
                  <c:v>8.424657534246576</c:v>
                </c:pt>
                <c:pt idx="2">
                  <c:v>10.11415525114155</c:v>
                </c:pt>
                <c:pt idx="3">
                  <c:v>11.24429223744292</c:v>
                </c:pt>
                <c:pt idx="4">
                  <c:v>14.50913242009132</c:v>
                </c:pt>
                <c:pt idx="5">
                  <c:v>17.51141552511416</c:v>
                </c:pt>
                <c:pt idx="6">
                  <c:v>19.71461187214612</c:v>
                </c:pt>
                <c:pt idx="7">
                  <c:v>22.00913242009132</c:v>
                </c:pt>
                <c:pt idx="8">
                  <c:v>25.51369863013699</c:v>
                </c:pt>
                <c:pt idx="9">
                  <c:v>28.58447488584475</c:v>
                </c:pt>
                <c:pt idx="10">
                  <c:v>29.57762557077626</c:v>
                </c:pt>
                <c:pt idx="11">
                  <c:v>30.26255707762557</c:v>
                </c:pt>
                <c:pt idx="12">
                  <c:v>31.03881278538812</c:v>
                </c:pt>
                <c:pt idx="13">
                  <c:v>25.65068493150685</c:v>
                </c:pt>
                <c:pt idx="14">
                  <c:v>18.99543378995434</c:v>
                </c:pt>
                <c:pt idx="15">
                  <c:v>13.56164383561644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'negative_price'!$D$3:$D$18</c:f>
              <c:numCache>
                <c:formatCode>General</c:formatCode>
                <c:ptCount val="16"/>
                <c:pt idx="0">
                  <c:v>3.105022831050228</c:v>
                </c:pt>
                <c:pt idx="1">
                  <c:v>3.938356164383562</c:v>
                </c:pt>
                <c:pt idx="2">
                  <c:v>5.719178082191781</c:v>
                </c:pt>
                <c:pt idx="3">
                  <c:v>6.621004566210045</c:v>
                </c:pt>
                <c:pt idx="4">
                  <c:v>9.703196347031962</c:v>
                </c:pt>
                <c:pt idx="5">
                  <c:v>11.49543378995434</c:v>
                </c:pt>
                <c:pt idx="6">
                  <c:v>13.44748858447489</c:v>
                </c:pt>
                <c:pt idx="7">
                  <c:v>15.44520547945205</c:v>
                </c:pt>
                <c:pt idx="8">
                  <c:v>18.88127853881279</c:v>
                </c:pt>
                <c:pt idx="9">
                  <c:v>22.22602739726027</c:v>
                </c:pt>
                <c:pt idx="10">
                  <c:v>23.77853881278539</c:v>
                </c:pt>
                <c:pt idx="11">
                  <c:v>24.54337899543379</c:v>
                </c:pt>
                <c:pt idx="12">
                  <c:v>25.45662100456621</c:v>
                </c:pt>
                <c:pt idx="13">
                  <c:v>26.88356164383562</c:v>
                </c:pt>
                <c:pt idx="14">
                  <c:v>24.12100456621005</c:v>
                </c:pt>
                <c:pt idx="15">
                  <c:v>24.15525114155251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'negative_price'!$E$3:$E$18</c:f>
              <c:numCache>
                <c:formatCode>General</c:formatCode>
                <c:ptCount val="16"/>
                <c:pt idx="0">
                  <c:v>1.632420091324201</c:v>
                </c:pt>
                <c:pt idx="1">
                  <c:v>2.340182648401826</c:v>
                </c:pt>
                <c:pt idx="2">
                  <c:v>3.618721461187214</c:v>
                </c:pt>
                <c:pt idx="3">
                  <c:v>5.799086757990867</c:v>
                </c:pt>
                <c:pt idx="4">
                  <c:v>8.710045662100455</c:v>
                </c:pt>
                <c:pt idx="5">
                  <c:v>11.42694063926941</c:v>
                </c:pt>
                <c:pt idx="6">
                  <c:v>14.58904109589041</c:v>
                </c:pt>
                <c:pt idx="7">
                  <c:v>17.7054794520548</c:v>
                </c:pt>
                <c:pt idx="8">
                  <c:v>20.29680365296804</c:v>
                </c:pt>
                <c:pt idx="9">
                  <c:v>22.61415525114155</c:v>
                </c:pt>
                <c:pt idx="10">
                  <c:v>24.5662100456621</c:v>
                </c:pt>
                <c:pt idx="11">
                  <c:v>24.95433789954338</c:v>
                </c:pt>
                <c:pt idx="12">
                  <c:v>25.34246575342466</c:v>
                </c:pt>
                <c:pt idx="13">
                  <c:v>24.25799086757991</c:v>
                </c:pt>
                <c:pt idx="14">
                  <c:v>21.27853881278539</c:v>
                </c:pt>
                <c:pt idx="15">
                  <c:v>18.17351598173516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'negative_price'!$F$3:$F$18</c:f>
              <c:numCache>
                <c:formatCode>General</c:formatCode>
                <c:ptCount val="16"/>
                <c:pt idx="0">
                  <c:v>23.63013698630137</c:v>
                </c:pt>
                <c:pt idx="1">
                  <c:v>31.60958904109589</c:v>
                </c:pt>
                <c:pt idx="2">
                  <c:v>35.87899543378995</c:v>
                </c:pt>
                <c:pt idx="3">
                  <c:v>36.90639269406392</c:v>
                </c:pt>
                <c:pt idx="4">
                  <c:v>35.31963470319634</c:v>
                </c:pt>
                <c:pt idx="5">
                  <c:v>29.17808219178082</c:v>
                </c:pt>
                <c:pt idx="6">
                  <c:v>31.08447488584475</c:v>
                </c:pt>
                <c:pt idx="7">
                  <c:v>26.11872146118722</c:v>
                </c:pt>
                <c:pt idx="8">
                  <c:v>27.7283105022831</c:v>
                </c:pt>
                <c:pt idx="9">
                  <c:v>27.70547945205479</c:v>
                </c:pt>
                <c:pt idx="10">
                  <c:v>27.20319634703197</c:v>
                </c:pt>
                <c:pt idx="11">
                  <c:v>29.09817351598173</c:v>
                </c:pt>
                <c:pt idx="12">
                  <c:v>31.08447488584475</c:v>
                </c:pt>
                <c:pt idx="13">
                  <c:v>25.84474885844748</c:v>
                </c:pt>
                <c:pt idx="14">
                  <c:v>21.92922374429224</c:v>
                </c:pt>
                <c:pt idx="15">
                  <c:v>19.44063926940639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'negative_price'!$G$3:$G$18</c:f>
              <c:numCache>
                <c:formatCode>General</c:formatCode>
                <c:ptCount val="16"/>
                <c:pt idx="0">
                  <c:v>2.990867579908676</c:v>
                </c:pt>
                <c:pt idx="1">
                  <c:v>4.246575342465754</c:v>
                </c:pt>
                <c:pt idx="2">
                  <c:v>6.381278538812786</c:v>
                </c:pt>
                <c:pt idx="3">
                  <c:v>9.121004566210047</c:v>
                </c:pt>
                <c:pt idx="4">
                  <c:v>9.863013698630137</c:v>
                </c:pt>
                <c:pt idx="5">
                  <c:v>10.67351598173516</c:v>
                </c:pt>
                <c:pt idx="6">
                  <c:v>12.19178082191781</c:v>
                </c:pt>
                <c:pt idx="7">
                  <c:v>13.20776255707763</c:v>
                </c:pt>
                <c:pt idx="8">
                  <c:v>13.48173515981735</c:v>
                </c:pt>
                <c:pt idx="9">
                  <c:v>13.71004566210046</c:v>
                </c:pt>
                <c:pt idx="10">
                  <c:v>14.85159817351598</c:v>
                </c:pt>
                <c:pt idx="11">
                  <c:v>15.30821917808219</c:v>
                </c:pt>
                <c:pt idx="12">
                  <c:v>15.52511415525114</c:v>
                </c:pt>
                <c:pt idx="13">
                  <c:v>13.11643835616438</c:v>
                </c:pt>
                <c:pt idx="14">
                  <c:v>12.19178082191781</c:v>
                </c:pt>
                <c:pt idx="15">
                  <c:v>12.61415525114155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'negative_price'!$H$3:$H$18</c:f>
              <c:numCache>
                <c:formatCode>General</c:formatCode>
                <c:ptCount val="16"/>
                <c:pt idx="0">
                  <c:v>3.207762557077626</c:v>
                </c:pt>
                <c:pt idx="1">
                  <c:v>4.155251141552512</c:v>
                </c:pt>
                <c:pt idx="2">
                  <c:v>6.141552511415525</c:v>
                </c:pt>
                <c:pt idx="3">
                  <c:v>7.111872146118721</c:v>
                </c:pt>
                <c:pt idx="4">
                  <c:v>10.57077625570776</c:v>
                </c:pt>
                <c:pt idx="5">
                  <c:v>14.44063926940639</c:v>
                </c:pt>
                <c:pt idx="6">
                  <c:v>16.67808219178082</c:v>
                </c:pt>
                <c:pt idx="7">
                  <c:v>16.98630136986301</c:v>
                </c:pt>
                <c:pt idx="8">
                  <c:v>18.92694063926941</c:v>
                </c:pt>
                <c:pt idx="9">
                  <c:v>20.65068493150685</c:v>
                </c:pt>
                <c:pt idx="10">
                  <c:v>22.77397260273973</c:v>
                </c:pt>
                <c:pt idx="11">
                  <c:v>24.42922374429224</c:v>
                </c:pt>
                <c:pt idx="12">
                  <c:v>26.01598173515982</c:v>
                </c:pt>
                <c:pt idx="13">
                  <c:v>26.70091324200913</c:v>
                </c:pt>
                <c:pt idx="14">
                  <c:v>28.50456621004566</c:v>
                </c:pt>
                <c:pt idx="15">
                  <c:v>30.71917808219178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'negative_price'!$I$3:$I$18</c:f>
              <c:numCache>
                <c:formatCode>General</c:formatCode>
                <c:ptCount val="16"/>
                <c:pt idx="0">
                  <c:v>7.351598173515981</c:v>
                </c:pt>
                <c:pt idx="1">
                  <c:v>8.755707762557078</c:v>
                </c:pt>
                <c:pt idx="2">
                  <c:v>10.35388127853881</c:v>
                </c:pt>
                <c:pt idx="3">
                  <c:v>11.62100456621005</c:v>
                </c:pt>
                <c:pt idx="4">
                  <c:v>14.87442922374429</c:v>
                </c:pt>
                <c:pt idx="5">
                  <c:v>17.88812785388128</c:v>
                </c:pt>
                <c:pt idx="6">
                  <c:v>19.8972602739726</c:v>
                </c:pt>
                <c:pt idx="7">
                  <c:v>21.51826484018265</c:v>
                </c:pt>
                <c:pt idx="8">
                  <c:v>25.68493150684932</c:v>
                </c:pt>
                <c:pt idx="9">
                  <c:v>29.60045662100457</c:v>
                </c:pt>
                <c:pt idx="10">
                  <c:v>30.34246575342466</c:v>
                </c:pt>
                <c:pt idx="11">
                  <c:v>30.41095890410959</c:v>
                </c:pt>
                <c:pt idx="12">
                  <c:v>30.29680365296803</c:v>
                </c:pt>
                <c:pt idx="13">
                  <c:v>23.85844748858447</c:v>
                </c:pt>
                <c:pt idx="14">
                  <c:v>16.62100456621005</c:v>
                </c:pt>
                <c:pt idx="15">
                  <c:v>10.662100456621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'negative_price'!$J$3:$J$18</c:f>
              <c:numCache>
                <c:formatCode>General</c:formatCode>
                <c:ptCount val="16"/>
                <c:pt idx="0">
                  <c:v>0.5707762557077625</c:v>
                </c:pt>
                <c:pt idx="1">
                  <c:v>0.6050228310502284</c:v>
                </c:pt>
                <c:pt idx="2">
                  <c:v>0.7420091324200913</c:v>
                </c:pt>
                <c:pt idx="3">
                  <c:v>0.7990867579908676</c:v>
                </c:pt>
                <c:pt idx="4">
                  <c:v>1.061643835616438</c:v>
                </c:pt>
                <c:pt idx="5">
                  <c:v>1.175799086757991</c:v>
                </c:pt>
                <c:pt idx="6">
                  <c:v>1.278538812785388</c:v>
                </c:pt>
                <c:pt idx="7">
                  <c:v>1.426940639269406</c:v>
                </c:pt>
                <c:pt idx="8">
                  <c:v>1.735159817351598</c:v>
                </c:pt>
                <c:pt idx="9">
                  <c:v>2.123287671232877</c:v>
                </c:pt>
                <c:pt idx="10">
                  <c:v>2.511415525114155</c:v>
                </c:pt>
                <c:pt idx="11">
                  <c:v>2.773972602739726</c:v>
                </c:pt>
                <c:pt idx="12">
                  <c:v>3.127853881278539</c:v>
                </c:pt>
                <c:pt idx="13">
                  <c:v>10.59360730593607</c:v>
                </c:pt>
                <c:pt idx="14">
                  <c:v>10.5365296803653</c:v>
                </c:pt>
                <c:pt idx="15">
                  <c:v>10.95890410958904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'negative_price'!$K$3:$K$18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0.2397260273972603</c:v>
                </c:pt>
                <c:pt idx="2">
                  <c:v>0.228310502283105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0.273972602739726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0.3196347031963471</c:v>
                </c:pt>
                <c:pt idx="9">
                  <c:v>0.3995433789954338</c:v>
                </c:pt>
                <c:pt idx="10">
                  <c:v>0.5821917808219178</c:v>
                </c:pt>
                <c:pt idx="11">
                  <c:v>0.6278538812785388</c:v>
                </c:pt>
                <c:pt idx="12">
                  <c:v>0.7077625570776256</c:v>
                </c:pt>
                <c:pt idx="13">
                  <c:v>4.30365296803653</c:v>
                </c:pt>
                <c:pt idx="14">
                  <c:v>5.045662100456621</c:v>
                </c:pt>
                <c:pt idx="15">
                  <c:v>5.47945205479452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'negative_price'!$L$3:$L$18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0.2168949771689498</c:v>
                </c:pt>
                <c:pt idx="2">
                  <c:v>0.273972602739726</c:v>
                </c:pt>
                <c:pt idx="3">
                  <c:v>0.2853881278538812</c:v>
                </c:pt>
                <c:pt idx="4">
                  <c:v>0.3538812785388128</c:v>
                </c:pt>
                <c:pt idx="5">
                  <c:v>0.2511415525114155</c:v>
                </c:pt>
                <c:pt idx="6">
                  <c:v>0.2168949771689498</c:v>
                </c:pt>
                <c:pt idx="7">
                  <c:v>0.2168949771689498</c:v>
                </c:pt>
                <c:pt idx="8">
                  <c:v>0.273972602739726</c:v>
                </c:pt>
                <c:pt idx="9">
                  <c:v>0.2853881278538812</c:v>
                </c:pt>
                <c:pt idx="10">
                  <c:v>0.365296803652968</c:v>
                </c:pt>
                <c:pt idx="11">
                  <c:v>0.365296803652968</c:v>
                </c:pt>
                <c:pt idx="12">
                  <c:v>0.3995433789954338</c:v>
                </c:pt>
                <c:pt idx="13">
                  <c:v>4.554794520547945</c:v>
                </c:pt>
                <c:pt idx="14">
                  <c:v>5.02283105022831</c:v>
                </c:pt>
                <c:pt idx="15">
                  <c:v>5.296803652968037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'negative_price'!$M$3:$M$18</c:f>
              <c:numCache>
                <c:formatCode>General</c:formatCode>
                <c:ptCount val="16"/>
                <c:pt idx="0">
                  <c:v>0.9360730593607305</c:v>
                </c:pt>
                <c:pt idx="1">
                  <c:v>1.986301369863014</c:v>
                </c:pt>
                <c:pt idx="2">
                  <c:v>3.310502283105023</c:v>
                </c:pt>
                <c:pt idx="3">
                  <c:v>4.623287671232877</c:v>
                </c:pt>
                <c:pt idx="4">
                  <c:v>6.803652968036529</c:v>
                </c:pt>
                <c:pt idx="5">
                  <c:v>9.315068493150685</c:v>
                </c:pt>
                <c:pt idx="6">
                  <c:v>11.88356164383562</c:v>
                </c:pt>
                <c:pt idx="7">
                  <c:v>14.94292237442922</c:v>
                </c:pt>
                <c:pt idx="8">
                  <c:v>17.44292237442922</c:v>
                </c:pt>
                <c:pt idx="9">
                  <c:v>20.01141552511415</c:v>
                </c:pt>
                <c:pt idx="10">
                  <c:v>21.66666666666667</c:v>
                </c:pt>
                <c:pt idx="11">
                  <c:v>25.28538812785388</c:v>
                </c:pt>
                <c:pt idx="12">
                  <c:v>28.86986301369863</c:v>
                </c:pt>
                <c:pt idx="13">
                  <c:v>33.67579908675799</c:v>
                </c:pt>
                <c:pt idx="14">
                  <c:v>35.39954337899543</c:v>
                </c:pt>
                <c:pt idx="15">
                  <c:v>36.80365296803653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'negative_price'!$N$3:$N$18</c:f>
              <c:numCache>
                <c:formatCode>General</c:formatCode>
                <c:ptCount val="16"/>
                <c:pt idx="0">
                  <c:v>4.383561643835616</c:v>
                </c:pt>
                <c:pt idx="1">
                  <c:v>5.742009132420091</c:v>
                </c:pt>
                <c:pt idx="2">
                  <c:v>7.808219178082192</c:v>
                </c:pt>
                <c:pt idx="3">
                  <c:v>9.668949771689498</c:v>
                </c:pt>
                <c:pt idx="4">
                  <c:v>9.942922374429223</c:v>
                </c:pt>
                <c:pt idx="5">
                  <c:v>9.828767123287671</c:v>
                </c:pt>
                <c:pt idx="6">
                  <c:v>11.03881278538813</c:v>
                </c:pt>
                <c:pt idx="7">
                  <c:v>12.2716894977169</c:v>
                </c:pt>
                <c:pt idx="8">
                  <c:v>12.12328767123288</c:v>
                </c:pt>
                <c:pt idx="9">
                  <c:v>12.44292237442922</c:v>
                </c:pt>
                <c:pt idx="10">
                  <c:v>13.65296803652968</c:v>
                </c:pt>
                <c:pt idx="11">
                  <c:v>13.88127853881279</c:v>
                </c:pt>
                <c:pt idx="12">
                  <c:v>14.24657534246575</c:v>
                </c:pt>
                <c:pt idx="13">
                  <c:v>11.74657534246575</c:v>
                </c:pt>
                <c:pt idx="14">
                  <c:v>10.70776255707763</c:v>
                </c:pt>
                <c:pt idx="15">
                  <c:v>11.0958904109589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'negative_price'!$O$3:$O$18</c:f>
              <c:numCache>
                <c:formatCode>General</c:formatCode>
                <c:ptCount val="16"/>
                <c:pt idx="0">
                  <c:v>4.257990867579909</c:v>
                </c:pt>
                <c:pt idx="1">
                  <c:v>5.47945205479452</c:v>
                </c:pt>
                <c:pt idx="2">
                  <c:v>7.557077625570777</c:v>
                </c:pt>
                <c:pt idx="3">
                  <c:v>9.988584474885846</c:v>
                </c:pt>
                <c:pt idx="4">
                  <c:v>10.62785388127854</c:v>
                </c:pt>
                <c:pt idx="5">
                  <c:v>10.29680365296804</c:v>
                </c:pt>
                <c:pt idx="6">
                  <c:v>11.3013698630137</c:v>
                </c:pt>
                <c:pt idx="7">
                  <c:v>12.67123287671233</c:v>
                </c:pt>
                <c:pt idx="8">
                  <c:v>12.71689497716895</c:v>
                </c:pt>
                <c:pt idx="9">
                  <c:v>12.8310502283105</c:v>
                </c:pt>
                <c:pt idx="10">
                  <c:v>14.20091324200913</c:v>
                </c:pt>
                <c:pt idx="11">
                  <c:v>14.76027397260274</c:v>
                </c:pt>
                <c:pt idx="12">
                  <c:v>15.11415525114155</c:v>
                </c:pt>
                <c:pt idx="13">
                  <c:v>14.85159817351598</c:v>
                </c:pt>
                <c:pt idx="14">
                  <c:v>15.23972602739726</c:v>
                </c:pt>
                <c:pt idx="15">
                  <c:v>15.67351598173516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'negative_price'!$P$3:$P$18</c:f>
              <c:numCache>
                <c:formatCode>General</c:formatCode>
                <c:ptCount val="16"/>
                <c:pt idx="0">
                  <c:v>3.310502283105023</c:v>
                </c:pt>
                <c:pt idx="1">
                  <c:v>4.863013698630137</c:v>
                </c:pt>
                <c:pt idx="2">
                  <c:v>6.757990867579909</c:v>
                </c:pt>
                <c:pt idx="3">
                  <c:v>8.675799086757991</c:v>
                </c:pt>
                <c:pt idx="4">
                  <c:v>9.326484018264839</c:v>
                </c:pt>
                <c:pt idx="5">
                  <c:v>9.817351598173515</c:v>
                </c:pt>
                <c:pt idx="6">
                  <c:v>11.06164383561644</c:v>
                </c:pt>
                <c:pt idx="7">
                  <c:v>12.52283105022831</c:v>
                </c:pt>
                <c:pt idx="8">
                  <c:v>12.9337899543379</c:v>
                </c:pt>
                <c:pt idx="9">
                  <c:v>13.6986301369863</c:v>
                </c:pt>
                <c:pt idx="10">
                  <c:v>14.98858447488584</c:v>
                </c:pt>
                <c:pt idx="11">
                  <c:v>15.7648401826484</c:v>
                </c:pt>
                <c:pt idx="12">
                  <c:v>16.10730593607306</c:v>
                </c:pt>
                <c:pt idx="13">
                  <c:v>16.76940639269407</c:v>
                </c:pt>
                <c:pt idx="14">
                  <c:v>17.28310502283105</c:v>
                </c:pt>
                <c:pt idx="15">
                  <c:v>17.5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'negative_price'!$Q$3:$Q$18</c:f>
              <c:numCache>
                <c:formatCode>General</c:formatCode>
                <c:ptCount val="16"/>
                <c:pt idx="0">
                  <c:v>3.230593607305936</c:v>
                </c:pt>
                <c:pt idx="1">
                  <c:v>4.760273972602739</c:v>
                </c:pt>
                <c:pt idx="2">
                  <c:v>7.009132420091325</c:v>
                </c:pt>
                <c:pt idx="3">
                  <c:v>9.554794520547945</c:v>
                </c:pt>
                <c:pt idx="4">
                  <c:v>10.77625570776256</c:v>
                </c:pt>
                <c:pt idx="5">
                  <c:v>11.50684931506849</c:v>
                </c:pt>
                <c:pt idx="6">
                  <c:v>13.09360730593607</c:v>
                </c:pt>
                <c:pt idx="7">
                  <c:v>14.65753424657534</c:v>
                </c:pt>
                <c:pt idx="8">
                  <c:v>15.7648401826484</c:v>
                </c:pt>
                <c:pt idx="9">
                  <c:v>17.21461187214612</c:v>
                </c:pt>
                <c:pt idx="10">
                  <c:v>19.15525114155251</c:v>
                </c:pt>
                <c:pt idx="11">
                  <c:v>20.14840182648402</c:v>
                </c:pt>
                <c:pt idx="12">
                  <c:v>21.05022831050228</c:v>
                </c:pt>
                <c:pt idx="13">
                  <c:v>20.7648401826484</c:v>
                </c:pt>
                <c:pt idx="14">
                  <c:v>20.79908675799087</c:v>
                </c:pt>
                <c:pt idx="15">
                  <c:v>20.47945205479452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'negative_price'!$R$3:$R$18</c:f>
              <c:numCache>
                <c:formatCode>General</c:formatCode>
                <c:ptCount val="16"/>
                <c:pt idx="0">
                  <c:v>2.237442922374429</c:v>
                </c:pt>
                <c:pt idx="1">
                  <c:v>2.591324200913242</c:v>
                </c:pt>
                <c:pt idx="2">
                  <c:v>3.824200913242009</c:v>
                </c:pt>
                <c:pt idx="3">
                  <c:v>4.06392694063927</c:v>
                </c:pt>
                <c:pt idx="4">
                  <c:v>9.600456621004566</c:v>
                </c:pt>
                <c:pt idx="5">
                  <c:v>9.155251141552512</c:v>
                </c:pt>
                <c:pt idx="6">
                  <c:v>10.95890410958904</c:v>
                </c:pt>
                <c:pt idx="7">
                  <c:v>11.17579908675799</c:v>
                </c:pt>
                <c:pt idx="8">
                  <c:v>13.12785388127854</c:v>
                </c:pt>
                <c:pt idx="9">
                  <c:v>16.1986301369863</c:v>
                </c:pt>
                <c:pt idx="10">
                  <c:v>19.32648401826484</c:v>
                </c:pt>
                <c:pt idx="11">
                  <c:v>19.73744292237443</c:v>
                </c:pt>
                <c:pt idx="12">
                  <c:v>20.63926940639269</c:v>
                </c:pt>
                <c:pt idx="13">
                  <c:v>19.1324200913242</c:v>
                </c:pt>
                <c:pt idx="14">
                  <c:v>15.77625570776256</c:v>
                </c:pt>
                <c:pt idx="15">
                  <c:v>14.04109589041096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'negative_price'!$B$3:$B$18</c:f>
              <c:numCache>
                <c:formatCode>General</c:formatCode>
                <c:ptCount val="16"/>
                <c:pt idx="0">
                  <c:v>0.821917808219178</c:v>
                </c:pt>
                <c:pt idx="1">
                  <c:v>1.324200913242009</c:v>
                </c:pt>
                <c:pt idx="2">
                  <c:v>2.420091324200913</c:v>
                </c:pt>
                <c:pt idx="3">
                  <c:v>5.034246575342466</c:v>
                </c:pt>
                <c:pt idx="4">
                  <c:v>7.009132420091325</c:v>
                </c:pt>
                <c:pt idx="5">
                  <c:v>9.372146118721462</c:v>
                </c:pt>
                <c:pt idx="6">
                  <c:v>12.5</c:v>
                </c:pt>
                <c:pt idx="7">
                  <c:v>16.31278538812785</c:v>
                </c:pt>
                <c:pt idx="8">
                  <c:v>21.10730593607306</c:v>
                </c:pt>
                <c:pt idx="9">
                  <c:v>24.94292237442922</c:v>
                </c:pt>
                <c:pt idx="10">
                  <c:v>28.8013698630137</c:v>
                </c:pt>
                <c:pt idx="11">
                  <c:v>32.78538812785389</c:v>
                </c:pt>
                <c:pt idx="12">
                  <c:v>36.01598173515982</c:v>
                </c:pt>
                <c:pt idx="13">
                  <c:v>48.86986301369863</c:v>
                </c:pt>
                <c:pt idx="14">
                  <c:v>57.61415525114155</c:v>
                </c:pt>
                <c:pt idx="15">
                  <c:v>60.28538812785388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'negative_price'!$C$3:$C$18</c:f>
              <c:numCache>
                <c:formatCode>General</c:formatCode>
                <c:ptCount val="16"/>
                <c:pt idx="0">
                  <c:v>7.5</c:v>
                </c:pt>
                <c:pt idx="1">
                  <c:v>8.424657534246576</c:v>
                </c:pt>
                <c:pt idx="2">
                  <c:v>10.11415525114155</c:v>
                </c:pt>
                <c:pt idx="3">
                  <c:v>11.24429223744292</c:v>
                </c:pt>
                <c:pt idx="4">
                  <c:v>14.50913242009132</c:v>
                </c:pt>
                <c:pt idx="5">
                  <c:v>17.51141552511416</c:v>
                </c:pt>
                <c:pt idx="6">
                  <c:v>19.71461187214612</c:v>
                </c:pt>
                <c:pt idx="7">
                  <c:v>22.00913242009132</c:v>
                </c:pt>
                <c:pt idx="8">
                  <c:v>25.51369863013699</c:v>
                </c:pt>
                <c:pt idx="9">
                  <c:v>28.58447488584475</c:v>
                </c:pt>
                <c:pt idx="10">
                  <c:v>29.57762557077626</c:v>
                </c:pt>
                <c:pt idx="11">
                  <c:v>30.26255707762557</c:v>
                </c:pt>
                <c:pt idx="12">
                  <c:v>31.03881278538812</c:v>
                </c:pt>
                <c:pt idx="13">
                  <c:v>25.65068493150685</c:v>
                </c:pt>
                <c:pt idx="14">
                  <c:v>18.99543378995434</c:v>
                </c:pt>
                <c:pt idx="15">
                  <c:v>13.56164383561644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'negative_price'!$D$3:$D$18</c:f>
              <c:numCache>
                <c:formatCode>General</c:formatCode>
                <c:ptCount val="16"/>
                <c:pt idx="0">
                  <c:v>3.105022831050228</c:v>
                </c:pt>
                <c:pt idx="1">
                  <c:v>3.938356164383562</c:v>
                </c:pt>
                <c:pt idx="2">
                  <c:v>5.719178082191781</c:v>
                </c:pt>
                <c:pt idx="3">
                  <c:v>6.621004566210045</c:v>
                </c:pt>
                <c:pt idx="4">
                  <c:v>9.703196347031962</c:v>
                </c:pt>
                <c:pt idx="5">
                  <c:v>11.49543378995434</c:v>
                </c:pt>
                <c:pt idx="6">
                  <c:v>13.44748858447489</c:v>
                </c:pt>
                <c:pt idx="7">
                  <c:v>15.44520547945205</c:v>
                </c:pt>
                <c:pt idx="8">
                  <c:v>18.88127853881279</c:v>
                </c:pt>
                <c:pt idx="9">
                  <c:v>22.22602739726027</c:v>
                </c:pt>
                <c:pt idx="10">
                  <c:v>23.77853881278539</c:v>
                </c:pt>
                <c:pt idx="11">
                  <c:v>24.54337899543379</c:v>
                </c:pt>
                <c:pt idx="12">
                  <c:v>25.45662100456621</c:v>
                </c:pt>
                <c:pt idx="13">
                  <c:v>26.88356164383562</c:v>
                </c:pt>
                <c:pt idx="14">
                  <c:v>24.12100456621005</c:v>
                </c:pt>
                <c:pt idx="15">
                  <c:v>24.15525114155251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'negative_price'!$E$3:$E$18</c:f>
              <c:numCache>
                <c:formatCode>General</c:formatCode>
                <c:ptCount val="16"/>
                <c:pt idx="0">
                  <c:v>1.632420091324201</c:v>
                </c:pt>
                <c:pt idx="1">
                  <c:v>2.340182648401826</c:v>
                </c:pt>
                <c:pt idx="2">
                  <c:v>3.618721461187214</c:v>
                </c:pt>
                <c:pt idx="3">
                  <c:v>5.799086757990867</c:v>
                </c:pt>
                <c:pt idx="4">
                  <c:v>8.710045662100455</c:v>
                </c:pt>
                <c:pt idx="5">
                  <c:v>11.42694063926941</c:v>
                </c:pt>
                <c:pt idx="6">
                  <c:v>14.58904109589041</c:v>
                </c:pt>
                <c:pt idx="7">
                  <c:v>17.7054794520548</c:v>
                </c:pt>
                <c:pt idx="8">
                  <c:v>20.29680365296804</c:v>
                </c:pt>
                <c:pt idx="9">
                  <c:v>22.61415525114155</c:v>
                </c:pt>
                <c:pt idx="10">
                  <c:v>24.5662100456621</c:v>
                </c:pt>
                <c:pt idx="11">
                  <c:v>24.95433789954338</c:v>
                </c:pt>
                <c:pt idx="12">
                  <c:v>25.34246575342466</c:v>
                </c:pt>
                <c:pt idx="13">
                  <c:v>24.25799086757991</c:v>
                </c:pt>
                <c:pt idx="14">
                  <c:v>21.27853881278539</c:v>
                </c:pt>
                <c:pt idx="15">
                  <c:v>18.17351598173516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'negative_price'!$F$3:$F$18</c:f>
              <c:numCache>
                <c:formatCode>General</c:formatCode>
                <c:ptCount val="16"/>
                <c:pt idx="0">
                  <c:v>23.63013698630137</c:v>
                </c:pt>
                <c:pt idx="1">
                  <c:v>31.60958904109589</c:v>
                </c:pt>
                <c:pt idx="2">
                  <c:v>35.87899543378995</c:v>
                </c:pt>
                <c:pt idx="3">
                  <c:v>36.90639269406392</c:v>
                </c:pt>
                <c:pt idx="4">
                  <c:v>35.31963470319634</c:v>
                </c:pt>
                <c:pt idx="5">
                  <c:v>29.17808219178082</c:v>
                </c:pt>
                <c:pt idx="6">
                  <c:v>31.08447488584475</c:v>
                </c:pt>
                <c:pt idx="7">
                  <c:v>26.11872146118722</c:v>
                </c:pt>
                <c:pt idx="8">
                  <c:v>27.7283105022831</c:v>
                </c:pt>
                <c:pt idx="9">
                  <c:v>27.70547945205479</c:v>
                </c:pt>
                <c:pt idx="10">
                  <c:v>27.20319634703197</c:v>
                </c:pt>
                <c:pt idx="11">
                  <c:v>29.09817351598173</c:v>
                </c:pt>
                <c:pt idx="12">
                  <c:v>31.08447488584475</c:v>
                </c:pt>
                <c:pt idx="13">
                  <c:v>25.84474885844748</c:v>
                </c:pt>
                <c:pt idx="14">
                  <c:v>21.92922374429224</c:v>
                </c:pt>
                <c:pt idx="15">
                  <c:v>19.44063926940639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'negative_price'!$G$3:$G$18</c:f>
              <c:numCache>
                <c:formatCode>General</c:formatCode>
                <c:ptCount val="16"/>
                <c:pt idx="0">
                  <c:v>2.990867579908676</c:v>
                </c:pt>
                <c:pt idx="1">
                  <c:v>4.246575342465754</c:v>
                </c:pt>
                <c:pt idx="2">
                  <c:v>6.381278538812786</c:v>
                </c:pt>
                <c:pt idx="3">
                  <c:v>9.121004566210047</c:v>
                </c:pt>
                <c:pt idx="4">
                  <c:v>9.863013698630137</c:v>
                </c:pt>
                <c:pt idx="5">
                  <c:v>10.67351598173516</c:v>
                </c:pt>
                <c:pt idx="6">
                  <c:v>12.19178082191781</c:v>
                </c:pt>
                <c:pt idx="7">
                  <c:v>13.20776255707763</c:v>
                </c:pt>
                <c:pt idx="8">
                  <c:v>13.48173515981735</c:v>
                </c:pt>
                <c:pt idx="9">
                  <c:v>13.71004566210046</c:v>
                </c:pt>
                <c:pt idx="10">
                  <c:v>14.85159817351598</c:v>
                </c:pt>
                <c:pt idx="11">
                  <c:v>15.30821917808219</c:v>
                </c:pt>
                <c:pt idx="12">
                  <c:v>15.52511415525114</c:v>
                </c:pt>
                <c:pt idx="13">
                  <c:v>13.11643835616438</c:v>
                </c:pt>
                <c:pt idx="14">
                  <c:v>12.19178082191781</c:v>
                </c:pt>
                <c:pt idx="15">
                  <c:v>12.61415525114155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'negative_price'!$H$3:$H$18</c:f>
              <c:numCache>
                <c:formatCode>General</c:formatCode>
                <c:ptCount val="16"/>
                <c:pt idx="0">
                  <c:v>3.207762557077626</c:v>
                </c:pt>
                <c:pt idx="1">
                  <c:v>4.155251141552512</c:v>
                </c:pt>
                <c:pt idx="2">
                  <c:v>6.141552511415525</c:v>
                </c:pt>
                <c:pt idx="3">
                  <c:v>7.111872146118721</c:v>
                </c:pt>
                <c:pt idx="4">
                  <c:v>10.57077625570776</c:v>
                </c:pt>
                <c:pt idx="5">
                  <c:v>14.44063926940639</c:v>
                </c:pt>
                <c:pt idx="6">
                  <c:v>16.67808219178082</c:v>
                </c:pt>
                <c:pt idx="7">
                  <c:v>16.98630136986301</c:v>
                </c:pt>
                <c:pt idx="8">
                  <c:v>18.92694063926941</c:v>
                </c:pt>
                <c:pt idx="9">
                  <c:v>20.65068493150685</c:v>
                </c:pt>
                <c:pt idx="10">
                  <c:v>22.77397260273973</c:v>
                </c:pt>
                <c:pt idx="11">
                  <c:v>24.42922374429224</c:v>
                </c:pt>
                <c:pt idx="12">
                  <c:v>26.01598173515982</c:v>
                </c:pt>
                <c:pt idx="13">
                  <c:v>26.70091324200913</c:v>
                </c:pt>
                <c:pt idx="14">
                  <c:v>28.50456621004566</c:v>
                </c:pt>
                <c:pt idx="15">
                  <c:v>30.71917808219178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'negative_price'!$I$3:$I$18</c:f>
              <c:numCache>
                <c:formatCode>General</c:formatCode>
                <c:ptCount val="16"/>
                <c:pt idx="0">
                  <c:v>7.351598173515981</c:v>
                </c:pt>
                <c:pt idx="1">
                  <c:v>8.755707762557078</c:v>
                </c:pt>
                <c:pt idx="2">
                  <c:v>10.35388127853881</c:v>
                </c:pt>
                <c:pt idx="3">
                  <c:v>11.62100456621005</c:v>
                </c:pt>
                <c:pt idx="4">
                  <c:v>14.87442922374429</c:v>
                </c:pt>
                <c:pt idx="5">
                  <c:v>17.88812785388128</c:v>
                </c:pt>
                <c:pt idx="6">
                  <c:v>19.8972602739726</c:v>
                </c:pt>
                <c:pt idx="7">
                  <c:v>21.51826484018265</c:v>
                </c:pt>
                <c:pt idx="8">
                  <c:v>25.68493150684932</c:v>
                </c:pt>
                <c:pt idx="9">
                  <c:v>29.60045662100457</c:v>
                </c:pt>
                <c:pt idx="10">
                  <c:v>30.34246575342466</c:v>
                </c:pt>
                <c:pt idx="11">
                  <c:v>30.41095890410959</c:v>
                </c:pt>
                <c:pt idx="12">
                  <c:v>30.29680365296803</c:v>
                </c:pt>
                <c:pt idx="13">
                  <c:v>23.85844748858447</c:v>
                </c:pt>
                <c:pt idx="14">
                  <c:v>16.62100456621005</c:v>
                </c:pt>
                <c:pt idx="15">
                  <c:v>10.662100456621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'negative_price'!$J$3:$J$18</c:f>
              <c:numCache>
                <c:formatCode>General</c:formatCode>
                <c:ptCount val="16"/>
                <c:pt idx="0">
                  <c:v>0.5707762557077625</c:v>
                </c:pt>
                <c:pt idx="1">
                  <c:v>0.6050228310502284</c:v>
                </c:pt>
                <c:pt idx="2">
                  <c:v>0.7420091324200913</c:v>
                </c:pt>
                <c:pt idx="3">
                  <c:v>0.7990867579908676</c:v>
                </c:pt>
                <c:pt idx="4">
                  <c:v>1.061643835616438</c:v>
                </c:pt>
                <c:pt idx="5">
                  <c:v>1.175799086757991</c:v>
                </c:pt>
                <c:pt idx="6">
                  <c:v>1.278538812785388</c:v>
                </c:pt>
                <c:pt idx="7">
                  <c:v>1.426940639269406</c:v>
                </c:pt>
                <c:pt idx="8">
                  <c:v>1.735159817351598</c:v>
                </c:pt>
                <c:pt idx="9">
                  <c:v>2.123287671232877</c:v>
                </c:pt>
                <c:pt idx="10">
                  <c:v>2.511415525114155</c:v>
                </c:pt>
                <c:pt idx="11">
                  <c:v>2.773972602739726</c:v>
                </c:pt>
                <c:pt idx="12">
                  <c:v>3.127853881278539</c:v>
                </c:pt>
                <c:pt idx="13">
                  <c:v>10.59360730593607</c:v>
                </c:pt>
                <c:pt idx="14">
                  <c:v>10.5365296803653</c:v>
                </c:pt>
                <c:pt idx="15">
                  <c:v>10.95890410958904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'negative_price'!$K$3:$K$18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0.2397260273972603</c:v>
                </c:pt>
                <c:pt idx="2">
                  <c:v>0.228310502283105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0.273972602739726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0.3196347031963471</c:v>
                </c:pt>
                <c:pt idx="9">
                  <c:v>0.3995433789954338</c:v>
                </c:pt>
                <c:pt idx="10">
                  <c:v>0.5821917808219178</c:v>
                </c:pt>
                <c:pt idx="11">
                  <c:v>0.6278538812785388</c:v>
                </c:pt>
                <c:pt idx="12">
                  <c:v>0.7077625570776256</c:v>
                </c:pt>
                <c:pt idx="13">
                  <c:v>4.30365296803653</c:v>
                </c:pt>
                <c:pt idx="14">
                  <c:v>5.045662100456621</c:v>
                </c:pt>
                <c:pt idx="15">
                  <c:v>5.47945205479452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'negative_price'!$L$3:$L$18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0.2168949771689498</c:v>
                </c:pt>
                <c:pt idx="2">
                  <c:v>0.273972602739726</c:v>
                </c:pt>
                <c:pt idx="3">
                  <c:v>0.2853881278538812</c:v>
                </c:pt>
                <c:pt idx="4">
                  <c:v>0.3538812785388128</c:v>
                </c:pt>
                <c:pt idx="5">
                  <c:v>0.2511415525114155</c:v>
                </c:pt>
                <c:pt idx="6">
                  <c:v>0.2168949771689498</c:v>
                </c:pt>
                <c:pt idx="7">
                  <c:v>0.2168949771689498</c:v>
                </c:pt>
                <c:pt idx="8">
                  <c:v>0.273972602739726</c:v>
                </c:pt>
                <c:pt idx="9">
                  <c:v>0.2853881278538812</c:v>
                </c:pt>
                <c:pt idx="10">
                  <c:v>0.365296803652968</c:v>
                </c:pt>
                <c:pt idx="11">
                  <c:v>0.365296803652968</c:v>
                </c:pt>
                <c:pt idx="12">
                  <c:v>0.3995433789954338</c:v>
                </c:pt>
                <c:pt idx="13">
                  <c:v>4.554794520547945</c:v>
                </c:pt>
                <c:pt idx="14">
                  <c:v>5.02283105022831</c:v>
                </c:pt>
                <c:pt idx="15">
                  <c:v>5.296803652968037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'negative_price'!$M$3:$M$18</c:f>
              <c:numCache>
                <c:formatCode>General</c:formatCode>
                <c:ptCount val="16"/>
                <c:pt idx="0">
                  <c:v>0.9360730593607305</c:v>
                </c:pt>
                <c:pt idx="1">
                  <c:v>1.986301369863014</c:v>
                </c:pt>
                <c:pt idx="2">
                  <c:v>3.310502283105023</c:v>
                </c:pt>
                <c:pt idx="3">
                  <c:v>4.623287671232877</c:v>
                </c:pt>
                <c:pt idx="4">
                  <c:v>6.803652968036529</c:v>
                </c:pt>
                <c:pt idx="5">
                  <c:v>9.315068493150685</c:v>
                </c:pt>
                <c:pt idx="6">
                  <c:v>11.88356164383562</c:v>
                </c:pt>
                <c:pt idx="7">
                  <c:v>14.94292237442922</c:v>
                </c:pt>
                <c:pt idx="8">
                  <c:v>17.44292237442922</c:v>
                </c:pt>
                <c:pt idx="9">
                  <c:v>20.01141552511415</c:v>
                </c:pt>
                <c:pt idx="10">
                  <c:v>21.66666666666667</c:v>
                </c:pt>
                <c:pt idx="11">
                  <c:v>25.28538812785388</c:v>
                </c:pt>
                <c:pt idx="12">
                  <c:v>28.86986301369863</c:v>
                </c:pt>
                <c:pt idx="13">
                  <c:v>33.67579908675799</c:v>
                </c:pt>
                <c:pt idx="14">
                  <c:v>35.39954337899543</c:v>
                </c:pt>
                <c:pt idx="15">
                  <c:v>36.80365296803653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'negative_price'!$N$3:$N$18</c:f>
              <c:numCache>
                <c:formatCode>General</c:formatCode>
                <c:ptCount val="16"/>
                <c:pt idx="0">
                  <c:v>4.383561643835616</c:v>
                </c:pt>
                <c:pt idx="1">
                  <c:v>5.742009132420091</c:v>
                </c:pt>
                <c:pt idx="2">
                  <c:v>7.808219178082192</c:v>
                </c:pt>
                <c:pt idx="3">
                  <c:v>9.668949771689498</c:v>
                </c:pt>
                <c:pt idx="4">
                  <c:v>9.942922374429223</c:v>
                </c:pt>
                <c:pt idx="5">
                  <c:v>9.828767123287671</c:v>
                </c:pt>
                <c:pt idx="6">
                  <c:v>11.03881278538813</c:v>
                </c:pt>
                <c:pt idx="7">
                  <c:v>12.2716894977169</c:v>
                </c:pt>
                <c:pt idx="8">
                  <c:v>12.12328767123288</c:v>
                </c:pt>
                <c:pt idx="9">
                  <c:v>12.44292237442922</c:v>
                </c:pt>
                <c:pt idx="10">
                  <c:v>13.65296803652968</c:v>
                </c:pt>
                <c:pt idx="11">
                  <c:v>13.88127853881279</c:v>
                </c:pt>
                <c:pt idx="12">
                  <c:v>14.24657534246575</c:v>
                </c:pt>
                <c:pt idx="13">
                  <c:v>11.74657534246575</c:v>
                </c:pt>
                <c:pt idx="14">
                  <c:v>10.70776255707763</c:v>
                </c:pt>
                <c:pt idx="15">
                  <c:v>11.0958904109589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'negative_price'!$O$3:$O$18</c:f>
              <c:numCache>
                <c:formatCode>General</c:formatCode>
                <c:ptCount val="16"/>
                <c:pt idx="0">
                  <c:v>4.257990867579909</c:v>
                </c:pt>
                <c:pt idx="1">
                  <c:v>5.47945205479452</c:v>
                </c:pt>
                <c:pt idx="2">
                  <c:v>7.557077625570777</c:v>
                </c:pt>
                <c:pt idx="3">
                  <c:v>9.988584474885846</c:v>
                </c:pt>
                <c:pt idx="4">
                  <c:v>10.62785388127854</c:v>
                </c:pt>
                <c:pt idx="5">
                  <c:v>10.29680365296804</c:v>
                </c:pt>
                <c:pt idx="6">
                  <c:v>11.3013698630137</c:v>
                </c:pt>
                <c:pt idx="7">
                  <c:v>12.67123287671233</c:v>
                </c:pt>
                <c:pt idx="8">
                  <c:v>12.71689497716895</c:v>
                </c:pt>
                <c:pt idx="9">
                  <c:v>12.8310502283105</c:v>
                </c:pt>
                <c:pt idx="10">
                  <c:v>14.20091324200913</c:v>
                </c:pt>
                <c:pt idx="11">
                  <c:v>14.76027397260274</c:v>
                </c:pt>
                <c:pt idx="12">
                  <c:v>15.11415525114155</c:v>
                </c:pt>
                <c:pt idx="13">
                  <c:v>14.85159817351598</c:v>
                </c:pt>
                <c:pt idx="14">
                  <c:v>15.23972602739726</c:v>
                </c:pt>
                <c:pt idx="15">
                  <c:v>15.67351598173516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'negative_price'!$P$3:$P$18</c:f>
              <c:numCache>
                <c:formatCode>General</c:formatCode>
                <c:ptCount val="16"/>
                <c:pt idx="0">
                  <c:v>3.310502283105023</c:v>
                </c:pt>
                <c:pt idx="1">
                  <c:v>4.863013698630137</c:v>
                </c:pt>
                <c:pt idx="2">
                  <c:v>6.757990867579909</c:v>
                </c:pt>
                <c:pt idx="3">
                  <c:v>8.675799086757991</c:v>
                </c:pt>
                <c:pt idx="4">
                  <c:v>9.326484018264839</c:v>
                </c:pt>
                <c:pt idx="5">
                  <c:v>9.817351598173515</c:v>
                </c:pt>
                <c:pt idx="6">
                  <c:v>11.06164383561644</c:v>
                </c:pt>
                <c:pt idx="7">
                  <c:v>12.52283105022831</c:v>
                </c:pt>
                <c:pt idx="8">
                  <c:v>12.9337899543379</c:v>
                </c:pt>
                <c:pt idx="9">
                  <c:v>13.6986301369863</c:v>
                </c:pt>
                <c:pt idx="10">
                  <c:v>14.98858447488584</c:v>
                </c:pt>
                <c:pt idx="11">
                  <c:v>15.7648401826484</c:v>
                </c:pt>
                <c:pt idx="12">
                  <c:v>16.10730593607306</c:v>
                </c:pt>
                <c:pt idx="13">
                  <c:v>16.76940639269407</c:v>
                </c:pt>
                <c:pt idx="14">
                  <c:v>17.28310502283105</c:v>
                </c:pt>
                <c:pt idx="15">
                  <c:v>17.5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'negative_price'!$Q$3:$Q$18</c:f>
              <c:numCache>
                <c:formatCode>General</c:formatCode>
                <c:ptCount val="16"/>
                <c:pt idx="0">
                  <c:v>3.230593607305936</c:v>
                </c:pt>
                <c:pt idx="1">
                  <c:v>4.760273972602739</c:v>
                </c:pt>
                <c:pt idx="2">
                  <c:v>7.009132420091325</c:v>
                </c:pt>
                <c:pt idx="3">
                  <c:v>9.554794520547945</c:v>
                </c:pt>
                <c:pt idx="4">
                  <c:v>10.77625570776256</c:v>
                </c:pt>
                <c:pt idx="5">
                  <c:v>11.50684931506849</c:v>
                </c:pt>
                <c:pt idx="6">
                  <c:v>13.09360730593607</c:v>
                </c:pt>
                <c:pt idx="7">
                  <c:v>14.65753424657534</c:v>
                </c:pt>
                <c:pt idx="8">
                  <c:v>15.7648401826484</c:v>
                </c:pt>
                <c:pt idx="9">
                  <c:v>17.21461187214612</c:v>
                </c:pt>
                <c:pt idx="10">
                  <c:v>19.15525114155251</c:v>
                </c:pt>
                <c:pt idx="11">
                  <c:v>20.14840182648402</c:v>
                </c:pt>
                <c:pt idx="12">
                  <c:v>21.05022831050228</c:v>
                </c:pt>
                <c:pt idx="13">
                  <c:v>20.7648401826484</c:v>
                </c:pt>
                <c:pt idx="14">
                  <c:v>20.79908675799087</c:v>
                </c:pt>
                <c:pt idx="15">
                  <c:v>20.47945205479452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'negative_price'!$R$3:$R$18</c:f>
              <c:numCache>
                <c:formatCode>General</c:formatCode>
                <c:ptCount val="16"/>
                <c:pt idx="0">
                  <c:v>2.237442922374429</c:v>
                </c:pt>
                <c:pt idx="1">
                  <c:v>2.591324200913242</c:v>
                </c:pt>
                <c:pt idx="2">
                  <c:v>3.824200913242009</c:v>
                </c:pt>
                <c:pt idx="3">
                  <c:v>4.06392694063927</c:v>
                </c:pt>
                <c:pt idx="4">
                  <c:v>9.600456621004566</c:v>
                </c:pt>
                <c:pt idx="5">
                  <c:v>9.155251141552512</c:v>
                </c:pt>
                <c:pt idx="6">
                  <c:v>10.95890410958904</c:v>
                </c:pt>
                <c:pt idx="7">
                  <c:v>11.17579908675799</c:v>
                </c:pt>
                <c:pt idx="8">
                  <c:v>13.12785388127854</c:v>
                </c:pt>
                <c:pt idx="9">
                  <c:v>16.1986301369863</c:v>
                </c:pt>
                <c:pt idx="10">
                  <c:v>19.32648401826484</c:v>
                </c:pt>
                <c:pt idx="11">
                  <c:v>19.73744292237443</c:v>
                </c:pt>
                <c:pt idx="12">
                  <c:v>20.63926940639269</c:v>
                </c:pt>
                <c:pt idx="13">
                  <c:v>19.1324200913242</c:v>
                </c:pt>
                <c:pt idx="14">
                  <c:v>15.77625570776256</c:v>
                </c:pt>
                <c:pt idx="15">
                  <c:v>14.04109589041096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'negative_price'!$B$3:$B$18</c:f>
              <c:numCache>
                <c:formatCode>General</c:formatCode>
                <c:ptCount val="16"/>
                <c:pt idx="0">
                  <c:v>0.821917808219178</c:v>
                </c:pt>
                <c:pt idx="1">
                  <c:v>1.324200913242009</c:v>
                </c:pt>
                <c:pt idx="2">
                  <c:v>2.420091324200913</c:v>
                </c:pt>
                <c:pt idx="3">
                  <c:v>5.034246575342466</c:v>
                </c:pt>
                <c:pt idx="4">
                  <c:v>7.009132420091325</c:v>
                </c:pt>
                <c:pt idx="5">
                  <c:v>9.372146118721462</c:v>
                </c:pt>
                <c:pt idx="6">
                  <c:v>12.5</c:v>
                </c:pt>
                <c:pt idx="7">
                  <c:v>16.31278538812785</c:v>
                </c:pt>
                <c:pt idx="8">
                  <c:v>21.10730593607306</c:v>
                </c:pt>
                <c:pt idx="9">
                  <c:v>24.94292237442922</c:v>
                </c:pt>
                <c:pt idx="10">
                  <c:v>28.8013698630137</c:v>
                </c:pt>
                <c:pt idx="11">
                  <c:v>32.78538812785389</c:v>
                </c:pt>
                <c:pt idx="12">
                  <c:v>36.01598173515982</c:v>
                </c:pt>
                <c:pt idx="13">
                  <c:v>48.86986301369863</c:v>
                </c:pt>
                <c:pt idx="14">
                  <c:v>57.61415525114155</c:v>
                </c:pt>
                <c:pt idx="15">
                  <c:v>60.28538812785388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'negative_price'!$C$3:$C$18</c:f>
              <c:numCache>
                <c:formatCode>General</c:formatCode>
                <c:ptCount val="16"/>
                <c:pt idx="0">
                  <c:v>7.5</c:v>
                </c:pt>
                <c:pt idx="1">
                  <c:v>8.424657534246576</c:v>
                </c:pt>
                <c:pt idx="2">
                  <c:v>10.11415525114155</c:v>
                </c:pt>
                <c:pt idx="3">
                  <c:v>11.24429223744292</c:v>
                </c:pt>
                <c:pt idx="4">
                  <c:v>14.50913242009132</c:v>
                </c:pt>
                <c:pt idx="5">
                  <c:v>17.51141552511416</c:v>
                </c:pt>
                <c:pt idx="6">
                  <c:v>19.71461187214612</c:v>
                </c:pt>
                <c:pt idx="7">
                  <c:v>22.00913242009132</c:v>
                </c:pt>
                <c:pt idx="8">
                  <c:v>25.51369863013699</c:v>
                </c:pt>
                <c:pt idx="9">
                  <c:v>28.58447488584475</c:v>
                </c:pt>
                <c:pt idx="10">
                  <c:v>29.57762557077626</c:v>
                </c:pt>
                <c:pt idx="11">
                  <c:v>30.26255707762557</c:v>
                </c:pt>
                <c:pt idx="12">
                  <c:v>31.03881278538812</c:v>
                </c:pt>
                <c:pt idx="13">
                  <c:v>25.65068493150685</c:v>
                </c:pt>
                <c:pt idx="14">
                  <c:v>18.99543378995434</c:v>
                </c:pt>
                <c:pt idx="15">
                  <c:v>13.56164383561644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'negative_price'!$D$3:$D$18</c:f>
              <c:numCache>
                <c:formatCode>General</c:formatCode>
                <c:ptCount val="16"/>
                <c:pt idx="0">
                  <c:v>3.105022831050228</c:v>
                </c:pt>
                <c:pt idx="1">
                  <c:v>3.938356164383562</c:v>
                </c:pt>
                <c:pt idx="2">
                  <c:v>5.719178082191781</c:v>
                </c:pt>
                <c:pt idx="3">
                  <c:v>6.621004566210045</c:v>
                </c:pt>
                <c:pt idx="4">
                  <c:v>9.703196347031962</c:v>
                </c:pt>
                <c:pt idx="5">
                  <c:v>11.49543378995434</c:v>
                </c:pt>
                <c:pt idx="6">
                  <c:v>13.44748858447489</c:v>
                </c:pt>
                <c:pt idx="7">
                  <c:v>15.44520547945205</c:v>
                </c:pt>
                <c:pt idx="8">
                  <c:v>18.88127853881279</c:v>
                </c:pt>
                <c:pt idx="9">
                  <c:v>22.22602739726027</c:v>
                </c:pt>
                <c:pt idx="10">
                  <c:v>23.77853881278539</c:v>
                </c:pt>
                <c:pt idx="11">
                  <c:v>24.54337899543379</c:v>
                </c:pt>
                <c:pt idx="12">
                  <c:v>25.45662100456621</c:v>
                </c:pt>
                <c:pt idx="13">
                  <c:v>26.88356164383562</c:v>
                </c:pt>
                <c:pt idx="14">
                  <c:v>24.12100456621005</c:v>
                </c:pt>
                <c:pt idx="15">
                  <c:v>24.15525114155251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'negative_price'!$E$3:$E$18</c:f>
              <c:numCache>
                <c:formatCode>General</c:formatCode>
                <c:ptCount val="16"/>
                <c:pt idx="0">
                  <c:v>1.632420091324201</c:v>
                </c:pt>
                <c:pt idx="1">
                  <c:v>2.340182648401826</c:v>
                </c:pt>
                <c:pt idx="2">
                  <c:v>3.618721461187214</c:v>
                </c:pt>
                <c:pt idx="3">
                  <c:v>5.799086757990867</c:v>
                </c:pt>
                <c:pt idx="4">
                  <c:v>8.710045662100455</c:v>
                </c:pt>
                <c:pt idx="5">
                  <c:v>11.42694063926941</c:v>
                </c:pt>
                <c:pt idx="6">
                  <c:v>14.58904109589041</c:v>
                </c:pt>
                <c:pt idx="7">
                  <c:v>17.7054794520548</c:v>
                </c:pt>
                <c:pt idx="8">
                  <c:v>20.29680365296804</c:v>
                </c:pt>
                <c:pt idx="9">
                  <c:v>22.61415525114155</c:v>
                </c:pt>
                <c:pt idx="10">
                  <c:v>24.5662100456621</c:v>
                </c:pt>
                <c:pt idx="11">
                  <c:v>24.95433789954338</c:v>
                </c:pt>
                <c:pt idx="12">
                  <c:v>25.34246575342466</c:v>
                </c:pt>
                <c:pt idx="13">
                  <c:v>24.25799086757991</c:v>
                </c:pt>
                <c:pt idx="14">
                  <c:v>21.27853881278539</c:v>
                </c:pt>
                <c:pt idx="15">
                  <c:v>18.17351598173516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'negative_price'!$F$3:$F$18</c:f>
              <c:numCache>
                <c:formatCode>General</c:formatCode>
                <c:ptCount val="16"/>
                <c:pt idx="0">
                  <c:v>23.63013698630137</c:v>
                </c:pt>
                <c:pt idx="1">
                  <c:v>31.60958904109589</c:v>
                </c:pt>
                <c:pt idx="2">
                  <c:v>35.87899543378995</c:v>
                </c:pt>
                <c:pt idx="3">
                  <c:v>36.90639269406392</c:v>
                </c:pt>
                <c:pt idx="4">
                  <c:v>35.31963470319634</c:v>
                </c:pt>
                <c:pt idx="5">
                  <c:v>29.17808219178082</c:v>
                </c:pt>
                <c:pt idx="6">
                  <c:v>31.08447488584475</c:v>
                </c:pt>
                <c:pt idx="7">
                  <c:v>26.11872146118722</c:v>
                </c:pt>
                <c:pt idx="8">
                  <c:v>27.7283105022831</c:v>
                </c:pt>
                <c:pt idx="9">
                  <c:v>27.70547945205479</c:v>
                </c:pt>
                <c:pt idx="10">
                  <c:v>27.20319634703197</c:v>
                </c:pt>
                <c:pt idx="11">
                  <c:v>29.09817351598173</c:v>
                </c:pt>
                <c:pt idx="12">
                  <c:v>31.08447488584475</c:v>
                </c:pt>
                <c:pt idx="13">
                  <c:v>25.84474885844748</c:v>
                </c:pt>
                <c:pt idx="14">
                  <c:v>21.92922374429224</c:v>
                </c:pt>
                <c:pt idx="15">
                  <c:v>19.44063926940639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'negative_price'!$G$3:$G$18</c:f>
              <c:numCache>
                <c:formatCode>General</c:formatCode>
                <c:ptCount val="16"/>
                <c:pt idx="0">
                  <c:v>2.990867579908676</c:v>
                </c:pt>
                <c:pt idx="1">
                  <c:v>4.246575342465754</c:v>
                </c:pt>
                <c:pt idx="2">
                  <c:v>6.381278538812786</c:v>
                </c:pt>
                <c:pt idx="3">
                  <c:v>9.121004566210047</c:v>
                </c:pt>
                <c:pt idx="4">
                  <c:v>9.863013698630137</c:v>
                </c:pt>
                <c:pt idx="5">
                  <c:v>10.67351598173516</c:v>
                </c:pt>
                <c:pt idx="6">
                  <c:v>12.19178082191781</c:v>
                </c:pt>
                <c:pt idx="7">
                  <c:v>13.20776255707763</c:v>
                </c:pt>
                <c:pt idx="8">
                  <c:v>13.48173515981735</c:v>
                </c:pt>
                <c:pt idx="9">
                  <c:v>13.71004566210046</c:v>
                </c:pt>
                <c:pt idx="10">
                  <c:v>14.85159817351598</c:v>
                </c:pt>
                <c:pt idx="11">
                  <c:v>15.30821917808219</c:v>
                </c:pt>
                <c:pt idx="12">
                  <c:v>15.52511415525114</c:v>
                </c:pt>
                <c:pt idx="13">
                  <c:v>13.11643835616438</c:v>
                </c:pt>
                <c:pt idx="14">
                  <c:v>12.19178082191781</c:v>
                </c:pt>
                <c:pt idx="15">
                  <c:v>12.61415525114155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'negative_price'!$H$3:$H$18</c:f>
              <c:numCache>
                <c:formatCode>General</c:formatCode>
                <c:ptCount val="16"/>
                <c:pt idx="0">
                  <c:v>3.207762557077626</c:v>
                </c:pt>
                <c:pt idx="1">
                  <c:v>4.155251141552512</c:v>
                </c:pt>
                <c:pt idx="2">
                  <c:v>6.141552511415525</c:v>
                </c:pt>
                <c:pt idx="3">
                  <c:v>7.111872146118721</c:v>
                </c:pt>
                <c:pt idx="4">
                  <c:v>10.57077625570776</c:v>
                </c:pt>
                <c:pt idx="5">
                  <c:v>14.44063926940639</c:v>
                </c:pt>
                <c:pt idx="6">
                  <c:v>16.67808219178082</c:v>
                </c:pt>
                <c:pt idx="7">
                  <c:v>16.98630136986301</c:v>
                </c:pt>
                <c:pt idx="8">
                  <c:v>18.92694063926941</c:v>
                </c:pt>
                <c:pt idx="9">
                  <c:v>20.65068493150685</c:v>
                </c:pt>
                <c:pt idx="10">
                  <c:v>22.77397260273973</c:v>
                </c:pt>
                <c:pt idx="11">
                  <c:v>24.42922374429224</c:v>
                </c:pt>
                <c:pt idx="12">
                  <c:v>26.01598173515982</c:v>
                </c:pt>
                <c:pt idx="13">
                  <c:v>26.70091324200913</c:v>
                </c:pt>
                <c:pt idx="14">
                  <c:v>28.50456621004566</c:v>
                </c:pt>
                <c:pt idx="15">
                  <c:v>30.71917808219178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'negative_price'!$I$3:$I$18</c:f>
              <c:numCache>
                <c:formatCode>General</c:formatCode>
                <c:ptCount val="16"/>
                <c:pt idx="0">
                  <c:v>7.351598173515981</c:v>
                </c:pt>
                <c:pt idx="1">
                  <c:v>8.755707762557078</c:v>
                </c:pt>
                <c:pt idx="2">
                  <c:v>10.35388127853881</c:v>
                </c:pt>
                <c:pt idx="3">
                  <c:v>11.62100456621005</c:v>
                </c:pt>
                <c:pt idx="4">
                  <c:v>14.87442922374429</c:v>
                </c:pt>
                <c:pt idx="5">
                  <c:v>17.88812785388128</c:v>
                </c:pt>
                <c:pt idx="6">
                  <c:v>19.8972602739726</c:v>
                </c:pt>
                <c:pt idx="7">
                  <c:v>21.51826484018265</c:v>
                </c:pt>
                <c:pt idx="8">
                  <c:v>25.68493150684932</c:v>
                </c:pt>
                <c:pt idx="9">
                  <c:v>29.60045662100457</c:v>
                </c:pt>
                <c:pt idx="10">
                  <c:v>30.34246575342466</c:v>
                </c:pt>
                <c:pt idx="11">
                  <c:v>30.41095890410959</c:v>
                </c:pt>
                <c:pt idx="12">
                  <c:v>30.29680365296803</c:v>
                </c:pt>
                <c:pt idx="13">
                  <c:v>23.85844748858447</c:v>
                </c:pt>
                <c:pt idx="14">
                  <c:v>16.62100456621005</c:v>
                </c:pt>
                <c:pt idx="15">
                  <c:v>10.662100456621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'negative_price'!$J$3:$J$18</c:f>
              <c:numCache>
                <c:formatCode>General</c:formatCode>
                <c:ptCount val="16"/>
                <c:pt idx="0">
                  <c:v>0.5707762557077625</c:v>
                </c:pt>
                <c:pt idx="1">
                  <c:v>0.6050228310502284</c:v>
                </c:pt>
                <c:pt idx="2">
                  <c:v>0.7420091324200913</c:v>
                </c:pt>
                <c:pt idx="3">
                  <c:v>0.7990867579908676</c:v>
                </c:pt>
                <c:pt idx="4">
                  <c:v>1.061643835616438</c:v>
                </c:pt>
                <c:pt idx="5">
                  <c:v>1.175799086757991</c:v>
                </c:pt>
                <c:pt idx="6">
                  <c:v>1.278538812785388</c:v>
                </c:pt>
                <c:pt idx="7">
                  <c:v>1.426940639269406</c:v>
                </c:pt>
                <c:pt idx="8">
                  <c:v>1.735159817351598</c:v>
                </c:pt>
                <c:pt idx="9">
                  <c:v>2.123287671232877</c:v>
                </c:pt>
                <c:pt idx="10">
                  <c:v>2.511415525114155</c:v>
                </c:pt>
                <c:pt idx="11">
                  <c:v>2.773972602739726</c:v>
                </c:pt>
                <c:pt idx="12">
                  <c:v>3.127853881278539</c:v>
                </c:pt>
                <c:pt idx="13">
                  <c:v>10.59360730593607</c:v>
                </c:pt>
                <c:pt idx="14">
                  <c:v>10.5365296803653</c:v>
                </c:pt>
                <c:pt idx="15">
                  <c:v>10.95890410958904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'negative_price'!$K$3:$K$18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0.2397260273972603</c:v>
                </c:pt>
                <c:pt idx="2">
                  <c:v>0.228310502283105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0.273972602739726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0.3196347031963471</c:v>
                </c:pt>
                <c:pt idx="9">
                  <c:v>0.3995433789954338</c:v>
                </c:pt>
                <c:pt idx="10">
                  <c:v>0.5821917808219178</c:v>
                </c:pt>
                <c:pt idx="11">
                  <c:v>0.6278538812785388</c:v>
                </c:pt>
                <c:pt idx="12">
                  <c:v>0.7077625570776256</c:v>
                </c:pt>
                <c:pt idx="13">
                  <c:v>4.30365296803653</c:v>
                </c:pt>
                <c:pt idx="14">
                  <c:v>5.045662100456621</c:v>
                </c:pt>
                <c:pt idx="15">
                  <c:v>5.47945205479452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'negative_price'!$L$3:$L$18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0.2168949771689498</c:v>
                </c:pt>
                <c:pt idx="2">
                  <c:v>0.273972602739726</c:v>
                </c:pt>
                <c:pt idx="3">
                  <c:v>0.2853881278538812</c:v>
                </c:pt>
                <c:pt idx="4">
                  <c:v>0.3538812785388128</c:v>
                </c:pt>
                <c:pt idx="5">
                  <c:v>0.2511415525114155</c:v>
                </c:pt>
                <c:pt idx="6">
                  <c:v>0.2168949771689498</c:v>
                </c:pt>
                <c:pt idx="7">
                  <c:v>0.2168949771689498</c:v>
                </c:pt>
                <c:pt idx="8">
                  <c:v>0.273972602739726</c:v>
                </c:pt>
                <c:pt idx="9">
                  <c:v>0.2853881278538812</c:v>
                </c:pt>
                <c:pt idx="10">
                  <c:v>0.365296803652968</c:v>
                </c:pt>
                <c:pt idx="11">
                  <c:v>0.365296803652968</c:v>
                </c:pt>
                <c:pt idx="12">
                  <c:v>0.3995433789954338</c:v>
                </c:pt>
                <c:pt idx="13">
                  <c:v>4.554794520547945</c:v>
                </c:pt>
                <c:pt idx="14">
                  <c:v>5.02283105022831</c:v>
                </c:pt>
                <c:pt idx="15">
                  <c:v>5.296803652968037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'negative_price'!$M$3:$M$18</c:f>
              <c:numCache>
                <c:formatCode>General</c:formatCode>
                <c:ptCount val="16"/>
                <c:pt idx="0">
                  <c:v>0.9360730593607305</c:v>
                </c:pt>
                <c:pt idx="1">
                  <c:v>1.986301369863014</c:v>
                </c:pt>
                <c:pt idx="2">
                  <c:v>3.310502283105023</c:v>
                </c:pt>
                <c:pt idx="3">
                  <c:v>4.623287671232877</c:v>
                </c:pt>
                <c:pt idx="4">
                  <c:v>6.803652968036529</c:v>
                </c:pt>
                <c:pt idx="5">
                  <c:v>9.315068493150685</c:v>
                </c:pt>
                <c:pt idx="6">
                  <c:v>11.88356164383562</c:v>
                </c:pt>
                <c:pt idx="7">
                  <c:v>14.94292237442922</c:v>
                </c:pt>
                <c:pt idx="8">
                  <c:v>17.44292237442922</c:v>
                </c:pt>
                <c:pt idx="9">
                  <c:v>20.01141552511415</c:v>
                </c:pt>
                <c:pt idx="10">
                  <c:v>21.66666666666667</c:v>
                </c:pt>
                <c:pt idx="11">
                  <c:v>25.28538812785388</c:v>
                </c:pt>
                <c:pt idx="12">
                  <c:v>28.86986301369863</c:v>
                </c:pt>
                <c:pt idx="13">
                  <c:v>33.67579908675799</c:v>
                </c:pt>
                <c:pt idx="14">
                  <c:v>35.39954337899543</c:v>
                </c:pt>
                <c:pt idx="15">
                  <c:v>36.80365296803653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'negative_price'!$N$3:$N$18</c:f>
              <c:numCache>
                <c:formatCode>General</c:formatCode>
                <c:ptCount val="16"/>
                <c:pt idx="0">
                  <c:v>4.383561643835616</c:v>
                </c:pt>
                <c:pt idx="1">
                  <c:v>5.742009132420091</c:v>
                </c:pt>
                <c:pt idx="2">
                  <c:v>7.808219178082192</c:v>
                </c:pt>
                <c:pt idx="3">
                  <c:v>9.668949771689498</c:v>
                </c:pt>
                <c:pt idx="4">
                  <c:v>9.942922374429223</c:v>
                </c:pt>
                <c:pt idx="5">
                  <c:v>9.828767123287671</c:v>
                </c:pt>
                <c:pt idx="6">
                  <c:v>11.03881278538813</c:v>
                </c:pt>
                <c:pt idx="7">
                  <c:v>12.2716894977169</c:v>
                </c:pt>
                <c:pt idx="8">
                  <c:v>12.12328767123288</c:v>
                </c:pt>
                <c:pt idx="9">
                  <c:v>12.44292237442922</c:v>
                </c:pt>
                <c:pt idx="10">
                  <c:v>13.65296803652968</c:v>
                </c:pt>
                <c:pt idx="11">
                  <c:v>13.88127853881279</c:v>
                </c:pt>
                <c:pt idx="12">
                  <c:v>14.24657534246575</c:v>
                </c:pt>
                <c:pt idx="13">
                  <c:v>11.74657534246575</c:v>
                </c:pt>
                <c:pt idx="14">
                  <c:v>10.70776255707763</c:v>
                </c:pt>
                <c:pt idx="15">
                  <c:v>11.0958904109589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'negative_price'!$O$3:$O$18</c:f>
              <c:numCache>
                <c:formatCode>General</c:formatCode>
                <c:ptCount val="16"/>
                <c:pt idx="0">
                  <c:v>4.257990867579909</c:v>
                </c:pt>
                <c:pt idx="1">
                  <c:v>5.47945205479452</c:v>
                </c:pt>
                <c:pt idx="2">
                  <c:v>7.557077625570777</c:v>
                </c:pt>
                <c:pt idx="3">
                  <c:v>9.988584474885846</c:v>
                </c:pt>
                <c:pt idx="4">
                  <c:v>10.62785388127854</c:v>
                </c:pt>
                <c:pt idx="5">
                  <c:v>10.29680365296804</c:v>
                </c:pt>
                <c:pt idx="6">
                  <c:v>11.3013698630137</c:v>
                </c:pt>
                <c:pt idx="7">
                  <c:v>12.67123287671233</c:v>
                </c:pt>
                <c:pt idx="8">
                  <c:v>12.71689497716895</c:v>
                </c:pt>
                <c:pt idx="9">
                  <c:v>12.8310502283105</c:v>
                </c:pt>
                <c:pt idx="10">
                  <c:v>14.20091324200913</c:v>
                </c:pt>
                <c:pt idx="11">
                  <c:v>14.76027397260274</c:v>
                </c:pt>
                <c:pt idx="12">
                  <c:v>15.11415525114155</c:v>
                </c:pt>
                <c:pt idx="13">
                  <c:v>14.85159817351598</c:v>
                </c:pt>
                <c:pt idx="14">
                  <c:v>15.23972602739726</c:v>
                </c:pt>
                <c:pt idx="15">
                  <c:v>15.67351598173516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'negative_price'!$P$3:$P$18</c:f>
              <c:numCache>
                <c:formatCode>General</c:formatCode>
                <c:ptCount val="16"/>
                <c:pt idx="0">
                  <c:v>3.310502283105023</c:v>
                </c:pt>
                <c:pt idx="1">
                  <c:v>4.863013698630137</c:v>
                </c:pt>
                <c:pt idx="2">
                  <c:v>6.757990867579909</c:v>
                </c:pt>
                <c:pt idx="3">
                  <c:v>8.675799086757991</c:v>
                </c:pt>
                <c:pt idx="4">
                  <c:v>9.326484018264839</c:v>
                </c:pt>
                <c:pt idx="5">
                  <c:v>9.817351598173515</c:v>
                </c:pt>
                <c:pt idx="6">
                  <c:v>11.06164383561644</c:v>
                </c:pt>
                <c:pt idx="7">
                  <c:v>12.52283105022831</c:v>
                </c:pt>
                <c:pt idx="8">
                  <c:v>12.9337899543379</c:v>
                </c:pt>
                <c:pt idx="9">
                  <c:v>13.6986301369863</c:v>
                </c:pt>
                <c:pt idx="10">
                  <c:v>14.98858447488584</c:v>
                </c:pt>
                <c:pt idx="11">
                  <c:v>15.7648401826484</c:v>
                </c:pt>
                <c:pt idx="12">
                  <c:v>16.10730593607306</c:v>
                </c:pt>
                <c:pt idx="13">
                  <c:v>16.76940639269407</c:v>
                </c:pt>
                <c:pt idx="14">
                  <c:v>17.28310502283105</c:v>
                </c:pt>
                <c:pt idx="15">
                  <c:v>17.5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'negative_price'!$Q$3:$Q$18</c:f>
              <c:numCache>
                <c:formatCode>General</c:formatCode>
                <c:ptCount val="16"/>
                <c:pt idx="0">
                  <c:v>3.230593607305936</c:v>
                </c:pt>
                <c:pt idx="1">
                  <c:v>4.760273972602739</c:v>
                </c:pt>
                <c:pt idx="2">
                  <c:v>7.009132420091325</c:v>
                </c:pt>
                <c:pt idx="3">
                  <c:v>9.554794520547945</c:v>
                </c:pt>
                <c:pt idx="4">
                  <c:v>10.77625570776256</c:v>
                </c:pt>
                <c:pt idx="5">
                  <c:v>11.50684931506849</c:v>
                </c:pt>
                <c:pt idx="6">
                  <c:v>13.09360730593607</c:v>
                </c:pt>
                <c:pt idx="7">
                  <c:v>14.65753424657534</c:v>
                </c:pt>
                <c:pt idx="8">
                  <c:v>15.7648401826484</c:v>
                </c:pt>
                <c:pt idx="9">
                  <c:v>17.21461187214612</c:v>
                </c:pt>
                <c:pt idx="10">
                  <c:v>19.15525114155251</c:v>
                </c:pt>
                <c:pt idx="11">
                  <c:v>20.14840182648402</c:v>
                </c:pt>
                <c:pt idx="12">
                  <c:v>21.05022831050228</c:v>
                </c:pt>
                <c:pt idx="13">
                  <c:v>20.7648401826484</c:v>
                </c:pt>
                <c:pt idx="14">
                  <c:v>20.79908675799087</c:v>
                </c:pt>
                <c:pt idx="15">
                  <c:v>20.47945205479452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'negative_price'!$R$3:$R$18</c:f>
              <c:numCache>
                <c:formatCode>General</c:formatCode>
                <c:ptCount val="16"/>
                <c:pt idx="0">
                  <c:v>2.237442922374429</c:v>
                </c:pt>
                <c:pt idx="1">
                  <c:v>2.591324200913242</c:v>
                </c:pt>
                <c:pt idx="2">
                  <c:v>3.824200913242009</c:v>
                </c:pt>
                <c:pt idx="3">
                  <c:v>4.06392694063927</c:v>
                </c:pt>
                <c:pt idx="4">
                  <c:v>9.600456621004566</c:v>
                </c:pt>
                <c:pt idx="5">
                  <c:v>9.155251141552512</c:v>
                </c:pt>
                <c:pt idx="6">
                  <c:v>10.95890410958904</c:v>
                </c:pt>
                <c:pt idx="7">
                  <c:v>11.17579908675799</c:v>
                </c:pt>
                <c:pt idx="8">
                  <c:v>13.12785388127854</c:v>
                </c:pt>
                <c:pt idx="9">
                  <c:v>16.1986301369863</c:v>
                </c:pt>
                <c:pt idx="10">
                  <c:v>19.32648401826484</c:v>
                </c:pt>
                <c:pt idx="11">
                  <c:v>19.73744292237443</c:v>
                </c:pt>
                <c:pt idx="12">
                  <c:v>20.63926940639269</c:v>
                </c:pt>
                <c:pt idx="13">
                  <c:v>19.1324200913242</c:v>
                </c:pt>
                <c:pt idx="14">
                  <c:v>15.77625570776256</c:v>
                </c:pt>
                <c:pt idx="15">
                  <c:v>14.04109589041096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Negative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'negative_price'!$B$2:$B$2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'negative_price'!$B$3:$B$18</c:f>
              <c:numCache>
                <c:formatCode>General</c:formatCode>
                <c:ptCount val="16"/>
                <c:pt idx="0">
                  <c:v>0.821917808219178</c:v>
                </c:pt>
                <c:pt idx="1">
                  <c:v>1.324200913242009</c:v>
                </c:pt>
                <c:pt idx="2">
                  <c:v>2.420091324200913</c:v>
                </c:pt>
                <c:pt idx="3">
                  <c:v>5.034246575342466</c:v>
                </c:pt>
                <c:pt idx="4">
                  <c:v>7.009132420091325</c:v>
                </c:pt>
                <c:pt idx="5">
                  <c:v>9.372146118721462</c:v>
                </c:pt>
                <c:pt idx="6">
                  <c:v>12.5</c:v>
                </c:pt>
                <c:pt idx="7">
                  <c:v>16.31278538812785</c:v>
                </c:pt>
                <c:pt idx="8">
                  <c:v>21.10730593607306</c:v>
                </c:pt>
                <c:pt idx="9">
                  <c:v>24.94292237442922</c:v>
                </c:pt>
                <c:pt idx="10">
                  <c:v>28.8013698630137</c:v>
                </c:pt>
                <c:pt idx="11">
                  <c:v>32.78538812785389</c:v>
                </c:pt>
                <c:pt idx="12">
                  <c:v>36.01598173515982</c:v>
                </c:pt>
                <c:pt idx="13">
                  <c:v>48.86986301369863</c:v>
                </c:pt>
                <c:pt idx="14">
                  <c:v>57.61415525114155</c:v>
                </c:pt>
                <c:pt idx="15">
                  <c:v>60.28538812785388</c:v>
                </c:pt>
              </c:numCache>
            </c:numRef>
          </c:yVal>
        </c:ser>
        <c:ser>
          <c:idx val="1"/>
          <c:order val="1"/>
          <c:tx>
            <c:strRef>
              <c:f>'negative_price'!$C$2:$C$2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'negative_price'!$C$3:$C$18</c:f>
              <c:numCache>
                <c:formatCode>General</c:formatCode>
                <c:ptCount val="16"/>
                <c:pt idx="0">
                  <c:v>7.5</c:v>
                </c:pt>
                <c:pt idx="1">
                  <c:v>8.424657534246576</c:v>
                </c:pt>
                <c:pt idx="2">
                  <c:v>10.11415525114155</c:v>
                </c:pt>
                <c:pt idx="3">
                  <c:v>11.24429223744292</c:v>
                </c:pt>
                <c:pt idx="4">
                  <c:v>14.50913242009132</c:v>
                </c:pt>
                <c:pt idx="5">
                  <c:v>17.51141552511416</c:v>
                </c:pt>
                <c:pt idx="6">
                  <c:v>19.71461187214612</c:v>
                </c:pt>
                <c:pt idx="7">
                  <c:v>22.00913242009132</c:v>
                </c:pt>
                <c:pt idx="8">
                  <c:v>25.51369863013699</c:v>
                </c:pt>
                <c:pt idx="9">
                  <c:v>28.58447488584475</c:v>
                </c:pt>
                <c:pt idx="10">
                  <c:v>29.57762557077626</c:v>
                </c:pt>
                <c:pt idx="11">
                  <c:v>30.26255707762557</c:v>
                </c:pt>
                <c:pt idx="12">
                  <c:v>31.03881278538812</c:v>
                </c:pt>
                <c:pt idx="13">
                  <c:v>25.65068493150685</c:v>
                </c:pt>
                <c:pt idx="14">
                  <c:v>18.99543378995434</c:v>
                </c:pt>
                <c:pt idx="15">
                  <c:v>13.56164383561644</c:v>
                </c:pt>
              </c:numCache>
            </c:numRef>
          </c:yVal>
        </c:ser>
        <c:ser>
          <c:idx val="2"/>
          <c:order val="2"/>
          <c:tx>
            <c:strRef>
              <c:f>'negative_price'!$D$2:$D$2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'negative_price'!$D$3:$D$18</c:f>
              <c:numCache>
                <c:formatCode>General</c:formatCode>
                <c:ptCount val="16"/>
                <c:pt idx="0">
                  <c:v>3.105022831050228</c:v>
                </c:pt>
                <c:pt idx="1">
                  <c:v>3.938356164383562</c:v>
                </c:pt>
                <c:pt idx="2">
                  <c:v>5.719178082191781</c:v>
                </c:pt>
                <c:pt idx="3">
                  <c:v>6.621004566210045</c:v>
                </c:pt>
                <c:pt idx="4">
                  <c:v>9.703196347031962</c:v>
                </c:pt>
                <c:pt idx="5">
                  <c:v>11.49543378995434</c:v>
                </c:pt>
                <c:pt idx="6">
                  <c:v>13.44748858447489</c:v>
                </c:pt>
                <c:pt idx="7">
                  <c:v>15.44520547945205</c:v>
                </c:pt>
                <c:pt idx="8">
                  <c:v>18.88127853881279</c:v>
                </c:pt>
                <c:pt idx="9">
                  <c:v>22.22602739726027</c:v>
                </c:pt>
                <c:pt idx="10">
                  <c:v>23.77853881278539</c:v>
                </c:pt>
                <c:pt idx="11">
                  <c:v>24.54337899543379</c:v>
                </c:pt>
                <c:pt idx="12">
                  <c:v>25.45662100456621</c:v>
                </c:pt>
                <c:pt idx="13">
                  <c:v>26.88356164383562</c:v>
                </c:pt>
                <c:pt idx="14">
                  <c:v>24.12100456621005</c:v>
                </c:pt>
                <c:pt idx="15">
                  <c:v>24.15525114155251</c:v>
                </c:pt>
              </c:numCache>
            </c:numRef>
          </c:yVal>
        </c:ser>
        <c:ser>
          <c:idx val="3"/>
          <c:order val="3"/>
          <c:tx>
            <c:strRef>
              <c:f>'negative_price'!$E$2:$E$2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'negative_price'!$E$3:$E$18</c:f>
              <c:numCache>
                <c:formatCode>General</c:formatCode>
                <c:ptCount val="16"/>
                <c:pt idx="0">
                  <c:v>1.632420091324201</c:v>
                </c:pt>
                <c:pt idx="1">
                  <c:v>2.340182648401826</c:v>
                </c:pt>
                <c:pt idx="2">
                  <c:v>3.618721461187214</c:v>
                </c:pt>
                <c:pt idx="3">
                  <c:v>5.799086757990867</c:v>
                </c:pt>
                <c:pt idx="4">
                  <c:v>8.710045662100455</c:v>
                </c:pt>
                <c:pt idx="5">
                  <c:v>11.42694063926941</c:v>
                </c:pt>
                <c:pt idx="6">
                  <c:v>14.58904109589041</c:v>
                </c:pt>
                <c:pt idx="7">
                  <c:v>17.7054794520548</c:v>
                </c:pt>
                <c:pt idx="8">
                  <c:v>20.29680365296804</c:v>
                </c:pt>
                <c:pt idx="9">
                  <c:v>22.61415525114155</c:v>
                </c:pt>
                <c:pt idx="10">
                  <c:v>24.5662100456621</c:v>
                </c:pt>
                <c:pt idx="11">
                  <c:v>24.95433789954338</c:v>
                </c:pt>
                <c:pt idx="12">
                  <c:v>25.34246575342466</c:v>
                </c:pt>
                <c:pt idx="13">
                  <c:v>24.25799086757991</c:v>
                </c:pt>
                <c:pt idx="14">
                  <c:v>21.27853881278539</c:v>
                </c:pt>
                <c:pt idx="15">
                  <c:v>18.17351598173516</c:v>
                </c:pt>
              </c:numCache>
            </c:numRef>
          </c:yVal>
        </c:ser>
        <c:ser>
          <c:idx val="4"/>
          <c:order val="4"/>
          <c:tx>
            <c:strRef>
              <c:f>'negative_price'!$F$2:$F$2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'negative_price'!$F$3:$F$18</c:f>
              <c:numCache>
                <c:formatCode>General</c:formatCode>
                <c:ptCount val="16"/>
                <c:pt idx="0">
                  <c:v>23.63013698630137</c:v>
                </c:pt>
                <c:pt idx="1">
                  <c:v>31.60958904109589</c:v>
                </c:pt>
                <c:pt idx="2">
                  <c:v>35.87899543378995</c:v>
                </c:pt>
                <c:pt idx="3">
                  <c:v>36.90639269406392</c:v>
                </c:pt>
                <c:pt idx="4">
                  <c:v>35.31963470319634</c:v>
                </c:pt>
                <c:pt idx="5">
                  <c:v>29.17808219178082</c:v>
                </c:pt>
                <c:pt idx="6">
                  <c:v>31.08447488584475</c:v>
                </c:pt>
                <c:pt idx="7">
                  <c:v>26.11872146118722</c:v>
                </c:pt>
                <c:pt idx="8">
                  <c:v>27.7283105022831</c:v>
                </c:pt>
                <c:pt idx="9">
                  <c:v>27.70547945205479</c:v>
                </c:pt>
                <c:pt idx="10">
                  <c:v>27.20319634703197</c:v>
                </c:pt>
                <c:pt idx="11">
                  <c:v>29.09817351598173</c:v>
                </c:pt>
                <c:pt idx="12">
                  <c:v>31.08447488584475</c:v>
                </c:pt>
                <c:pt idx="13">
                  <c:v>25.84474885844748</c:v>
                </c:pt>
                <c:pt idx="14">
                  <c:v>21.92922374429224</c:v>
                </c:pt>
                <c:pt idx="15">
                  <c:v>19.44063926940639</c:v>
                </c:pt>
              </c:numCache>
            </c:numRef>
          </c:yVal>
        </c:ser>
        <c:ser>
          <c:idx val="5"/>
          <c:order val="5"/>
          <c:tx>
            <c:strRef>
              <c:f>'negative_price'!$G$2:$G$2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'negative_price'!$G$3:$G$18</c:f>
              <c:numCache>
                <c:formatCode>General</c:formatCode>
                <c:ptCount val="16"/>
                <c:pt idx="0">
                  <c:v>2.990867579908676</c:v>
                </c:pt>
                <c:pt idx="1">
                  <c:v>4.246575342465754</c:v>
                </c:pt>
                <c:pt idx="2">
                  <c:v>6.381278538812786</c:v>
                </c:pt>
                <c:pt idx="3">
                  <c:v>9.121004566210047</c:v>
                </c:pt>
                <c:pt idx="4">
                  <c:v>9.863013698630137</c:v>
                </c:pt>
                <c:pt idx="5">
                  <c:v>10.67351598173516</c:v>
                </c:pt>
                <c:pt idx="6">
                  <c:v>12.19178082191781</c:v>
                </c:pt>
                <c:pt idx="7">
                  <c:v>13.20776255707763</c:v>
                </c:pt>
                <c:pt idx="8">
                  <c:v>13.48173515981735</c:v>
                </c:pt>
                <c:pt idx="9">
                  <c:v>13.71004566210046</c:v>
                </c:pt>
                <c:pt idx="10">
                  <c:v>14.85159817351598</c:v>
                </c:pt>
                <c:pt idx="11">
                  <c:v>15.30821917808219</c:v>
                </c:pt>
                <c:pt idx="12">
                  <c:v>15.52511415525114</c:v>
                </c:pt>
                <c:pt idx="13">
                  <c:v>13.11643835616438</c:v>
                </c:pt>
                <c:pt idx="14">
                  <c:v>12.19178082191781</c:v>
                </c:pt>
                <c:pt idx="15">
                  <c:v>12.61415525114155</c:v>
                </c:pt>
              </c:numCache>
            </c:numRef>
          </c:yVal>
        </c:ser>
        <c:ser>
          <c:idx val="6"/>
          <c:order val="6"/>
          <c:tx>
            <c:strRef>
              <c:f>'negative_price'!$H$2:$H$2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'negative_price'!$H$3:$H$18</c:f>
              <c:numCache>
                <c:formatCode>General</c:formatCode>
                <c:ptCount val="16"/>
                <c:pt idx="0">
                  <c:v>3.207762557077626</c:v>
                </c:pt>
                <c:pt idx="1">
                  <c:v>4.155251141552512</c:v>
                </c:pt>
                <c:pt idx="2">
                  <c:v>6.141552511415525</c:v>
                </c:pt>
                <c:pt idx="3">
                  <c:v>7.111872146118721</c:v>
                </c:pt>
                <c:pt idx="4">
                  <c:v>10.57077625570776</c:v>
                </c:pt>
                <c:pt idx="5">
                  <c:v>14.44063926940639</c:v>
                </c:pt>
                <c:pt idx="6">
                  <c:v>16.67808219178082</c:v>
                </c:pt>
                <c:pt idx="7">
                  <c:v>16.98630136986301</c:v>
                </c:pt>
                <c:pt idx="8">
                  <c:v>18.92694063926941</c:v>
                </c:pt>
                <c:pt idx="9">
                  <c:v>20.65068493150685</c:v>
                </c:pt>
                <c:pt idx="10">
                  <c:v>22.77397260273973</c:v>
                </c:pt>
                <c:pt idx="11">
                  <c:v>24.42922374429224</c:v>
                </c:pt>
                <c:pt idx="12">
                  <c:v>26.01598173515982</c:v>
                </c:pt>
                <c:pt idx="13">
                  <c:v>26.70091324200913</c:v>
                </c:pt>
                <c:pt idx="14">
                  <c:v>28.50456621004566</c:v>
                </c:pt>
                <c:pt idx="15">
                  <c:v>30.71917808219178</c:v>
                </c:pt>
              </c:numCache>
            </c:numRef>
          </c:yVal>
        </c:ser>
        <c:ser>
          <c:idx val="7"/>
          <c:order val="7"/>
          <c:tx>
            <c:strRef>
              <c:f>'negative_price'!$I$2:$I$2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'negative_price'!$I$3:$I$18</c:f>
              <c:numCache>
                <c:formatCode>General</c:formatCode>
                <c:ptCount val="16"/>
                <c:pt idx="0">
                  <c:v>7.351598173515981</c:v>
                </c:pt>
                <c:pt idx="1">
                  <c:v>8.755707762557078</c:v>
                </c:pt>
                <c:pt idx="2">
                  <c:v>10.35388127853881</c:v>
                </c:pt>
                <c:pt idx="3">
                  <c:v>11.62100456621005</c:v>
                </c:pt>
                <c:pt idx="4">
                  <c:v>14.87442922374429</c:v>
                </c:pt>
                <c:pt idx="5">
                  <c:v>17.88812785388128</c:v>
                </c:pt>
                <c:pt idx="6">
                  <c:v>19.8972602739726</c:v>
                </c:pt>
                <c:pt idx="7">
                  <c:v>21.51826484018265</c:v>
                </c:pt>
                <c:pt idx="8">
                  <c:v>25.68493150684932</c:v>
                </c:pt>
                <c:pt idx="9">
                  <c:v>29.60045662100457</c:v>
                </c:pt>
                <c:pt idx="10">
                  <c:v>30.34246575342466</c:v>
                </c:pt>
                <c:pt idx="11">
                  <c:v>30.41095890410959</c:v>
                </c:pt>
                <c:pt idx="12">
                  <c:v>30.29680365296803</c:v>
                </c:pt>
                <c:pt idx="13">
                  <c:v>23.85844748858447</c:v>
                </c:pt>
                <c:pt idx="14">
                  <c:v>16.62100456621005</c:v>
                </c:pt>
                <c:pt idx="15">
                  <c:v>10.662100456621</c:v>
                </c:pt>
              </c:numCache>
            </c:numRef>
          </c:yVal>
        </c:ser>
        <c:ser>
          <c:idx val="8"/>
          <c:order val="8"/>
          <c:tx>
            <c:strRef>
              <c:f>'negative_price'!$J$2:$J$2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'negative_price'!$J$3:$J$18</c:f>
              <c:numCache>
                <c:formatCode>General</c:formatCode>
                <c:ptCount val="16"/>
                <c:pt idx="0">
                  <c:v>0.5707762557077625</c:v>
                </c:pt>
                <c:pt idx="1">
                  <c:v>0.6050228310502284</c:v>
                </c:pt>
                <c:pt idx="2">
                  <c:v>0.7420091324200913</c:v>
                </c:pt>
                <c:pt idx="3">
                  <c:v>0.7990867579908676</c:v>
                </c:pt>
                <c:pt idx="4">
                  <c:v>1.061643835616438</c:v>
                </c:pt>
                <c:pt idx="5">
                  <c:v>1.175799086757991</c:v>
                </c:pt>
                <c:pt idx="6">
                  <c:v>1.278538812785388</c:v>
                </c:pt>
                <c:pt idx="7">
                  <c:v>1.426940639269406</c:v>
                </c:pt>
                <c:pt idx="8">
                  <c:v>1.735159817351598</c:v>
                </c:pt>
                <c:pt idx="9">
                  <c:v>2.123287671232877</c:v>
                </c:pt>
                <c:pt idx="10">
                  <c:v>2.511415525114155</c:v>
                </c:pt>
                <c:pt idx="11">
                  <c:v>2.773972602739726</c:v>
                </c:pt>
                <c:pt idx="12">
                  <c:v>3.127853881278539</c:v>
                </c:pt>
                <c:pt idx="13">
                  <c:v>10.59360730593607</c:v>
                </c:pt>
                <c:pt idx="14">
                  <c:v>10.5365296803653</c:v>
                </c:pt>
                <c:pt idx="15">
                  <c:v>10.95890410958904</c:v>
                </c:pt>
              </c:numCache>
            </c:numRef>
          </c:yVal>
        </c:ser>
        <c:ser>
          <c:idx val="9"/>
          <c:order val="9"/>
          <c:tx>
            <c:strRef>
              <c:f>'negative_price'!$K$2:$K$2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'negative_price'!$K$3:$K$18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0.2397260273972603</c:v>
                </c:pt>
                <c:pt idx="2">
                  <c:v>0.228310502283105</c:v>
                </c:pt>
                <c:pt idx="3">
                  <c:v>0.2853881278538812</c:v>
                </c:pt>
                <c:pt idx="4">
                  <c:v>0.3310502283105023</c:v>
                </c:pt>
                <c:pt idx="5">
                  <c:v>0.273972602739726</c:v>
                </c:pt>
                <c:pt idx="6">
                  <c:v>0.2168949771689498</c:v>
                </c:pt>
                <c:pt idx="7">
                  <c:v>0.2511415525114155</c:v>
                </c:pt>
                <c:pt idx="8">
                  <c:v>0.3196347031963471</c:v>
                </c:pt>
                <c:pt idx="9">
                  <c:v>0.3995433789954338</c:v>
                </c:pt>
                <c:pt idx="10">
                  <c:v>0.5821917808219178</c:v>
                </c:pt>
                <c:pt idx="11">
                  <c:v>0.6278538812785388</c:v>
                </c:pt>
                <c:pt idx="12">
                  <c:v>0.7077625570776256</c:v>
                </c:pt>
                <c:pt idx="13">
                  <c:v>4.30365296803653</c:v>
                </c:pt>
                <c:pt idx="14">
                  <c:v>5.045662100456621</c:v>
                </c:pt>
                <c:pt idx="15">
                  <c:v>5.47945205479452</c:v>
                </c:pt>
              </c:numCache>
            </c:numRef>
          </c:yVal>
        </c:ser>
        <c:ser>
          <c:idx val="10"/>
          <c:order val="10"/>
          <c:tx>
            <c:strRef>
              <c:f>'negative_price'!$L$2:$L$2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'negative_price'!$L$3:$L$18</c:f>
              <c:numCache>
                <c:formatCode>General</c:formatCode>
                <c:ptCount val="16"/>
                <c:pt idx="0">
                  <c:v>0.1712328767123288</c:v>
                </c:pt>
                <c:pt idx="1">
                  <c:v>0.2168949771689498</c:v>
                </c:pt>
                <c:pt idx="2">
                  <c:v>0.273972602739726</c:v>
                </c:pt>
                <c:pt idx="3">
                  <c:v>0.2853881278538812</c:v>
                </c:pt>
                <c:pt idx="4">
                  <c:v>0.3538812785388128</c:v>
                </c:pt>
                <c:pt idx="5">
                  <c:v>0.2511415525114155</c:v>
                </c:pt>
                <c:pt idx="6">
                  <c:v>0.2168949771689498</c:v>
                </c:pt>
                <c:pt idx="7">
                  <c:v>0.2168949771689498</c:v>
                </c:pt>
                <c:pt idx="8">
                  <c:v>0.273972602739726</c:v>
                </c:pt>
                <c:pt idx="9">
                  <c:v>0.2853881278538812</c:v>
                </c:pt>
                <c:pt idx="10">
                  <c:v>0.365296803652968</c:v>
                </c:pt>
                <c:pt idx="11">
                  <c:v>0.365296803652968</c:v>
                </c:pt>
                <c:pt idx="12">
                  <c:v>0.3995433789954338</c:v>
                </c:pt>
                <c:pt idx="13">
                  <c:v>4.554794520547945</c:v>
                </c:pt>
                <c:pt idx="14">
                  <c:v>5.02283105022831</c:v>
                </c:pt>
                <c:pt idx="15">
                  <c:v>5.296803652968037</c:v>
                </c:pt>
              </c:numCache>
            </c:numRef>
          </c:yVal>
        </c:ser>
        <c:ser>
          <c:idx val="11"/>
          <c:order val="11"/>
          <c:tx>
            <c:strRef>
              <c:f>'negative_price'!$M$2:$M$2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'negative_price'!$M$3:$M$18</c:f>
              <c:numCache>
                <c:formatCode>General</c:formatCode>
                <c:ptCount val="16"/>
                <c:pt idx="0">
                  <c:v>0.9360730593607305</c:v>
                </c:pt>
                <c:pt idx="1">
                  <c:v>1.986301369863014</c:v>
                </c:pt>
                <c:pt idx="2">
                  <c:v>3.310502283105023</c:v>
                </c:pt>
                <c:pt idx="3">
                  <c:v>4.623287671232877</c:v>
                </c:pt>
                <c:pt idx="4">
                  <c:v>6.803652968036529</c:v>
                </c:pt>
                <c:pt idx="5">
                  <c:v>9.315068493150685</c:v>
                </c:pt>
                <c:pt idx="6">
                  <c:v>11.88356164383562</c:v>
                </c:pt>
                <c:pt idx="7">
                  <c:v>14.94292237442922</c:v>
                </c:pt>
                <c:pt idx="8">
                  <c:v>17.44292237442922</c:v>
                </c:pt>
                <c:pt idx="9">
                  <c:v>20.01141552511415</c:v>
                </c:pt>
                <c:pt idx="10">
                  <c:v>21.66666666666667</c:v>
                </c:pt>
                <c:pt idx="11">
                  <c:v>25.28538812785388</c:v>
                </c:pt>
                <c:pt idx="12">
                  <c:v>28.86986301369863</c:v>
                </c:pt>
                <c:pt idx="13">
                  <c:v>33.67579908675799</c:v>
                </c:pt>
                <c:pt idx="14">
                  <c:v>35.39954337899543</c:v>
                </c:pt>
                <c:pt idx="15">
                  <c:v>36.80365296803653</c:v>
                </c:pt>
              </c:numCache>
            </c:numRef>
          </c:yVal>
        </c:ser>
        <c:ser>
          <c:idx val="12"/>
          <c:order val="12"/>
          <c:tx>
            <c:strRef>
              <c:f>'negative_price'!$N$2:$N$2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'negative_price'!$N$3:$N$18</c:f>
              <c:numCache>
                <c:formatCode>General</c:formatCode>
                <c:ptCount val="16"/>
                <c:pt idx="0">
                  <c:v>4.383561643835616</c:v>
                </c:pt>
                <c:pt idx="1">
                  <c:v>5.742009132420091</c:v>
                </c:pt>
                <c:pt idx="2">
                  <c:v>7.808219178082192</c:v>
                </c:pt>
                <c:pt idx="3">
                  <c:v>9.668949771689498</c:v>
                </c:pt>
                <c:pt idx="4">
                  <c:v>9.942922374429223</c:v>
                </c:pt>
                <c:pt idx="5">
                  <c:v>9.828767123287671</c:v>
                </c:pt>
                <c:pt idx="6">
                  <c:v>11.03881278538813</c:v>
                </c:pt>
                <c:pt idx="7">
                  <c:v>12.2716894977169</c:v>
                </c:pt>
                <c:pt idx="8">
                  <c:v>12.12328767123288</c:v>
                </c:pt>
                <c:pt idx="9">
                  <c:v>12.44292237442922</c:v>
                </c:pt>
                <c:pt idx="10">
                  <c:v>13.65296803652968</c:v>
                </c:pt>
                <c:pt idx="11">
                  <c:v>13.88127853881279</c:v>
                </c:pt>
                <c:pt idx="12">
                  <c:v>14.24657534246575</c:v>
                </c:pt>
                <c:pt idx="13">
                  <c:v>11.74657534246575</c:v>
                </c:pt>
                <c:pt idx="14">
                  <c:v>10.70776255707763</c:v>
                </c:pt>
                <c:pt idx="15">
                  <c:v>11.0958904109589</c:v>
                </c:pt>
              </c:numCache>
            </c:numRef>
          </c:yVal>
        </c:ser>
        <c:ser>
          <c:idx val="13"/>
          <c:order val="13"/>
          <c:tx>
            <c:strRef>
              <c:f>'negative_price'!$O$2:$O$2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'negative_price'!$O$3:$O$18</c:f>
              <c:numCache>
                <c:formatCode>General</c:formatCode>
                <c:ptCount val="16"/>
                <c:pt idx="0">
                  <c:v>4.257990867579909</c:v>
                </c:pt>
                <c:pt idx="1">
                  <c:v>5.47945205479452</c:v>
                </c:pt>
                <c:pt idx="2">
                  <c:v>7.557077625570777</c:v>
                </c:pt>
                <c:pt idx="3">
                  <c:v>9.988584474885846</c:v>
                </c:pt>
                <c:pt idx="4">
                  <c:v>10.62785388127854</c:v>
                </c:pt>
                <c:pt idx="5">
                  <c:v>10.29680365296804</c:v>
                </c:pt>
                <c:pt idx="6">
                  <c:v>11.3013698630137</c:v>
                </c:pt>
                <c:pt idx="7">
                  <c:v>12.67123287671233</c:v>
                </c:pt>
                <c:pt idx="8">
                  <c:v>12.71689497716895</c:v>
                </c:pt>
                <c:pt idx="9">
                  <c:v>12.8310502283105</c:v>
                </c:pt>
                <c:pt idx="10">
                  <c:v>14.20091324200913</c:v>
                </c:pt>
                <c:pt idx="11">
                  <c:v>14.76027397260274</c:v>
                </c:pt>
                <c:pt idx="12">
                  <c:v>15.11415525114155</c:v>
                </c:pt>
                <c:pt idx="13">
                  <c:v>14.85159817351598</c:v>
                </c:pt>
                <c:pt idx="14">
                  <c:v>15.23972602739726</c:v>
                </c:pt>
                <c:pt idx="15">
                  <c:v>15.67351598173516</c:v>
                </c:pt>
              </c:numCache>
            </c:numRef>
          </c:yVal>
        </c:ser>
        <c:ser>
          <c:idx val="14"/>
          <c:order val="14"/>
          <c:tx>
            <c:strRef>
              <c:f>'negative_price'!$P$2:$P$2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'negative_price'!$P$3:$P$18</c:f>
              <c:numCache>
                <c:formatCode>General</c:formatCode>
                <c:ptCount val="16"/>
                <c:pt idx="0">
                  <c:v>3.310502283105023</c:v>
                </c:pt>
                <c:pt idx="1">
                  <c:v>4.863013698630137</c:v>
                </c:pt>
                <c:pt idx="2">
                  <c:v>6.757990867579909</c:v>
                </c:pt>
                <c:pt idx="3">
                  <c:v>8.675799086757991</c:v>
                </c:pt>
                <c:pt idx="4">
                  <c:v>9.326484018264839</c:v>
                </c:pt>
                <c:pt idx="5">
                  <c:v>9.817351598173515</c:v>
                </c:pt>
                <c:pt idx="6">
                  <c:v>11.06164383561644</c:v>
                </c:pt>
                <c:pt idx="7">
                  <c:v>12.52283105022831</c:v>
                </c:pt>
                <c:pt idx="8">
                  <c:v>12.9337899543379</c:v>
                </c:pt>
                <c:pt idx="9">
                  <c:v>13.6986301369863</c:v>
                </c:pt>
                <c:pt idx="10">
                  <c:v>14.98858447488584</c:v>
                </c:pt>
                <c:pt idx="11">
                  <c:v>15.7648401826484</c:v>
                </c:pt>
                <c:pt idx="12">
                  <c:v>16.10730593607306</c:v>
                </c:pt>
                <c:pt idx="13">
                  <c:v>16.76940639269407</c:v>
                </c:pt>
                <c:pt idx="14">
                  <c:v>17.28310502283105</c:v>
                </c:pt>
                <c:pt idx="15">
                  <c:v>17.5</c:v>
                </c:pt>
              </c:numCache>
            </c:numRef>
          </c:yVal>
        </c:ser>
        <c:ser>
          <c:idx val="15"/>
          <c:order val="15"/>
          <c:tx>
            <c:strRef>
              <c:f>'negative_price'!$Q$2:$Q$2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'negative_price'!$Q$3:$Q$18</c:f>
              <c:numCache>
                <c:formatCode>General</c:formatCode>
                <c:ptCount val="16"/>
                <c:pt idx="0">
                  <c:v>3.230593607305936</c:v>
                </c:pt>
                <c:pt idx="1">
                  <c:v>4.760273972602739</c:v>
                </c:pt>
                <c:pt idx="2">
                  <c:v>7.009132420091325</c:v>
                </c:pt>
                <c:pt idx="3">
                  <c:v>9.554794520547945</c:v>
                </c:pt>
                <c:pt idx="4">
                  <c:v>10.77625570776256</c:v>
                </c:pt>
                <c:pt idx="5">
                  <c:v>11.50684931506849</c:v>
                </c:pt>
                <c:pt idx="6">
                  <c:v>13.09360730593607</c:v>
                </c:pt>
                <c:pt idx="7">
                  <c:v>14.65753424657534</c:v>
                </c:pt>
                <c:pt idx="8">
                  <c:v>15.7648401826484</c:v>
                </c:pt>
                <c:pt idx="9">
                  <c:v>17.21461187214612</c:v>
                </c:pt>
                <c:pt idx="10">
                  <c:v>19.15525114155251</c:v>
                </c:pt>
                <c:pt idx="11">
                  <c:v>20.14840182648402</c:v>
                </c:pt>
                <c:pt idx="12">
                  <c:v>21.05022831050228</c:v>
                </c:pt>
                <c:pt idx="13">
                  <c:v>20.7648401826484</c:v>
                </c:pt>
                <c:pt idx="14">
                  <c:v>20.79908675799087</c:v>
                </c:pt>
                <c:pt idx="15">
                  <c:v>20.47945205479452</c:v>
                </c:pt>
              </c:numCache>
            </c:numRef>
          </c:yVal>
        </c:ser>
        <c:ser>
          <c:idx val="16"/>
          <c:order val="16"/>
          <c:tx>
            <c:strRef>
              <c:f>'negative_price'!$R$2:$R$2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'negative_price'!$A$3:$A$18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'negative_price'!$R$3:$R$18</c:f>
              <c:numCache>
                <c:formatCode>General</c:formatCode>
                <c:ptCount val="16"/>
                <c:pt idx="0">
                  <c:v>2.237442922374429</c:v>
                </c:pt>
                <c:pt idx="1">
                  <c:v>2.591324200913242</c:v>
                </c:pt>
                <c:pt idx="2">
                  <c:v>3.824200913242009</c:v>
                </c:pt>
                <c:pt idx="3">
                  <c:v>4.06392694063927</c:v>
                </c:pt>
                <c:pt idx="4">
                  <c:v>9.600456621004566</c:v>
                </c:pt>
                <c:pt idx="5">
                  <c:v>9.155251141552512</c:v>
                </c:pt>
                <c:pt idx="6">
                  <c:v>10.95890410958904</c:v>
                </c:pt>
                <c:pt idx="7">
                  <c:v>11.17579908675799</c:v>
                </c:pt>
                <c:pt idx="8">
                  <c:v>13.12785388127854</c:v>
                </c:pt>
                <c:pt idx="9">
                  <c:v>16.1986301369863</c:v>
                </c:pt>
                <c:pt idx="10">
                  <c:v>19.32648401826484</c:v>
                </c:pt>
                <c:pt idx="11">
                  <c:v>19.73744292237443</c:v>
                </c:pt>
                <c:pt idx="12">
                  <c:v>20.63926940639269</c:v>
                </c:pt>
                <c:pt idx="13">
                  <c:v>19.1324200913242</c:v>
                </c:pt>
                <c:pt idx="14">
                  <c:v>15.77625570776256</c:v>
                </c:pt>
                <c:pt idx="15">
                  <c:v>14.04109589041096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%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'cap_rate_wind_onshore_existing'!$B$3:$B$18</c:f>
              <c:numCache>
                <c:formatCode>General</c:formatCode>
                <c:ptCount val="16"/>
                <c:pt idx="0">
                  <c:v>0.7766834500000001</c:v>
                </c:pt>
                <c:pt idx="1">
                  <c:v>0.77056545</c:v>
                </c:pt>
                <c:pt idx="2">
                  <c:v>0.76962286</c:v>
                </c:pt>
                <c:pt idx="3">
                  <c:v>0.76516956</c:v>
                </c:pt>
                <c:pt idx="4">
                  <c:v>0.732618</c:v>
                </c:pt>
                <c:pt idx="5">
                  <c:v>0.70259994</c:v>
                </c:pt>
                <c:pt idx="6">
                  <c:v>0.6739028</c:v>
                </c:pt>
                <c:pt idx="7">
                  <c:v>0.65003765</c:v>
                </c:pt>
                <c:pt idx="8">
                  <c:v>0.6088686</c:v>
                </c:pt>
                <c:pt idx="9">
                  <c:v>0.56329894</c:v>
                </c:pt>
                <c:pt idx="10">
                  <c:v>0.5534254</c:v>
                </c:pt>
                <c:pt idx="11">
                  <c:v>0.547994</c:v>
                </c:pt>
                <c:pt idx="12">
                  <c:v>0.54129565</c:v>
                </c:pt>
                <c:pt idx="13">
                  <c:v>0.5741903</c:v>
                </c:pt>
                <c:pt idx="14">
                  <c:v>0.6297716</c:v>
                </c:pt>
                <c:pt idx="15">
                  <c:v>0.6785667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'cap_rate_wind_onshore_existing'!$C$3:$C$18</c:f>
              <c:numCache>
                <c:formatCode>General</c:formatCode>
                <c:ptCount val="16"/>
                <c:pt idx="0">
                  <c:v>0.8006342</c:v>
                </c:pt>
                <c:pt idx="1">
                  <c:v>0.7881651</c:v>
                </c:pt>
                <c:pt idx="2">
                  <c:v>0.77361566</c:v>
                </c:pt>
                <c:pt idx="3">
                  <c:v>0.7611573</c:v>
                </c:pt>
                <c:pt idx="4">
                  <c:v>0.72789216</c:v>
                </c:pt>
                <c:pt idx="5">
                  <c:v>0.70321804</c:v>
                </c:pt>
                <c:pt idx="6">
                  <c:v>0.6771014</c:v>
                </c:pt>
                <c:pt idx="7">
                  <c:v>0.6503097</c:v>
                </c:pt>
                <c:pt idx="8">
                  <c:v>0.61758715</c:v>
                </c:pt>
                <c:pt idx="9">
                  <c:v>0.5859592</c:v>
                </c:pt>
                <c:pt idx="10">
                  <c:v>0.57666826</c:v>
                </c:pt>
                <c:pt idx="11">
                  <c:v>0.5732009</c:v>
                </c:pt>
                <c:pt idx="12">
                  <c:v>0.5700013</c:v>
                </c:pt>
                <c:pt idx="13">
                  <c:v>0.5465681999999999</c:v>
                </c:pt>
                <c:pt idx="14">
                  <c:v>0.52722156</c:v>
                </c:pt>
                <c:pt idx="15">
                  <c:v>0.52722156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'cap_rate_wind_onshore_existing'!$D$3:$D$18</c:f>
              <c:numCache>
                <c:formatCode>General</c:formatCode>
                <c:ptCount val="16"/>
                <c:pt idx="0">
                  <c:v>0.76328206</c:v>
                </c:pt>
                <c:pt idx="1">
                  <c:v>0.7618217</c:v>
                </c:pt>
                <c:pt idx="2">
                  <c:v>0.7499268</c:v>
                </c:pt>
                <c:pt idx="3">
                  <c:v>0.7227198</c:v>
                </c:pt>
                <c:pt idx="4">
                  <c:v>0.6921461</c:v>
                </c:pt>
                <c:pt idx="5">
                  <c:v>0.6455619</c:v>
                </c:pt>
                <c:pt idx="6">
                  <c:v>0.59981567</c:v>
                </c:pt>
                <c:pt idx="7">
                  <c:v>0.5653148</c:v>
                </c:pt>
                <c:pt idx="8">
                  <c:v>0.5402373</c:v>
                </c:pt>
                <c:pt idx="9">
                  <c:v>0.5116759</c:v>
                </c:pt>
                <c:pt idx="10">
                  <c:v>0.49905857</c:v>
                </c:pt>
                <c:pt idx="11">
                  <c:v>0.49218285</c:v>
                </c:pt>
                <c:pt idx="12">
                  <c:v>0.4876936</c:v>
                </c:pt>
                <c:pt idx="13">
                  <c:v>0.5089226</c:v>
                </c:pt>
                <c:pt idx="14">
                  <c:v>0.50818956</c:v>
                </c:pt>
                <c:pt idx="15">
                  <c:v>0.50818956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'cap_rate_wind_onshore_existing'!$E$3:$E$18</c:f>
              <c:numCache>
                <c:formatCode>General</c:formatCode>
                <c:ptCount val="16"/>
                <c:pt idx="0">
                  <c:v>0.6889376</c:v>
                </c:pt>
                <c:pt idx="1">
                  <c:v>0.6708338</c:v>
                </c:pt>
                <c:pt idx="2">
                  <c:v>0.65132415</c:v>
                </c:pt>
                <c:pt idx="3">
                  <c:v>0.6435643</c:v>
                </c:pt>
                <c:pt idx="4">
                  <c:v>0.64740676</c:v>
                </c:pt>
                <c:pt idx="5">
                  <c:v>0.7077049</c:v>
                </c:pt>
                <c:pt idx="6">
                  <c:v>0.6986898</c:v>
                </c:pt>
                <c:pt idx="7">
                  <c:v>0.7120041</c:v>
                </c:pt>
                <c:pt idx="8">
                  <c:v>0.6961282</c:v>
                </c:pt>
                <c:pt idx="9">
                  <c:v>0.6881713</c:v>
                </c:pt>
                <c:pt idx="10">
                  <c:v>0.7187673999999999</c:v>
                </c:pt>
                <c:pt idx="11">
                  <c:v>0.7060316</c:v>
                </c:pt>
                <c:pt idx="12">
                  <c:v>0.69186604</c:v>
                </c:pt>
                <c:pt idx="13">
                  <c:v>0.69531554</c:v>
                </c:pt>
                <c:pt idx="14">
                  <c:v>0.70919037</c:v>
                </c:pt>
                <c:pt idx="15">
                  <c:v>0.7160377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'cap_rate_wind_onshore_existing'!$F$3:$F$18</c:f>
              <c:numCache>
                <c:formatCode>General</c:formatCode>
                <c:ptCount val="16"/>
                <c:pt idx="0">
                  <c:v>0.792403</c:v>
                </c:pt>
                <c:pt idx="1">
                  <c:v>0.74863535</c:v>
                </c:pt>
                <c:pt idx="2">
                  <c:v>0.7136549</c:v>
                </c:pt>
                <c:pt idx="3">
                  <c:v>0.69295126</c:v>
                </c:pt>
                <c:pt idx="4">
                  <c:v>0.6724693</c:v>
                </c:pt>
                <c:pt idx="5">
                  <c:v>0.6689001999999999</c:v>
                </c:pt>
                <c:pt idx="6">
                  <c:v>0.64587206</c:v>
                </c:pt>
                <c:pt idx="7">
                  <c:v>0.65136564</c:v>
                </c:pt>
                <c:pt idx="8">
                  <c:v>0.65427613</c:v>
                </c:pt>
                <c:pt idx="9">
                  <c:v>0.6488498</c:v>
                </c:pt>
                <c:pt idx="10">
                  <c:v>0.63186467</c:v>
                </c:pt>
                <c:pt idx="11">
                  <c:v>0.6228657</c:v>
                </c:pt>
                <c:pt idx="12">
                  <c:v>0.61236453</c:v>
                </c:pt>
                <c:pt idx="13">
                  <c:v>0.62492025</c:v>
                </c:pt>
                <c:pt idx="14">
                  <c:v>0.6210564</c:v>
                </c:pt>
                <c:pt idx="15">
                  <c:v>0.6154301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'cap_rate_wind_onshore_existing'!$G$3:$G$18</c:f>
              <c:numCache>
                <c:formatCode>General</c:formatCode>
                <c:ptCount val="16"/>
                <c:pt idx="0">
                  <c:v>0.8259159</c:v>
                </c:pt>
                <c:pt idx="1">
                  <c:v>0.82538676</c:v>
                </c:pt>
                <c:pt idx="2">
                  <c:v>0.8121483</c:v>
                </c:pt>
                <c:pt idx="3">
                  <c:v>0.81092703</c:v>
                </c:pt>
                <c:pt idx="4">
                  <c:v>0.78814584</c:v>
                </c:pt>
                <c:pt idx="5">
                  <c:v>0.7673316</c:v>
                </c:pt>
                <c:pt idx="6">
                  <c:v>0.7454722499999999</c:v>
                </c:pt>
                <c:pt idx="7">
                  <c:v>0.7257296</c:v>
                </c:pt>
                <c:pt idx="8">
                  <c:v>0.7046921</c:v>
                </c:pt>
                <c:pt idx="9">
                  <c:v>0.6859419</c:v>
                </c:pt>
                <c:pt idx="10">
                  <c:v>0.6781416</c:v>
                </c:pt>
                <c:pt idx="11">
                  <c:v>0.65873736</c:v>
                </c:pt>
                <c:pt idx="12">
                  <c:v>0.6377306</c:v>
                </c:pt>
                <c:pt idx="13">
                  <c:v>0.590525</c:v>
                </c:pt>
                <c:pt idx="14">
                  <c:v>0.550764</c:v>
                </c:pt>
                <c:pt idx="15">
                  <c:v>0.5256378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'cap_rate_wind_onshore_existing'!$H$3:$H$18</c:f>
              <c:numCache>
                <c:formatCode>General</c:formatCode>
                <c:ptCount val="16"/>
                <c:pt idx="0">
                  <c:v>0.78701437</c:v>
                </c:pt>
                <c:pt idx="1">
                  <c:v>0.7734843</c:v>
                </c:pt>
                <c:pt idx="2">
                  <c:v>0.76964396</c:v>
                </c:pt>
                <c:pt idx="3">
                  <c:v>0.7652417</c:v>
                </c:pt>
                <c:pt idx="4">
                  <c:v>0.73050076</c:v>
                </c:pt>
                <c:pt idx="5">
                  <c:v>0.68999624</c:v>
                </c:pt>
                <c:pt idx="6">
                  <c:v>0.65337163</c:v>
                </c:pt>
                <c:pt idx="7">
                  <c:v>0.62223315</c:v>
                </c:pt>
                <c:pt idx="8">
                  <c:v>0.56528175</c:v>
                </c:pt>
                <c:pt idx="9">
                  <c:v>0.53364176</c:v>
                </c:pt>
                <c:pt idx="10">
                  <c:v>0.52314425</c:v>
                </c:pt>
                <c:pt idx="11">
                  <c:v>0.5143964</c:v>
                </c:pt>
                <c:pt idx="12">
                  <c:v>0.5010102</c:v>
                </c:pt>
                <c:pt idx="13">
                  <c:v>0.5213959</c:v>
                </c:pt>
                <c:pt idx="14">
                  <c:v>0.5776691</c:v>
                </c:pt>
                <c:pt idx="15">
                  <c:v>0.6347125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'cap_rate_wind_onshore_existing'!$I$3:$I$18</c:f>
              <c:numCache>
                <c:formatCode>General</c:formatCode>
                <c:ptCount val="16"/>
                <c:pt idx="0">
                  <c:v>0.9839707600000001</c:v>
                </c:pt>
                <c:pt idx="1">
                  <c:v>0.9790426</c:v>
                </c:pt>
                <c:pt idx="2">
                  <c:v>0.98146456</c:v>
                </c:pt>
                <c:pt idx="3">
                  <c:v>0.9818016000000001</c:v>
                </c:pt>
                <c:pt idx="4">
                  <c:v>0.97719866</c:v>
                </c:pt>
                <c:pt idx="5">
                  <c:v>0.9753875</c:v>
                </c:pt>
                <c:pt idx="6">
                  <c:v>0.97458684</c:v>
                </c:pt>
                <c:pt idx="7">
                  <c:v>0.9754772</c:v>
                </c:pt>
                <c:pt idx="8">
                  <c:v>0.97400635</c:v>
                </c:pt>
                <c:pt idx="9">
                  <c:v>0.9739098</c:v>
                </c:pt>
                <c:pt idx="10">
                  <c:v>0.97390056</c:v>
                </c:pt>
                <c:pt idx="11">
                  <c:v>0.9730266</c:v>
                </c:pt>
                <c:pt idx="12">
                  <c:v>0.97252476</c:v>
                </c:pt>
                <c:pt idx="13">
                  <c:v>0.88111377</c:v>
                </c:pt>
                <c:pt idx="14">
                  <c:v>0.88284034</c:v>
                </c:pt>
                <c:pt idx="15">
                  <c:v>0.8878448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'cap_rate_wind_onshore_existing'!$J$3:$J$18</c:f>
              <c:numCache>
                <c:formatCode>General</c:formatCode>
                <c:ptCount val="16"/>
                <c:pt idx="0">
                  <c:v>1.0405664</c:v>
                </c:pt>
                <c:pt idx="1">
                  <c:v>1.0394162</c:v>
                </c:pt>
                <c:pt idx="2">
                  <c:v>1.0492113</c:v>
                </c:pt>
                <c:pt idx="3">
                  <c:v>1.0538039</c:v>
                </c:pt>
                <c:pt idx="4">
                  <c:v>1.060221</c:v>
                </c:pt>
                <c:pt idx="5">
                  <c:v>1.0699711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1.0041037</c:v>
                </c:pt>
                <c:pt idx="14">
                  <c:v>0.99903864</c:v>
                </c:pt>
                <c:pt idx="15">
                  <c:v>0.9984749000000001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'cap_rate_wind_onshore_existing'!$K$3:$K$18</c:f>
              <c:numCache>
                <c:formatCode>General</c:formatCode>
                <c:ptCount val="16"/>
                <c:pt idx="0">
                  <c:v>0.93913275</c:v>
                </c:pt>
                <c:pt idx="1">
                  <c:v>0.91959906</c:v>
                </c:pt>
                <c:pt idx="2">
                  <c:v>0.913913</c:v>
                </c:pt>
                <c:pt idx="3">
                  <c:v>0.8879203</c:v>
                </c:pt>
                <c:pt idx="4">
                  <c:v>0.86019576</c:v>
                </c:pt>
                <c:pt idx="5">
                  <c:v>0.839684</c:v>
                </c:pt>
                <c:pt idx="6">
                  <c:v>0.81554264</c:v>
                </c:pt>
                <c:pt idx="7">
                  <c:v>0.78026384</c:v>
                </c:pt>
                <c:pt idx="8">
                  <c:v>0.75958943</c:v>
                </c:pt>
                <c:pt idx="9">
                  <c:v>0.7295071</c:v>
                </c:pt>
                <c:pt idx="10">
                  <c:v>0.7154521</c:v>
                </c:pt>
                <c:pt idx="11">
                  <c:v>0.6788887</c:v>
                </c:pt>
                <c:pt idx="12">
                  <c:v>0.6507389</c:v>
                </c:pt>
                <c:pt idx="13">
                  <c:v>0.5449108499999999</c:v>
                </c:pt>
                <c:pt idx="14">
                  <c:v>0.51004916</c:v>
                </c:pt>
                <c:pt idx="15">
                  <c:v>0.48106858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'cap_rate_wind_onshore_existing'!$L$3:$L$18</c:f>
              <c:numCache>
                <c:formatCode>General</c:formatCode>
                <c:ptCount val="16"/>
                <c:pt idx="0">
                  <c:v>0.8197155</c:v>
                </c:pt>
                <c:pt idx="1">
                  <c:v>0.79803264</c:v>
                </c:pt>
                <c:pt idx="2">
                  <c:v>0.76730216</c:v>
                </c:pt>
                <c:pt idx="3">
                  <c:v>0.7400631</c:v>
                </c:pt>
                <c:pt idx="4">
                  <c:v>0.729329</c:v>
                </c:pt>
                <c:pt idx="5">
                  <c:v>0.7258456</c:v>
                </c:pt>
                <c:pt idx="6">
                  <c:v>0.7111388</c:v>
                </c:pt>
                <c:pt idx="7">
                  <c:v>0.6891602</c:v>
                </c:pt>
                <c:pt idx="8">
                  <c:v>0.6965773</c:v>
                </c:pt>
                <c:pt idx="9">
                  <c:v>0.7022818</c:v>
                </c:pt>
                <c:pt idx="10">
                  <c:v>0.6846367</c:v>
                </c:pt>
                <c:pt idx="11">
                  <c:v>0.6719418</c:v>
                </c:pt>
                <c:pt idx="12">
                  <c:v>0.6614919</c:v>
                </c:pt>
                <c:pt idx="13">
                  <c:v>0.6969467</c:v>
                </c:pt>
                <c:pt idx="14">
                  <c:v>0.6648708</c:v>
                </c:pt>
                <c:pt idx="15">
                  <c:v>0.65347093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'cap_rate_wind_onshore_existing'!$M$3:$M$18</c:f>
              <c:numCache>
                <c:formatCode>General</c:formatCode>
                <c:ptCount val="16"/>
                <c:pt idx="0">
                  <c:v>0.82136613</c:v>
                </c:pt>
                <c:pt idx="1">
                  <c:v>0.7931406</c:v>
                </c:pt>
                <c:pt idx="2">
                  <c:v>0.75634766</c:v>
                </c:pt>
                <c:pt idx="3">
                  <c:v>0.7248367</c:v>
                </c:pt>
                <c:pt idx="4">
                  <c:v>0.72490054</c:v>
                </c:pt>
                <c:pt idx="5">
                  <c:v>0.73227507</c:v>
                </c:pt>
                <c:pt idx="6">
                  <c:v>0.71904826</c:v>
                </c:pt>
                <c:pt idx="7">
                  <c:v>0.70199925</c:v>
                </c:pt>
                <c:pt idx="8">
                  <c:v>0.7063212</c:v>
                </c:pt>
                <c:pt idx="9">
                  <c:v>0.7054991</c:v>
                </c:pt>
                <c:pt idx="10">
                  <c:v>0.6872975</c:v>
                </c:pt>
                <c:pt idx="11">
                  <c:v>0.6751518</c:v>
                </c:pt>
                <c:pt idx="12">
                  <c:v>0.66713136</c:v>
                </c:pt>
                <c:pt idx="13">
                  <c:v>0.68641394</c:v>
                </c:pt>
                <c:pt idx="14">
                  <c:v>0.680729</c:v>
                </c:pt>
                <c:pt idx="15">
                  <c:v>0.6768086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'cap_rate_wind_onshore_existing'!$N$3:$N$18</c:f>
              <c:numCache>
                <c:formatCode>General</c:formatCode>
                <c:ptCount val="16"/>
                <c:pt idx="0">
                  <c:v>0.8858279999999999</c:v>
                </c:pt>
                <c:pt idx="1">
                  <c:v>0.8692883</c:v>
                </c:pt>
                <c:pt idx="2">
                  <c:v>0.84725183</c:v>
                </c:pt>
                <c:pt idx="3">
                  <c:v>0.83249617</c:v>
                </c:pt>
                <c:pt idx="4">
                  <c:v>0.82431376</c:v>
                </c:pt>
                <c:pt idx="5">
                  <c:v>0.80820477</c:v>
                </c:pt>
                <c:pt idx="6">
                  <c:v>0.78597695</c:v>
                </c:pt>
                <c:pt idx="7">
                  <c:v>0.76467645</c:v>
                </c:pt>
                <c:pt idx="8">
                  <c:v>0.7621898</c:v>
                </c:pt>
                <c:pt idx="9">
                  <c:v>0.75359714</c:v>
                </c:pt>
                <c:pt idx="10">
                  <c:v>0.7352655</c:v>
                </c:pt>
                <c:pt idx="11">
                  <c:v>0.72598827</c:v>
                </c:pt>
                <c:pt idx="12">
                  <c:v>0.7205908</c:v>
                </c:pt>
                <c:pt idx="13">
                  <c:v>0.7268284</c:v>
                </c:pt>
                <c:pt idx="14">
                  <c:v>0.7035857</c:v>
                </c:pt>
                <c:pt idx="15">
                  <c:v>0.70073295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'cap_rate_wind_onshore_existing'!$O$3:$O$18</c:f>
              <c:numCache>
                <c:formatCode>General</c:formatCode>
                <c:ptCount val="16"/>
                <c:pt idx="0">
                  <c:v>0.8517188</c:v>
                </c:pt>
                <c:pt idx="1">
                  <c:v>0.8457629</c:v>
                </c:pt>
                <c:pt idx="2">
                  <c:v>0.8289503499999999</c:v>
                </c:pt>
                <c:pt idx="3">
                  <c:v>0.81883854</c:v>
                </c:pt>
                <c:pt idx="4">
                  <c:v>0.818607</c:v>
                </c:pt>
                <c:pt idx="5">
                  <c:v>0.8104924</c:v>
                </c:pt>
                <c:pt idx="6">
                  <c:v>0.79378414</c:v>
                </c:pt>
                <c:pt idx="7">
                  <c:v>0.7781309</c:v>
                </c:pt>
                <c:pt idx="8">
                  <c:v>0.7778979499999999</c:v>
                </c:pt>
                <c:pt idx="9">
                  <c:v>0.772407</c:v>
                </c:pt>
                <c:pt idx="10">
                  <c:v>0.75689596</c:v>
                </c:pt>
                <c:pt idx="11">
                  <c:v>0.74868405</c:v>
                </c:pt>
                <c:pt idx="12">
                  <c:v>0.7494949</c:v>
                </c:pt>
                <c:pt idx="13">
                  <c:v>0.73669624</c:v>
                </c:pt>
                <c:pt idx="14">
                  <c:v>0.7205444600000001</c:v>
                </c:pt>
                <c:pt idx="15">
                  <c:v>0.7248534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'cap_rate_wind_onshore_existing'!$P$3:$P$18</c:f>
              <c:numCache>
                <c:formatCode>General</c:formatCode>
                <c:ptCount val="16"/>
                <c:pt idx="0">
                  <c:v>0.83660907</c:v>
                </c:pt>
                <c:pt idx="1">
                  <c:v>0.82955694</c:v>
                </c:pt>
                <c:pt idx="2">
                  <c:v>0.8057495</c:v>
                </c:pt>
                <c:pt idx="3">
                  <c:v>0.80268973</c:v>
                </c:pt>
                <c:pt idx="4">
                  <c:v>0.7259602000000001</c:v>
                </c:pt>
                <c:pt idx="5">
                  <c:v>0.7267423</c:v>
                </c:pt>
                <c:pt idx="6">
                  <c:v>0.70239455</c:v>
                </c:pt>
                <c:pt idx="7">
                  <c:v>0.6803191</c:v>
                </c:pt>
                <c:pt idx="8">
                  <c:v>0.65237105</c:v>
                </c:pt>
                <c:pt idx="9">
                  <c:v>0.6261577</c:v>
                </c:pt>
                <c:pt idx="10">
                  <c:v>0.6041129</c:v>
                </c:pt>
                <c:pt idx="11">
                  <c:v>0.59526676</c:v>
                </c:pt>
                <c:pt idx="12">
                  <c:v>0.578689</c:v>
                </c:pt>
                <c:pt idx="13">
                  <c:v>0.5756509</c:v>
                </c:pt>
                <c:pt idx="14">
                  <c:v>0.6052464</c:v>
                </c:pt>
                <c:pt idx="15">
                  <c:v>0.62504107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'cap_rate_wind_onshore_existing'!$B$3:$B$18</c:f>
              <c:numCache>
                <c:formatCode>General</c:formatCode>
                <c:ptCount val="16"/>
                <c:pt idx="0">
                  <c:v>0.7766834500000001</c:v>
                </c:pt>
                <c:pt idx="1">
                  <c:v>0.77056545</c:v>
                </c:pt>
                <c:pt idx="2">
                  <c:v>0.76962286</c:v>
                </c:pt>
                <c:pt idx="3">
                  <c:v>0.76516956</c:v>
                </c:pt>
                <c:pt idx="4">
                  <c:v>0.732618</c:v>
                </c:pt>
                <c:pt idx="5">
                  <c:v>0.70259994</c:v>
                </c:pt>
                <c:pt idx="6">
                  <c:v>0.6739028</c:v>
                </c:pt>
                <c:pt idx="7">
                  <c:v>0.65003765</c:v>
                </c:pt>
                <c:pt idx="8">
                  <c:v>0.6088686</c:v>
                </c:pt>
                <c:pt idx="9">
                  <c:v>0.56329894</c:v>
                </c:pt>
                <c:pt idx="10">
                  <c:v>0.5534254</c:v>
                </c:pt>
                <c:pt idx="11">
                  <c:v>0.547994</c:v>
                </c:pt>
                <c:pt idx="12">
                  <c:v>0.54129565</c:v>
                </c:pt>
                <c:pt idx="13">
                  <c:v>0.5741903</c:v>
                </c:pt>
                <c:pt idx="14">
                  <c:v>0.6297716</c:v>
                </c:pt>
                <c:pt idx="15">
                  <c:v>0.6785667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'cap_rate_wind_onshore_existing'!$C$3:$C$18</c:f>
              <c:numCache>
                <c:formatCode>General</c:formatCode>
                <c:ptCount val="16"/>
                <c:pt idx="0">
                  <c:v>0.8006342</c:v>
                </c:pt>
                <c:pt idx="1">
                  <c:v>0.7881651</c:v>
                </c:pt>
                <c:pt idx="2">
                  <c:v>0.77361566</c:v>
                </c:pt>
                <c:pt idx="3">
                  <c:v>0.7611573</c:v>
                </c:pt>
                <c:pt idx="4">
                  <c:v>0.72789216</c:v>
                </c:pt>
                <c:pt idx="5">
                  <c:v>0.70321804</c:v>
                </c:pt>
                <c:pt idx="6">
                  <c:v>0.6771014</c:v>
                </c:pt>
                <c:pt idx="7">
                  <c:v>0.6503097</c:v>
                </c:pt>
                <c:pt idx="8">
                  <c:v>0.61758715</c:v>
                </c:pt>
                <c:pt idx="9">
                  <c:v>0.5859592</c:v>
                </c:pt>
                <c:pt idx="10">
                  <c:v>0.57666826</c:v>
                </c:pt>
                <c:pt idx="11">
                  <c:v>0.5732009</c:v>
                </c:pt>
                <c:pt idx="12">
                  <c:v>0.5700013</c:v>
                </c:pt>
                <c:pt idx="13">
                  <c:v>0.5465681999999999</c:v>
                </c:pt>
                <c:pt idx="14">
                  <c:v>0.52722156</c:v>
                </c:pt>
                <c:pt idx="15">
                  <c:v>0.52722156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'cap_rate_wind_onshore_existing'!$D$3:$D$18</c:f>
              <c:numCache>
                <c:formatCode>General</c:formatCode>
                <c:ptCount val="16"/>
                <c:pt idx="0">
                  <c:v>0.76328206</c:v>
                </c:pt>
                <c:pt idx="1">
                  <c:v>0.7618217</c:v>
                </c:pt>
                <c:pt idx="2">
                  <c:v>0.7499268</c:v>
                </c:pt>
                <c:pt idx="3">
                  <c:v>0.7227198</c:v>
                </c:pt>
                <c:pt idx="4">
                  <c:v>0.6921461</c:v>
                </c:pt>
                <c:pt idx="5">
                  <c:v>0.6455619</c:v>
                </c:pt>
                <c:pt idx="6">
                  <c:v>0.59981567</c:v>
                </c:pt>
                <c:pt idx="7">
                  <c:v>0.5653148</c:v>
                </c:pt>
                <c:pt idx="8">
                  <c:v>0.5402373</c:v>
                </c:pt>
                <c:pt idx="9">
                  <c:v>0.5116759</c:v>
                </c:pt>
                <c:pt idx="10">
                  <c:v>0.49905857</c:v>
                </c:pt>
                <c:pt idx="11">
                  <c:v>0.49218285</c:v>
                </c:pt>
                <c:pt idx="12">
                  <c:v>0.4876936</c:v>
                </c:pt>
                <c:pt idx="13">
                  <c:v>0.5089226</c:v>
                </c:pt>
                <c:pt idx="14">
                  <c:v>0.50818956</c:v>
                </c:pt>
                <c:pt idx="15">
                  <c:v>0.50818956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'cap_rate_wind_onshore_existing'!$E$3:$E$18</c:f>
              <c:numCache>
                <c:formatCode>General</c:formatCode>
                <c:ptCount val="16"/>
                <c:pt idx="0">
                  <c:v>0.6889376</c:v>
                </c:pt>
                <c:pt idx="1">
                  <c:v>0.6708338</c:v>
                </c:pt>
                <c:pt idx="2">
                  <c:v>0.65132415</c:v>
                </c:pt>
                <c:pt idx="3">
                  <c:v>0.6435643</c:v>
                </c:pt>
                <c:pt idx="4">
                  <c:v>0.64740676</c:v>
                </c:pt>
                <c:pt idx="5">
                  <c:v>0.7077049</c:v>
                </c:pt>
                <c:pt idx="6">
                  <c:v>0.6986898</c:v>
                </c:pt>
                <c:pt idx="7">
                  <c:v>0.7120041</c:v>
                </c:pt>
                <c:pt idx="8">
                  <c:v>0.6961282</c:v>
                </c:pt>
                <c:pt idx="9">
                  <c:v>0.6881713</c:v>
                </c:pt>
                <c:pt idx="10">
                  <c:v>0.7187673999999999</c:v>
                </c:pt>
                <c:pt idx="11">
                  <c:v>0.7060316</c:v>
                </c:pt>
                <c:pt idx="12">
                  <c:v>0.69186604</c:v>
                </c:pt>
                <c:pt idx="13">
                  <c:v>0.69531554</c:v>
                </c:pt>
                <c:pt idx="14">
                  <c:v>0.70919037</c:v>
                </c:pt>
                <c:pt idx="15">
                  <c:v>0.7160377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'cap_rate_wind_onshore_existing'!$F$3:$F$18</c:f>
              <c:numCache>
                <c:formatCode>General</c:formatCode>
                <c:ptCount val="16"/>
                <c:pt idx="0">
                  <c:v>0.792403</c:v>
                </c:pt>
                <c:pt idx="1">
                  <c:v>0.74863535</c:v>
                </c:pt>
                <c:pt idx="2">
                  <c:v>0.7136549</c:v>
                </c:pt>
                <c:pt idx="3">
                  <c:v>0.69295126</c:v>
                </c:pt>
                <c:pt idx="4">
                  <c:v>0.6724693</c:v>
                </c:pt>
                <c:pt idx="5">
                  <c:v>0.6689001999999999</c:v>
                </c:pt>
                <c:pt idx="6">
                  <c:v>0.64587206</c:v>
                </c:pt>
                <c:pt idx="7">
                  <c:v>0.65136564</c:v>
                </c:pt>
                <c:pt idx="8">
                  <c:v>0.65427613</c:v>
                </c:pt>
                <c:pt idx="9">
                  <c:v>0.6488498</c:v>
                </c:pt>
                <c:pt idx="10">
                  <c:v>0.63186467</c:v>
                </c:pt>
                <c:pt idx="11">
                  <c:v>0.6228657</c:v>
                </c:pt>
                <c:pt idx="12">
                  <c:v>0.61236453</c:v>
                </c:pt>
                <c:pt idx="13">
                  <c:v>0.62492025</c:v>
                </c:pt>
                <c:pt idx="14">
                  <c:v>0.6210564</c:v>
                </c:pt>
                <c:pt idx="15">
                  <c:v>0.6154301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'cap_rate_wind_onshore_existing'!$G$3:$G$18</c:f>
              <c:numCache>
                <c:formatCode>General</c:formatCode>
                <c:ptCount val="16"/>
                <c:pt idx="0">
                  <c:v>0.8259159</c:v>
                </c:pt>
                <c:pt idx="1">
                  <c:v>0.82538676</c:v>
                </c:pt>
                <c:pt idx="2">
                  <c:v>0.8121483</c:v>
                </c:pt>
                <c:pt idx="3">
                  <c:v>0.81092703</c:v>
                </c:pt>
                <c:pt idx="4">
                  <c:v>0.78814584</c:v>
                </c:pt>
                <c:pt idx="5">
                  <c:v>0.7673316</c:v>
                </c:pt>
                <c:pt idx="6">
                  <c:v>0.7454722499999999</c:v>
                </c:pt>
                <c:pt idx="7">
                  <c:v>0.7257296</c:v>
                </c:pt>
                <c:pt idx="8">
                  <c:v>0.7046921</c:v>
                </c:pt>
                <c:pt idx="9">
                  <c:v>0.6859419</c:v>
                </c:pt>
                <c:pt idx="10">
                  <c:v>0.6781416</c:v>
                </c:pt>
                <c:pt idx="11">
                  <c:v>0.65873736</c:v>
                </c:pt>
                <c:pt idx="12">
                  <c:v>0.6377306</c:v>
                </c:pt>
                <c:pt idx="13">
                  <c:v>0.590525</c:v>
                </c:pt>
                <c:pt idx="14">
                  <c:v>0.550764</c:v>
                </c:pt>
                <c:pt idx="15">
                  <c:v>0.5256378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'cap_rate_wind_onshore_existing'!$H$3:$H$18</c:f>
              <c:numCache>
                <c:formatCode>General</c:formatCode>
                <c:ptCount val="16"/>
                <c:pt idx="0">
                  <c:v>0.78701437</c:v>
                </c:pt>
                <c:pt idx="1">
                  <c:v>0.7734843</c:v>
                </c:pt>
                <c:pt idx="2">
                  <c:v>0.76964396</c:v>
                </c:pt>
                <c:pt idx="3">
                  <c:v>0.7652417</c:v>
                </c:pt>
                <c:pt idx="4">
                  <c:v>0.73050076</c:v>
                </c:pt>
                <c:pt idx="5">
                  <c:v>0.68999624</c:v>
                </c:pt>
                <c:pt idx="6">
                  <c:v>0.65337163</c:v>
                </c:pt>
                <c:pt idx="7">
                  <c:v>0.62223315</c:v>
                </c:pt>
                <c:pt idx="8">
                  <c:v>0.56528175</c:v>
                </c:pt>
                <c:pt idx="9">
                  <c:v>0.53364176</c:v>
                </c:pt>
                <c:pt idx="10">
                  <c:v>0.52314425</c:v>
                </c:pt>
                <c:pt idx="11">
                  <c:v>0.5143964</c:v>
                </c:pt>
                <c:pt idx="12">
                  <c:v>0.5010102</c:v>
                </c:pt>
                <c:pt idx="13">
                  <c:v>0.5213959</c:v>
                </c:pt>
                <c:pt idx="14">
                  <c:v>0.5776691</c:v>
                </c:pt>
                <c:pt idx="15">
                  <c:v>0.6347125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'cap_rate_wind_onshore_existing'!$I$3:$I$18</c:f>
              <c:numCache>
                <c:formatCode>General</c:formatCode>
                <c:ptCount val="16"/>
                <c:pt idx="0">
                  <c:v>0.9839707600000001</c:v>
                </c:pt>
                <c:pt idx="1">
                  <c:v>0.9790426</c:v>
                </c:pt>
                <c:pt idx="2">
                  <c:v>0.98146456</c:v>
                </c:pt>
                <c:pt idx="3">
                  <c:v>0.9818016000000001</c:v>
                </c:pt>
                <c:pt idx="4">
                  <c:v>0.97719866</c:v>
                </c:pt>
                <c:pt idx="5">
                  <c:v>0.9753875</c:v>
                </c:pt>
                <c:pt idx="6">
                  <c:v>0.97458684</c:v>
                </c:pt>
                <c:pt idx="7">
                  <c:v>0.9754772</c:v>
                </c:pt>
                <c:pt idx="8">
                  <c:v>0.97400635</c:v>
                </c:pt>
                <c:pt idx="9">
                  <c:v>0.9739098</c:v>
                </c:pt>
                <c:pt idx="10">
                  <c:v>0.97390056</c:v>
                </c:pt>
                <c:pt idx="11">
                  <c:v>0.9730266</c:v>
                </c:pt>
                <c:pt idx="12">
                  <c:v>0.97252476</c:v>
                </c:pt>
                <c:pt idx="13">
                  <c:v>0.88111377</c:v>
                </c:pt>
                <c:pt idx="14">
                  <c:v>0.88284034</c:v>
                </c:pt>
                <c:pt idx="15">
                  <c:v>0.8878448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'cap_rate_wind_onshore_existing'!$J$3:$J$18</c:f>
              <c:numCache>
                <c:formatCode>General</c:formatCode>
                <c:ptCount val="16"/>
                <c:pt idx="0">
                  <c:v>1.0405664</c:v>
                </c:pt>
                <c:pt idx="1">
                  <c:v>1.0394162</c:v>
                </c:pt>
                <c:pt idx="2">
                  <c:v>1.0492113</c:v>
                </c:pt>
                <c:pt idx="3">
                  <c:v>1.0538039</c:v>
                </c:pt>
                <c:pt idx="4">
                  <c:v>1.060221</c:v>
                </c:pt>
                <c:pt idx="5">
                  <c:v>1.0699711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1.0041037</c:v>
                </c:pt>
                <c:pt idx="14">
                  <c:v>0.99903864</c:v>
                </c:pt>
                <c:pt idx="15">
                  <c:v>0.9984749000000001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'cap_rate_wind_onshore_existing'!$K$3:$K$18</c:f>
              <c:numCache>
                <c:formatCode>General</c:formatCode>
                <c:ptCount val="16"/>
                <c:pt idx="0">
                  <c:v>0.93913275</c:v>
                </c:pt>
                <c:pt idx="1">
                  <c:v>0.91959906</c:v>
                </c:pt>
                <c:pt idx="2">
                  <c:v>0.913913</c:v>
                </c:pt>
                <c:pt idx="3">
                  <c:v>0.8879203</c:v>
                </c:pt>
                <c:pt idx="4">
                  <c:v>0.86019576</c:v>
                </c:pt>
                <c:pt idx="5">
                  <c:v>0.839684</c:v>
                </c:pt>
                <c:pt idx="6">
                  <c:v>0.81554264</c:v>
                </c:pt>
                <c:pt idx="7">
                  <c:v>0.78026384</c:v>
                </c:pt>
                <c:pt idx="8">
                  <c:v>0.75958943</c:v>
                </c:pt>
                <c:pt idx="9">
                  <c:v>0.7295071</c:v>
                </c:pt>
                <c:pt idx="10">
                  <c:v>0.7154521</c:v>
                </c:pt>
                <c:pt idx="11">
                  <c:v>0.6788887</c:v>
                </c:pt>
                <c:pt idx="12">
                  <c:v>0.6507389</c:v>
                </c:pt>
                <c:pt idx="13">
                  <c:v>0.5449108499999999</c:v>
                </c:pt>
                <c:pt idx="14">
                  <c:v>0.51004916</c:v>
                </c:pt>
                <c:pt idx="15">
                  <c:v>0.48106858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'cap_rate_wind_onshore_existing'!$L$3:$L$18</c:f>
              <c:numCache>
                <c:formatCode>General</c:formatCode>
                <c:ptCount val="16"/>
                <c:pt idx="0">
                  <c:v>0.8197155</c:v>
                </c:pt>
                <c:pt idx="1">
                  <c:v>0.79803264</c:v>
                </c:pt>
                <c:pt idx="2">
                  <c:v>0.76730216</c:v>
                </c:pt>
                <c:pt idx="3">
                  <c:v>0.7400631</c:v>
                </c:pt>
                <c:pt idx="4">
                  <c:v>0.729329</c:v>
                </c:pt>
                <c:pt idx="5">
                  <c:v>0.7258456</c:v>
                </c:pt>
                <c:pt idx="6">
                  <c:v>0.7111388</c:v>
                </c:pt>
                <c:pt idx="7">
                  <c:v>0.6891602</c:v>
                </c:pt>
                <c:pt idx="8">
                  <c:v>0.6965773</c:v>
                </c:pt>
                <c:pt idx="9">
                  <c:v>0.7022818</c:v>
                </c:pt>
                <c:pt idx="10">
                  <c:v>0.6846367</c:v>
                </c:pt>
                <c:pt idx="11">
                  <c:v>0.6719418</c:v>
                </c:pt>
                <c:pt idx="12">
                  <c:v>0.6614919</c:v>
                </c:pt>
                <c:pt idx="13">
                  <c:v>0.6969467</c:v>
                </c:pt>
                <c:pt idx="14">
                  <c:v>0.6648708</c:v>
                </c:pt>
                <c:pt idx="15">
                  <c:v>0.65347093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'cap_rate_wind_onshore_existing'!$M$3:$M$18</c:f>
              <c:numCache>
                <c:formatCode>General</c:formatCode>
                <c:ptCount val="16"/>
                <c:pt idx="0">
                  <c:v>0.82136613</c:v>
                </c:pt>
                <c:pt idx="1">
                  <c:v>0.7931406</c:v>
                </c:pt>
                <c:pt idx="2">
                  <c:v>0.75634766</c:v>
                </c:pt>
                <c:pt idx="3">
                  <c:v>0.7248367</c:v>
                </c:pt>
                <c:pt idx="4">
                  <c:v>0.72490054</c:v>
                </c:pt>
                <c:pt idx="5">
                  <c:v>0.73227507</c:v>
                </c:pt>
                <c:pt idx="6">
                  <c:v>0.71904826</c:v>
                </c:pt>
                <c:pt idx="7">
                  <c:v>0.70199925</c:v>
                </c:pt>
                <c:pt idx="8">
                  <c:v>0.7063212</c:v>
                </c:pt>
                <c:pt idx="9">
                  <c:v>0.7054991</c:v>
                </c:pt>
                <c:pt idx="10">
                  <c:v>0.6872975</c:v>
                </c:pt>
                <c:pt idx="11">
                  <c:v>0.6751518</c:v>
                </c:pt>
                <c:pt idx="12">
                  <c:v>0.66713136</c:v>
                </c:pt>
                <c:pt idx="13">
                  <c:v>0.68641394</c:v>
                </c:pt>
                <c:pt idx="14">
                  <c:v>0.680729</c:v>
                </c:pt>
                <c:pt idx="15">
                  <c:v>0.6768086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'cap_rate_wind_onshore_existing'!$N$3:$N$18</c:f>
              <c:numCache>
                <c:formatCode>General</c:formatCode>
                <c:ptCount val="16"/>
                <c:pt idx="0">
                  <c:v>0.8858279999999999</c:v>
                </c:pt>
                <c:pt idx="1">
                  <c:v>0.8692883</c:v>
                </c:pt>
                <c:pt idx="2">
                  <c:v>0.84725183</c:v>
                </c:pt>
                <c:pt idx="3">
                  <c:v>0.83249617</c:v>
                </c:pt>
                <c:pt idx="4">
                  <c:v>0.82431376</c:v>
                </c:pt>
                <c:pt idx="5">
                  <c:v>0.80820477</c:v>
                </c:pt>
                <c:pt idx="6">
                  <c:v>0.78597695</c:v>
                </c:pt>
                <c:pt idx="7">
                  <c:v>0.76467645</c:v>
                </c:pt>
                <c:pt idx="8">
                  <c:v>0.7621898</c:v>
                </c:pt>
                <c:pt idx="9">
                  <c:v>0.75359714</c:v>
                </c:pt>
                <c:pt idx="10">
                  <c:v>0.7352655</c:v>
                </c:pt>
                <c:pt idx="11">
                  <c:v>0.72598827</c:v>
                </c:pt>
                <c:pt idx="12">
                  <c:v>0.7205908</c:v>
                </c:pt>
                <c:pt idx="13">
                  <c:v>0.7268284</c:v>
                </c:pt>
                <c:pt idx="14">
                  <c:v>0.7035857</c:v>
                </c:pt>
                <c:pt idx="15">
                  <c:v>0.70073295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'cap_rate_wind_onshore_existing'!$O$3:$O$18</c:f>
              <c:numCache>
                <c:formatCode>General</c:formatCode>
                <c:ptCount val="16"/>
                <c:pt idx="0">
                  <c:v>0.8517188</c:v>
                </c:pt>
                <c:pt idx="1">
                  <c:v>0.8457629</c:v>
                </c:pt>
                <c:pt idx="2">
                  <c:v>0.8289503499999999</c:v>
                </c:pt>
                <c:pt idx="3">
                  <c:v>0.81883854</c:v>
                </c:pt>
                <c:pt idx="4">
                  <c:v>0.818607</c:v>
                </c:pt>
                <c:pt idx="5">
                  <c:v>0.8104924</c:v>
                </c:pt>
                <c:pt idx="6">
                  <c:v>0.79378414</c:v>
                </c:pt>
                <c:pt idx="7">
                  <c:v>0.7781309</c:v>
                </c:pt>
                <c:pt idx="8">
                  <c:v>0.7778979499999999</c:v>
                </c:pt>
                <c:pt idx="9">
                  <c:v>0.772407</c:v>
                </c:pt>
                <c:pt idx="10">
                  <c:v>0.75689596</c:v>
                </c:pt>
                <c:pt idx="11">
                  <c:v>0.74868405</c:v>
                </c:pt>
                <c:pt idx="12">
                  <c:v>0.7494949</c:v>
                </c:pt>
                <c:pt idx="13">
                  <c:v>0.73669624</c:v>
                </c:pt>
                <c:pt idx="14">
                  <c:v>0.7205444600000001</c:v>
                </c:pt>
                <c:pt idx="15">
                  <c:v>0.7248534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'cap_rate_wind_onshore_existing'!$P$3:$P$18</c:f>
              <c:numCache>
                <c:formatCode>General</c:formatCode>
                <c:ptCount val="16"/>
                <c:pt idx="0">
                  <c:v>0.83660907</c:v>
                </c:pt>
                <c:pt idx="1">
                  <c:v>0.82955694</c:v>
                </c:pt>
                <c:pt idx="2">
                  <c:v>0.8057495</c:v>
                </c:pt>
                <c:pt idx="3">
                  <c:v>0.80268973</c:v>
                </c:pt>
                <c:pt idx="4">
                  <c:v>0.7259602000000001</c:v>
                </c:pt>
                <c:pt idx="5">
                  <c:v>0.7267423</c:v>
                </c:pt>
                <c:pt idx="6">
                  <c:v>0.70239455</c:v>
                </c:pt>
                <c:pt idx="7">
                  <c:v>0.6803191</c:v>
                </c:pt>
                <c:pt idx="8">
                  <c:v>0.65237105</c:v>
                </c:pt>
                <c:pt idx="9">
                  <c:v>0.6261577</c:v>
                </c:pt>
                <c:pt idx="10">
                  <c:v>0.6041129</c:v>
                </c:pt>
                <c:pt idx="11">
                  <c:v>0.59526676</c:v>
                </c:pt>
                <c:pt idx="12">
                  <c:v>0.578689</c:v>
                </c:pt>
                <c:pt idx="13">
                  <c:v>0.5756509</c:v>
                </c:pt>
                <c:pt idx="14">
                  <c:v>0.6052464</c:v>
                </c:pt>
                <c:pt idx="15">
                  <c:v>0.62504107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'cap_rate_wind_onshore'!$B$3:$B$18</c:f>
              <c:numCache>
                <c:formatCode>General</c:formatCode>
                <c:ptCount val="16"/>
                <c:pt idx="0">
                  <c:v>0.8957933</c:v>
                </c:pt>
                <c:pt idx="1">
                  <c:v>0.8220534</c:v>
                </c:pt>
                <c:pt idx="2">
                  <c:v>0.83440226</c:v>
                </c:pt>
                <c:pt idx="3">
                  <c:v>0.7743996</c:v>
                </c:pt>
                <c:pt idx="4">
                  <c:v>0.7332812</c:v>
                </c:pt>
                <c:pt idx="5">
                  <c:v>0.7400241</c:v>
                </c:pt>
                <c:pt idx="6">
                  <c:v>0.7546241</c:v>
                </c:pt>
                <c:pt idx="7">
                  <c:v>0.7547522</c:v>
                </c:pt>
                <c:pt idx="8">
                  <c:v>0.7506812</c:v>
                </c:pt>
                <c:pt idx="9">
                  <c:v>0.7656099</c:v>
                </c:pt>
                <c:pt idx="10">
                  <c:v>0.799399</c:v>
                </c:pt>
                <c:pt idx="11">
                  <c:v>0.8276471</c:v>
                </c:pt>
                <c:pt idx="12">
                  <c:v>0.87295735</c:v>
                </c:pt>
                <c:pt idx="13">
                  <c:v>0.9004086</c:v>
                </c:pt>
                <c:pt idx="14">
                  <c:v>1.0336025</c:v>
                </c:pt>
                <c:pt idx="15">
                  <c:v>1.0410864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'cap_rate_wind_onshore'!$C$3:$C$18</c:f>
              <c:numCache>
                <c:formatCode>General</c:formatCode>
                <c:ptCount val="16"/>
                <c:pt idx="0">
                  <c:v>0.83601224</c:v>
                </c:pt>
                <c:pt idx="1">
                  <c:v>0.8226981</c:v>
                </c:pt>
                <c:pt idx="2">
                  <c:v>0.82003</c:v>
                </c:pt>
                <c:pt idx="3">
                  <c:v>0.81291074</c:v>
                </c:pt>
                <c:pt idx="4">
                  <c:v>0.7873193000000001</c:v>
                </c:pt>
                <c:pt idx="5">
                  <c:v>0.7656298</c:v>
                </c:pt>
                <c:pt idx="6">
                  <c:v>0.7441981</c:v>
                </c:pt>
                <c:pt idx="7">
                  <c:v>0.72507656</c:v>
                </c:pt>
                <c:pt idx="8">
                  <c:v>0.6984198700000001</c:v>
                </c:pt>
                <c:pt idx="9">
                  <c:v>0.67219585</c:v>
                </c:pt>
                <c:pt idx="10">
                  <c:v>0.6650566999999999</c:v>
                </c:pt>
                <c:pt idx="11">
                  <c:v>0.66110444</c:v>
                </c:pt>
                <c:pt idx="12">
                  <c:v>0.6558249</c:v>
                </c:pt>
                <c:pt idx="13">
                  <c:v>0.6646822</c:v>
                </c:pt>
                <c:pt idx="14">
                  <c:v>0.6928713</c:v>
                </c:pt>
                <c:pt idx="15">
                  <c:v>0.7284998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'cap_rate_wind_onshore'!$D$3:$D$18</c:f>
              <c:numCache>
                <c:formatCode>General</c:formatCode>
                <c:ptCount val="16"/>
                <c:pt idx="0">
                  <c:v>0.8696295000000001</c:v>
                </c:pt>
                <c:pt idx="1">
                  <c:v>0.8608095</c:v>
                </c:pt>
                <c:pt idx="2">
                  <c:v>0.8498922</c:v>
                </c:pt>
                <c:pt idx="3">
                  <c:v>0.8404045</c:v>
                </c:pt>
                <c:pt idx="4">
                  <c:v>0.8227806</c:v>
                </c:pt>
                <c:pt idx="5">
                  <c:v>0.80780095</c:v>
                </c:pt>
                <c:pt idx="6">
                  <c:v>0.795799</c:v>
                </c:pt>
                <c:pt idx="7">
                  <c:v>0.7795602700000001</c:v>
                </c:pt>
                <c:pt idx="8">
                  <c:v>0.7685233</c:v>
                </c:pt>
                <c:pt idx="9">
                  <c:v>0.7729205</c:v>
                </c:pt>
                <c:pt idx="10">
                  <c:v>0.77246726</c:v>
                </c:pt>
                <c:pt idx="11">
                  <c:v>0.7672572</c:v>
                </c:pt>
                <c:pt idx="12">
                  <c:v>0.7632887</c:v>
                </c:pt>
                <c:pt idx="13">
                  <c:v>0.71544254</c:v>
                </c:pt>
                <c:pt idx="14">
                  <c:v>0.6774607</c:v>
                </c:pt>
                <c:pt idx="15">
                  <c:v>0.65048826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'cap_rate_wind_onshore'!$E$3:$E$18</c:f>
              <c:numCache>
                <c:formatCode>General</c:formatCode>
                <c:ptCount val="16"/>
                <c:pt idx="0">
                  <c:v>0.8352738</c:v>
                </c:pt>
                <c:pt idx="1">
                  <c:v>0.8338657</c:v>
                </c:pt>
                <c:pt idx="2">
                  <c:v>0.82403654</c:v>
                </c:pt>
                <c:pt idx="3">
                  <c:v>0.8015914</c:v>
                </c:pt>
                <c:pt idx="4">
                  <c:v>0.7805047000000001</c:v>
                </c:pt>
                <c:pt idx="5">
                  <c:v>0.74782467</c:v>
                </c:pt>
                <c:pt idx="6">
                  <c:v>0.7185418</c:v>
                </c:pt>
                <c:pt idx="7">
                  <c:v>0.69868404</c:v>
                </c:pt>
                <c:pt idx="8">
                  <c:v>0.6819646</c:v>
                </c:pt>
                <c:pt idx="9">
                  <c:v>0.6692593</c:v>
                </c:pt>
                <c:pt idx="10">
                  <c:v>0.6618634</c:v>
                </c:pt>
                <c:pt idx="11">
                  <c:v>0.6531458999999999</c:v>
                </c:pt>
                <c:pt idx="12">
                  <c:v>0.64908785</c:v>
                </c:pt>
                <c:pt idx="13">
                  <c:v>0.6455592</c:v>
                </c:pt>
                <c:pt idx="14">
                  <c:v>0.6362772</c:v>
                </c:pt>
                <c:pt idx="15">
                  <c:v>0.61743855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'cap_rate_wind_onshore'!$F$3:$F$18</c:f>
              <c:numCache>
                <c:formatCode>General</c:formatCode>
                <c:ptCount val="16"/>
                <c:pt idx="0">
                  <c:v>0.87672156</c:v>
                </c:pt>
                <c:pt idx="1">
                  <c:v>0.881852</c:v>
                </c:pt>
                <c:pt idx="2">
                  <c:v>0.87694705</c:v>
                </c:pt>
                <c:pt idx="3">
                  <c:v>0.8613394</c:v>
                </c:pt>
                <c:pt idx="4">
                  <c:v>0.82887626</c:v>
                </c:pt>
                <c:pt idx="5">
                  <c:v>0.8396078</c:v>
                </c:pt>
                <c:pt idx="6">
                  <c:v>0.83320385</c:v>
                </c:pt>
                <c:pt idx="7">
                  <c:v>0.8161574</c:v>
                </c:pt>
                <c:pt idx="8">
                  <c:v>0.8022332</c:v>
                </c:pt>
                <c:pt idx="9">
                  <c:v>0.789426</c:v>
                </c:pt>
                <c:pt idx="10">
                  <c:v>0.82153237</c:v>
                </c:pt>
                <c:pt idx="11">
                  <c:v>0.8148945</c:v>
                </c:pt>
                <c:pt idx="12">
                  <c:v>0.8074228</c:v>
                </c:pt>
                <c:pt idx="13">
                  <c:v>0.79603094</c:v>
                </c:pt>
                <c:pt idx="14">
                  <c:v>0.7975314999999999</c:v>
                </c:pt>
                <c:pt idx="15">
                  <c:v>0.7951005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'cap_rate_wind_onshore'!$G$3:$G$18</c:f>
              <c:numCache>
                <c:formatCode>General</c:formatCode>
                <c:ptCount val="16"/>
                <c:pt idx="0">
                  <c:v>0.7872832400000001</c:v>
                </c:pt>
                <c:pt idx="1">
                  <c:v>0.7872832400000001</c:v>
                </c:pt>
                <c:pt idx="2">
                  <c:v>0.759334</c:v>
                </c:pt>
                <c:pt idx="3">
                  <c:v>0.74864674</c:v>
                </c:pt>
                <c:pt idx="4">
                  <c:v>0.7338994</c:v>
                </c:pt>
                <c:pt idx="5">
                  <c:v>0.73706293</c:v>
                </c:pt>
                <c:pt idx="6">
                  <c:v>0.7172596</c:v>
                </c:pt>
                <c:pt idx="7">
                  <c:v>0.7212903000000001</c:v>
                </c:pt>
                <c:pt idx="8">
                  <c:v>0.7200627000000001</c:v>
                </c:pt>
                <c:pt idx="9">
                  <c:v>0.707501</c:v>
                </c:pt>
                <c:pt idx="10">
                  <c:v>0.6924539</c:v>
                </c:pt>
                <c:pt idx="11">
                  <c:v>0.6824102399999999</c:v>
                </c:pt>
                <c:pt idx="12">
                  <c:v>0.6700703</c:v>
                </c:pt>
                <c:pt idx="13">
                  <c:v>0.661184</c:v>
                </c:pt>
                <c:pt idx="14">
                  <c:v>0.655936</c:v>
                </c:pt>
                <c:pt idx="15">
                  <c:v>0.6497437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'cap_rate_wind_onshore'!$H$3:$H$18</c:f>
              <c:numCache>
                <c:formatCode>General</c:formatCode>
                <c:ptCount val="16"/>
                <c:pt idx="0">
                  <c:v>0.8609384</c:v>
                </c:pt>
                <c:pt idx="1">
                  <c:v>0.86058384</c:v>
                </c:pt>
                <c:pt idx="2">
                  <c:v>0.8496003</c:v>
                </c:pt>
                <c:pt idx="3">
                  <c:v>0.848437</c:v>
                </c:pt>
                <c:pt idx="4">
                  <c:v>0.8293625</c:v>
                </c:pt>
                <c:pt idx="5">
                  <c:v>0.81210154</c:v>
                </c:pt>
                <c:pt idx="6">
                  <c:v>0.7930161</c:v>
                </c:pt>
                <c:pt idx="7">
                  <c:v>0.77513766</c:v>
                </c:pt>
                <c:pt idx="8">
                  <c:v>0.7563537</c:v>
                </c:pt>
                <c:pt idx="9">
                  <c:v>0.74021983</c:v>
                </c:pt>
                <c:pt idx="10">
                  <c:v>0.73349494</c:v>
                </c:pt>
                <c:pt idx="11">
                  <c:v>0.7167783</c:v>
                </c:pt>
                <c:pt idx="12">
                  <c:v>0.6980443</c:v>
                </c:pt>
                <c:pt idx="13">
                  <c:v>0.65717405</c:v>
                </c:pt>
                <c:pt idx="14">
                  <c:v>0.6277823</c:v>
                </c:pt>
                <c:pt idx="15">
                  <c:v>0.612538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'cap_rate_wind_onshore'!$I$3:$I$18</c:f>
              <c:numCache>
                <c:formatCode>General</c:formatCode>
                <c:ptCount val="16"/>
                <c:pt idx="0">
                  <c:v>0.81236637</c:v>
                </c:pt>
                <c:pt idx="1">
                  <c:v>0.8008548</c:v>
                </c:pt>
                <c:pt idx="2">
                  <c:v>0.79629713</c:v>
                </c:pt>
                <c:pt idx="3">
                  <c:v>0.7916953</c:v>
                </c:pt>
                <c:pt idx="4">
                  <c:v>0.7608657</c:v>
                </c:pt>
                <c:pt idx="5">
                  <c:v>0.7289558</c:v>
                </c:pt>
                <c:pt idx="6">
                  <c:v>0.6974197600000001</c:v>
                </c:pt>
                <c:pt idx="7">
                  <c:v>0.6661889</c:v>
                </c:pt>
                <c:pt idx="8">
                  <c:v>0.64076066</c:v>
                </c:pt>
                <c:pt idx="9">
                  <c:v>0.6348404</c:v>
                </c:pt>
                <c:pt idx="10">
                  <c:v>0.628483</c:v>
                </c:pt>
                <c:pt idx="11">
                  <c:v>0.61781484</c:v>
                </c:pt>
                <c:pt idx="12">
                  <c:v>0.60115165</c:v>
                </c:pt>
                <c:pt idx="13">
                  <c:v>0.57259846</c:v>
                </c:pt>
                <c:pt idx="14">
                  <c:v>0.61422783</c:v>
                </c:pt>
                <c:pt idx="15">
                  <c:v>0.66516644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'cap_rate_wind_onshore'!$J$3:$J$18</c:f>
              <c:numCache>
                <c:formatCode>General</c:formatCode>
                <c:ptCount val="16"/>
                <c:pt idx="0">
                  <c:v>0.88177395</c:v>
                </c:pt>
                <c:pt idx="1">
                  <c:v>0.88177395</c:v>
                </c:pt>
                <c:pt idx="2">
                  <c:v>0.88177395</c:v>
                </c:pt>
                <c:pt idx="3">
                  <c:v>0.88177395</c:v>
                </c:pt>
                <c:pt idx="4">
                  <c:v>0.88177395</c:v>
                </c:pt>
                <c:pt idx="5">
                  <c:v>0.88177395</c:v>
                </c:pt>
                <c:pt idx="6">
                  <c:v>0.88177395</c:v>
                </c:pt>
                <c:pt idx="7">
                  <c:v>0.88177395</c:v>
                </c:pt>
                <c:pt idx="8">
                  <c:v>0.88177395</c:v>
                </c:pt>
                <c:pt idx="9">
                  <c:v>0.88177395</c:v>
                </c:pt>
                <c:pt idx="10">
                  <c:v>0.88177395</c:v>
                </c:pt>
                <c:pt idx="11">
                  <c:v>0.88177395</c:v>
                </c:pt>
                <c:pt idx="12">
                  <c:v>0.88177395</c:v>
                </c:pt>
                <c:pt idx="13">
                  <c:v>0.88177395</c:v>
                </c:pt>
                <c:pt idx="14">
                  <c:v>0.88310426</c:v>
                </c:pt>
                <c:pt idx="15">
                  <c:v>0.88813686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'cap_rate_wind_onshore'!$K$3:$K$18</c:f>
              <c:numCache>
                <c:formatCode>General</c:formatCode>
                <c:ptCount val="16"/>
                <c:pt idx="0">
                  <c:v>1.0114408</c:v>
                </c:pt>
                <c:pt idx="1">
                  <c:v>1.0114408</c:v>
                </c:pt>
                <c:pt idx="2">
                  <c:v>1.0165042</c:v>
                </c:pt>
                <c:pt idx="3">
                  <c:v>1.0236324</c:v>
                </c:pt>
                <c:pt idx="4">
                  <c:v>1.0335464</c:v>
                </c:pt>
                <c:pt idx="5">
                  <c:v>1.0444739</c:v>
                </c:pt>
                <c:pt idx="6">
                  <c:v>1.0543166</c:v>
                </c:pt>
                <c:pt idx="7">
                  <c:v>1.0635186</c:v>
                </c:pt>
                <c:pt idx="8">
                  <c:v>1.0640166</c:v>
                </c:pt>
                <c:pt idx="9">
                  <c:v>1.0637504</c:v>
                </c:pt>
                <c:pt idx="10">
                  <c:v>1.0628148</c:v>
                </c:pt>
                <c:pt idx="11">
                  <c:v>1.061684</c:v>
                </c:pt>
                <c:pt idx="12">
                  <c:v>1.0612478</c:v>
                </c:pt>
                <c:pt idx="13">
                  <c:v>0.9817593</c:v>
                </c:pt>
                <c:pt idx="14">
                  <c:v>0.97689223</c:v>
                </c:pt>
                <c:pt idx="15">
                  <c:v>0.9766477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'cap_rate_wind_onshore'!$L$3:$L$18</c:f>
              <c:numCache>
                <c:formatCode>General</c:formatCode>
                <c:ptCount val="16"/>
                <c:pt idx="0">
                  <c:v>1.0824976</c:v>
                </c:pt>
                <c:pt idx="1">
                  <c:v>1.0824976</c:v>
                </c:pt>
                <c:pt idx="2">
                  <c:v>1.0824976</c:v>
                </c:pt>
                <c:pt idx="3">
                  <c:v>1.0824976</c:v>
                </c:pt>
                <c:pt idx="4">
                  <c:v>1.0824976</c:v>
                </c:pt>
                <c:pt idx="5">
                  <c:v>1.0824976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1.0060526</c:v>
                </c:pt>
                <c:pt idx="14">
                  <c:v>1.00092</c:v>
                </c:pt>
                <c:pt idx="15">
                  <c:v>0.9998831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'cap_rate_wind_onshore'!$M$3:$M$18</c:f>
              <c:numCache>
                <c:formatCode>General</c:formatCode>
                <c:ptCount val="16"/>
                <c:pt idx="0">
                  <c:v>0.9495647</c:v>
                </c:pt>
                <c:pt idx="1">
                  <c:v>0.93336606</c:v>
                </c:pt>
                <c:pt idx="2">
                  <c:v>0.9299262</c:v>
                </c:pt>
                <c:pt idx="3">
                  <c:v>0.9073247</c:v>
                </c:pt>
                <c:pt idx="4">
                  <c:v>0.8830892</c:v>
                </c:pt>
                <c:pt idx="5">
                  <c:v>0.8653951</c:v>
                </c:pt>
                <c:pt idx="6">
                  <c:v>0.8445831</c:v>
                </c:pt>
                <c:pt idx="7">
                  <c:v>0.8155443</c:v>
                </c:pt>
                <c:pt idx="8">
                  <c:v>0.79910326</c:v>
                </c:pt>
                <c:pt idx="9">
                  <c:v>0.7747396</c:v>
                </c:pt>
                <c:pt idx="10">
                  <c:v>0.76376307</c:v>
                </c:pt>
                <c:pt idx="11">
                  <c:v>0.7408771</c:v>
                </c:pt>
                <c:pt idx="12">
                  <c:v>0.73170316</c:v>
                </c:pt>
                <c:pt idx="13">
                  <c:v>0.65605104</c:v>
                </c:pt>
                <c:pt idx="14">
                  <c:v>0.62674356</c:v>
                </c:pt>
                <c:pt idx="15">
                  <c:v>0.6032085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'cap_rate_wind_onshore'!$N$3:$N$18</c:f>
              <c:numCache>
                <c:formatCode>General</c:formatCode>
                <c:ptCount val="16"/>
                <c:pt idx="0">
                  <c:v>0.8607566</c:v>
                </c:pt>
                <c:pt idx="1">
                  <c:v>0.84674174</c:v>
                </c:pt>
                <c:pt idx="2">
                  <c:v>0.8344416</c:v>
                </c:pt>
                <c:pt idx="3">
                  <c:v>0.83207685</c:v>
                </c:pt>
                <c:pt idx="4">
                  <c:v>0.82682943</c:v>
                </c:pt>
                <c:pt idx="5">
                  <c:v>0.8051429</c:v>
                </c:pt>
                <c:pt idx="6">
                  <c:v>0.7909103</c:v>
                </c:pt>
                <c:pt idx="7">
                  <c:v>0.7732835</c:v>
                </c:pt>
                <c:pt idx="8">
                  <c:v>0.7537018</c:v>
                </c:pt>
                <c:pt idx="9">
                  <c:v>0.7526185</c:v>
                </c:pt>
                <c:pt idx="10">
                  <c:v>0.74196005</c:v>
                </c:pt>
                <c:pt idx="11">
                  <c:v>0.73136914</c:v>
                </c:pt>
                <c:pt idx="12">
                  <c:v>0.7225366</c:v>
                </c:pt>
                <c:pt idx="13">
                  <c:v>0.7380902</c:v>
                </c:pt>
                <c:pt idx="14">
                  <c:v>0.7090018</c:v>
                </c:pt>
                <c:pt idx="15">
                  <c:v>0.6984048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'cap_rate_wind_onshore'!$O$3:$O$18</c:f>
              <c:numCache>
                <c:formatCode>General</c:formatCode>
                <c:ptCount val="16"/>
                <c:pt idx="0">
                  <c:v>0.8558275</c:v>
                </c:pt>
                <c:pt idx="1">
                  <c:v>0.8558275</c:v>
                </c:pt>
                <c:pt idx="2">
                  <c:v>0.8335128000000001</c:v>
                </c:pt>
                <c:pt idx="3">
                  <c:v>0.8147127</c:v>
                </c:pt>
                <c:pt idx="4">
                  <c:v>0.8137668</c:v>
                </c:pt>
                <c:pt idx="5">
                  <c:v>0.8188820999999999</c:v>
                </c:pt>
                <c:pt idx="6">
                  <c:v>0.8090451400000001</c:v>
                </c:pt>
                <c:pt idx="7">
                  <c:v>0.7987193</c:v>
                </c:pt>
                <c:pt idx="8">
                  <c:v>0.8041844</c:v>
                </c:pt>
                <c:pt idx="9">
                  <c:v>0.8066681999999999</c:v>
                </c:pt>
                <c:pt idx="10">
                  <c:v>0.79480594</c:v>
                </c:pt>
                <c:pt idx="11">
                  <c:v>0.783439</c:v>
                </c:pt>
                <c:pt idx="12">
                  <c:v>0.77587986</c:v>
                </c:pt>
                <c:pt idx="13">
                  <c:v>0.7773265</c:v>
                </c:pt>
                <c:pt idx="14">
                  <c:v>0.75719196</c:v>
                </c:pt>
                <c:pt idx="15">
                  <c:v>0.7436935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'cap_rate_wind_onshore'!$P$3:$P$18</c:f>
              <c:numCache>
                <c:formatCode>General</c:formatCode>
                <c:ptCount val="16"/>
                <c:pt idx="0">
                  <c:v>0.9110142</c:v>
                </c:pt>
                <c:pt idx="1">
                  <c:v>0.9110142</c:v>
                </c:pt>
                <c:pt idx="2">
                  <c:v>0.8948452</c:v>
                </c:pt>
                <c:pt idx="3">
                  <c:v>0.8853419</c:v>
                </c:pt>
                <c:pt idx="4">
                  <c:v>0.87908995</c:v>
                </c:pt>
                <c:pt idx="5">
                  <c:v>0.8654539999999999</c:v>
                </c:pt>
                <c:pt idx="6">
                  <c:v>0.8471607</c:v>
                </c:pt>
                <c:pt idx="7">
                  <c:v>0.8293542</c:v>
                </c:pt>
                <c:pt idx="8">
                  <c:v>0.8270158</c:v>
                </c:pt>
                <c:pt idx="9">
                  <c:v>0.81994385</c:v>
                </c:pt>
                <c:pt idx="10">
                  <c:v>0.8047208</c:v>
                </c:pt>
                <c:pt idx="11">
                  <c:v>0.79633725</c:v>
                </c:pt>
                <c:pt idx="12">
                  <c:v>0.7914787</c:v>
                </c:pt>
                <c:pt idx="13">
                  <c:v>0.79320353</c:v>
                </c:pt>
                <c:pt idx="14">
                  <c:v>0.7713115</c:v>
                </c:pt>
                <c:pt idx="15">
                  <c:v>0.76743317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'cap_rate_wind_onshore'!$Q$3:$Q$18</c:f>
              <c:numCache>
                <c:formatCode>General</c:formatCode>
                <c:ptCount val="16"/>
                <c:pt idx="0">
                  <c:v>0.8882317</c:v>
                </c:pt>
                <c:pt idx="1">
                  <c:v>0.88434416</c:v>
                </c:pt>
                <c:pt idx="2">
                  <c:v>0.87147367</c:v>
                </c:pt>
                <c:pt idx="3">
                  <c:v>0.8639628</c:v>
                </c:pt>
                <c:pt idx="4">
                  <c:v>0.8656171</c:v>
                </c:pt>
                <c:pt idx="5">
                  <c:v>0.8598709</c:v>
                </c:pt>
                <c:pt idx="6">
                  <c:v>0.84673214</c:v>
                </c:pt>
                <c:pt idx="7">
                  <c:v>0.83358294</c:v>
                </c:pt>
                <c:pt idx="8">
                  <c:v>0.8335605</c:v>
                </c:pt>
                <c:pt idx="9">
                  <c:v>0.82987607</c:v>
                </c:pt>
                <c:pt idx="10">
                  <c:v>0.8168347</c:v>
                </c:pt>
                <c:pt idx="11">
                  <c:v>0.8102422</c:v>
                </c:pt>
                <c:pt idx="12">
                  <c:v>0.8105899</c:v>
                </c:pt>
                <c:pt idx="13">
                  <c:v>0.79537976</c:v>
                </c:pt>
                <c:pt idx="14">
                  <c:v>0.7813942</c:v>
                </c:pt>
                <c:pt idx="15">
                  <c:v>0.78367615</c:v>
                </c:pt>
              </c:numCache>
            </c:numRef>
          </c:yVal>
        </c:ser>
        <c:ser>
          <c:idx val="16"/>
          <c:order val="16"/>
          <c:tx>
            <c:strRef>
              <c:f>'cap_rate_wind_onshore'!$R$2:$R$2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'cap_rate_wind_onshore'!$R$3:$R$18</c:f>
              <c:numCache>
                <c:formatCode>General</c:formatCode>
                <c:ptCount val="16"/>
                <c:pt idx="0">
                  <c:v>0.88990706</c:v>
                </c:pt>
                <c:pt idx="1">
                  <c:v>0.8847997</c:v>
                </c:pt>
                <c:pt idx="2">
                  <c:v>0.86819243</c:v>
                </c:pt>
                <c:pt idx="3">
                  <c:v>0.8654879</c:v>
                </c:pt>
                <c:pt idx="4">
                  <c:v>0.82218444</c:v>
                </c:pt>
                <c:pt idx="5">
                  <c:v>0.81296206</c:v>
                </c:pt>
                <c:pt idx="6">
                  <c:v>0.7941331</c:v>
                </c:pt>
                <c:pt idx="7">
                  <c:v>0.7765593</c:v>
                </c:pt>
                <c:pt idx="8">
                  <c:v>0.7550949</c:v>
                </c:pt>
                <c:pt idx="9">
                  <c:v>0.74510705</c:v>
                </c:pt>
                <c:pt idx="10">
                  <c:v>0.7402728</c:v>
                </c:pt>
                <c:pt idx="11">
                  <c:v>0.7366118</c:v>
                </c:pt>
                <c:pt idx="12">
                  <c:v>0.72413045</c:v>
                </c:pt>
                <c:pt idx="13">
                  <c:v>0.70925987</c:v>
                </c:pt>
                <c:pt idx="14">
                  <c:v>0.7121234</c:v>
                </c:pt>
                <c:pt idx="15">
                  <c:v>0.7240462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'cap_rate_wind_onshore_existing'!$B$3:$B$18</c:f>
              <c:numCache>
                <c:formatCode>General</c:formatCode>
                <c:ptCount val="16"/>
                <c:pt idx="0">
                  <c:v>0.7766834500000001</c:v>
                </c:pt>
                <c:pt idx="1">
                  <c:v>0.77056545</c:v>
                </c:pt>
                <c:pt idx="2">
                  <c:v>0.76962286</c:v>
                </c:pt>
                <c:pt idx="3">
                  <c:v>0.76516956</c:v>
                </c:pt>
                <c:pt idx="4">
                  <c:v>0.732618</c:v>
                </c:pt>
                <c:pt idx="5">
                  <c:v>0.70259994</c:v>
                </c:pt>
                <c:pt idx="6">
                  <c:v>0.6739028</c:v>
                </c:pt>
                <c:pt idx="7">
                  <c:v>0.65003765</c:v>
                </c:pt>
                <c:pt idx="8">
                  <c:v>0.6088686</c:v>
                </c:pt>
                <c:pt idx="9">
                  <c:v>0.56329894</c:v>
                </c:pt>
                <c:pt idx="10">
                  <c:v>0.5534254</c:v>
                </c:pt>
                <c:pt idx="11">
                  <c:v>0.547994</c:v>
                </c:pt>
                <c:pt idx="12">
                  <c:v>0.54129565</c:v>
                </c:pt>
                <c:pt idx="13">
                  <c:v>0.5741903</c:v>
                </c:pt>
                <c:pt idx="14">
                  <c:v>0.6297716</c:v>
                </c:pt>
                <c:pt idx="15">
                  <c:v>0.6785667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'cap_rate_wind_onshore_existing'!$C$3:$C$18</c:f>
              <c:numCache>
                <c:formatCode>General</c:formatCode>
                <c:ptCount val="16"/>
                <c:pt idx="0">
                  <c:v>0.8006342</c:v>
                </c:pt>
                <c:pt idx="1">
                  <c:v>0.7881651</c:v>
                </c:pt>
                <c:pt idx="2">
                  <c:v>0.77361566</c:v>
                </c:pt>
                <c:pt idx="3">
                  <c:v>0.7611573</c:v>
                </c:pt>
                <c:pt idx="4">
                  <c:v>0.72789216</c:v>
                </c:pt>
                <c:pt idx="5">
                  <c:v>0.70321804</c:v>
                </c:pt>
                <c:pt idx="6">
                  <c:v>0.6771014</c:v>
                </c:pt>
                <c:pt idx="7">
                  <c:v>0.6503097</c:v>
                </c:pt>
                <c:pt idx="8">
                  <c:v>0.61758715</c:v>
                </c:pt>
                <c:pt idx="9">
                  <c:v>0.5859592</c:v>
                </c:pt>
                <c:pt idx="10">
                  <c:v>0.57666826</c:v>
                </c:pt>
                <c:pt idx="11">
                  <c:v>0.5732009</c:v>
                </c:pt>
                <c:pt idx="12">
                  <c:v>0.5700013</c:v>
                </c:pt>
                <c:pt idx="13">
                  <c:v>0.5465681999999999</c:v>
                </c:pt>
                <c:pt idx="14">
                  <c:v>0.52722156</c:v>
                </c:pt>
                <c:pt idx="15">
                  <c:v>0.52722156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'cap_rate_wind_onshore_existing'!$D$3:$D$18</c:f>
              <c:numCache>
                <c:formatCode>General</c:formatCode>
                <c:ptCount val="16"/>
                <c:pt idx="0">
                  <c:v>0.76328206</c:v>
                </c:pt>
                <c:pt idx="1">
                  <c:v>0.7618217</c:v>
                </c:pt>
                <c:pt idx="2">
                  <c:v>0.7499268</c:v>
                </c:pt>
                <c:pt idx="3">
                  <c:v>0.7227198</c:v>
                </c:pt>
                <c:pt idx="4">
                  <c:v>0.6921461</c:v>
                </c:pt>
                <c:pt idx="5">
                  <c:v>0.6455619</c:v>
                </c:pt>
                <c:pt idx="6">
                  <c:v>0.59981567</c:v>
                </c:pt>
                <c:pt idx="7">
                  <c:v>0.5653148</c:v>
                </c:pt>
                <c:pt idx="8">
                  <c:v>0.5402373</c:v>
                </c:pt>
                <c:pt idx="9">
                  <c:v>0.5116759</c:v>
                </c:pt>
                <c:pt idx="10">
                  <c:v>0.49905857</c:v>
                </c:pt>
                <c:pt idx="11">
                  <c:v>0.49218285</c:v>
                </c:pt>
                <c:pt idx="12">
                  <c:v>0.4876936</c:v>
                </c:pt>
                <c:pt idx="13">
                  <c:v>0.5089226</c:v>
                </c:pt>
                <c:pt idx="14">
                  <c:v>0.50818956</c:v>
                </c:pt>
                <c:pt idx="15">
                  <c:v>0.50818956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'cap_rate_wind_onshore_existing'!$E$3:$E$18</c:f>
              <c:numCache>
                <c:formatCode>General</c:formatCode>
                <c:ptCount val="16"/>
                <c:pt idx="0">
                  <c:v>0.6889376</c:v>
                </c:pt>
                <c:pt idx="1">
                  <c:v>0.6708338</c:v>
                </c:pt>
                <c:pt idx="2">
                  <c:v>0.65132415</c:v>
                </c:pt>
                <c:pt idx="3">
                  <c:v>0.6435643</c:v>
                </c:pt>
                <c:pt idx="4">
                  <c:v>0.64740676</c:v>
                </c:pt>
                <c:pt idx="5">
                  <c:v>0.7077049</c:v>
                </c:pt>
                <c:pt idx="6">
                  <c:v>0.6986898</c:v>
                </c:pt>
                <c:pt idx="7">
                  <c:v>0.7120041</c:v>
                </c:pt>
                <c:pt idx="8">
                  <c:v>0.6961282</c:v>
                </c:pt>
                <c:pt idx="9">
                  <c:v>0.6881713</c:v>
                </c:pt>
                <c:pt idx="10">
                  <c:v>0.7187673999999999</c:v>
                </c:pt>
                <c:pt idx="11">
                  <c:v>0.7060316</c:v>
                </c:pt>
                <c:pt idx="12">
                  <c:v>0.69186604</c:v>
                </c:pt>
                <c:pt idx="13">
                  <c:v>0.69531554</c:v>
                </c:pt>
                <c:pt idx="14">
                  <c:v>0.70919037</c:v>
                </c:pt>
                <c:pt idx="15">
                  <c:v>0.7160377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'cap_rate_wind_onshore_existing'!$F$3:$F$18</c:f>
              <c:numCache>
                <c:formatCode>General</c:formatCode>
                <c:ptCount val="16"/>
                <c:pt idx="0">
                  <c:v>0.792403</c:v>
                </c:pt>
                <c:pt idx="1">
                  <c:v>0.74863535</c:v>
                </c:pt>
                <c:pt idx="2">
                  <c:v>0.7136549</c:v>
                </c:pt>
                <c:pt idx="3">
                  <c:v>0.69295126</c:v>
                </c:pt>
                <c:pt idx="4">
                  <c:v>0.6724693</c:v>
                </c:pt>
                <c:pt idx="5">
                  <c:v>0.6689001999999999</c:v>
                </c:pt>
                <c:pt idx="6">
                  <c:v>0.64587206</c:v>
                </c:pt>
                <c:pt idx="7">
                  <c:v>0.65136564</c:v>
                </c:pt>
                <c:pt idx="8">
                  <c:v>0.65427613</c:v>
                </c:pt>
                <c:pt idx="9">
                  <c:v>0.6488498</c:v>
                </c:pt>
                <c:pt idx="10">
                  <c:v>0.63186467</c:v>
                </c:pt>
                <c:pt idx="11">
                  <c:v>0.6228657</c:v>
                </c:pt>
                <c:pt idx="12">
                  <c:v>0.61236453</c:v>
                </c:pt>
                <c:pt idx="13">
                  <c:v>0.62492025</c:v>
                </c:pt>
                <c:pt idx="14">
                  <c:v>0.6210564</c:v>
                </c:pt>
                <c:pt idx="15">
                  <c:v>0.6154301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'cap_rate_wind_onshore_existing'!$G$3:$G$18</c:f>
              <c:numCache>
                <c:formatCode>General</c:formatCode>
                <c:ptCount val="16"/>
                <c:pt idx="0">
                  <c:v>0.8259159</c:v>
                </c:pt>
                <c:pt idx="1">
                  <c:v>0.82538676</c:v>
                </c:pt>
                <c:pt idx="2">
                  <c:v>0.8121483</c:v>
                </c:pt>
                <c:pt idx="3">
                  <c:v>0.81092703</c:v>
                </c:pt>
                <c:pt idx="4">
                  <c:v>0.78814584</c:v>
                </c:pt>
                <c:pt idx="5">
                  <c:v>0.7673316</c:v>
                </c:pt>
                <c:pt idx="6">
                  <c:v>0.7454722499999999</c:v>
                </c:pt>
                <c:pt idx="7">
                  <c:v>0.7257296</c:v>
                </c:pt>
                <c:pt idx="8">
                  <c:v>0.7046921</c:v>
                </c:pt>
                <c:pt idx="9">
                  <c:v>0.6859419</c:v>
                </c:pt>
                <c:pt idx="10">
                  <c:v>0.6781416</c:v>
                </c:pt>
                <c:pt idx="11">
                  <c:v>0.65873736</c:v>
                </c:pt>
                <c:pt idx="12">
                  <c:v>0.6377306</c:v>
                </c:pt>
                <c:pt idx="13">
                  <c:v>0.590525</c:v>
                </c:pt>
                <c:pt idx="14">
                  <c:v>0.550764</c:v>
                </c:pt>
                <c:pt idx="15">
                  <c:v>0.5256378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'cap_rate_wind_onshore_existing'!$H$3:$H$18</c:f>
              <c:numCache>
                <c:formatCode>General</c:formatCode>
                <c:ptCount val="16"/>
                <c:pt idx="0">
                  <c:v>0.78701437</c:v>
                </c:pt>
                <c:pt idx="1">
                  <c:v>0.7734843</c:v>
                </c:pt>
                <c:pt idx="2">
                  <c:v>0.76964396</c:v>
                </c:pt>
                <c:pt idx="3">
                  <c:v>0.7652417</c:v>
                </c:pt>
                <c:pt idx="4">
                  <c:v>0.73050076</c:v>
                </c:pt>
                <c:pt idx="5">
                  <c:v>0.68999624</c:v>
                </c:pt>
                <c:pt idx="6">
                  <c:v>0.65337163</c:v>
                </c:pt>
                <c:pt idx="7">
                  <c:v>0.62223315</c:v>
                </c:pt>
                <c:pt idx="8">
                  <c:v>0.56528175</c:v>
                </c:pt>
                <c:pt idx="9">
                  <c:v>0.53364176</c:v>
                </c:pt>
                <c:pt idx="10">
                  <c:v>0.52314425</c:v>
                </c:pt>
                <c:pt idx="11">
                  <c:v>0.5143964</c:v>
                </c:pt>
                <c:pt idx="12">
                  <c:v>0.5010102</c:v>
                </c:pt>
                <c:pt idx="13">
                  <c:v>0.5213959</c:v>
                </c:pt>
                <c:pt idx="14">
                  <c:v>0.5776691</c:v>
                </c:pt>
                <c:pt idx="15">
                  <c:v>0.6347125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'cap_rate_wind_onshore_existing'!$I$3:$I$18</c:f>
              <c:numCache>
                <c:formatCode>General</c:formatCode>
                <c:ptCount val="16"/>
                <c:pt idx="0">
                  <c:v>0.9839707600000001</c:v>
                </c:pt>
                <c:pt idx="1">
                  <c:v>0.9790426</c:v>
                </c:pt>
                <c:pt idx="2">
                  <c:v>0.98146456</c:v>
                </c:pt>
                <c:pt idx="3">
                  <c:v>0.9818016000000001</c:v>
                </c:pt>
                <c:pt idx="4">
                  <c:v>0.97719866</c:v>
                </c:pt>
                <c:pt idx="5">
                  <c:v>0.9753875</c:v>
                </c:pt>
                <c:pt idx="6">
                  <c:v>0.97458684</c:v>
                </c:pt>
                <c:pt idx="7">
                  <c:v>0.9754772</c:v>
                </c:pt>
                <c:pt idx="8">
                  <c:v>0.97400635</c:v>
                </c:pt>
                <c:pt idx="9">
                  <c:v>0.9739098</c:v>
                </c:pt>
                <c:pt idx="10">
                  <c:v>0.97390056</c:v>
                </c:pt>
                <c:pt idx="11">
                  <c:v>0.9730266</c:v>
                </c:pt>
                <c:pt idx="12">
                  <c:v>0.97252476</c:v>
                </c:pt>
                <c:pt idx="13">
                  <c:v>0.88111377</c:v>
                </c:pt>
                <c:pt idx="14">
                  <c:v>0.88284034</c:v>
                </c:pt>
                <c:pt idx="15">
                  <c:v>0.8878448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'cap_rate_wind_onshore_existing'!$J$3:$J$18</c:f>
              <c:numCache>
                <c:formatCode>General</c:formatCode>
                <c:ptCount val="16"/>
                <c:pt idx="0">
                  <c:v>1.0405664</c:v>
                </c:pt>
                <c:pt idx="1">
                  <c:v>1.0394162</c:v>
                </c:pt>
                <c:pt idx="2">
                  <c:v>1.0492113</c:v>
                </c:pt>
                <c:pt idx="3">
                  <c:v>1.0538039</c:v>
                </c:pt>
                <c:pt idx="4">
                  <c:v>1.060221</c:v>
                </c:pt>
                <c:pt idx="5">
                  <c:v>1.0699711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1.0041037</c:v>
                </c:pt>
                <c:pt idx="14">
                  <c:v>0.99903864</c:v>
                </c:pt>
                <c:pt idx="15">
                  <c:v>0.9984749000000001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'cap_rate_wind_onshore_existing'!$K$3:$K$18</c:f>
              <c:numCache>
                <c:formatCode>General</c:formatCode>
                <c:ptCount val="16"/>
                <c:pt idx="0">
                  <c:v>0.93913275</c:v>
                </c:pt>
                <c:pt idx="1">
                  <c:v>0.91959906</c:v>
                </c:pt>
                <c:pt idx="2">
                  <c:v>0.913913</c:v>
                </c:pt>
                <c:pt idx="3">
                  <c:v>0.8879203</c:v>
                </c:pt>
                <c:pt idx="4">
                  <c:v>0.86019576</c:v>
                </c:pt>
                <c:pt idx="5">
                  <c:v>0.839684</c:v>
                </c:pt>
                <c:pt idx="6">
                  <c:v>0.81554264</c:v>
                </c:pt>
                <c:pt idx="7">
                  <c:v>0.78026384</c:v>
                </c:pt>
                <c:pt idx="8">
                  <c:v>0.75958943</c:v>
                </c:pt>
                <c:pt idx="9">
                  <c:v>0.7295071</c:v>
                </c:pt>
                <c:pt idx="10">
                  <c:v>0.7154521</c:v>
                </c:pt>
                <c:pt idx="11">
                  <c:v>0.6788887</c:v>
                </c:pt>
                <c:pt idx="12">
                  <c:v>0.6507389</c:v>
                </c:pt>
                <c:pt idx="13">
                  <c:v>0.5449108499999999</c:v>
                </c:pt>
                <c:pt idx="14">
                  <c:v>0.51004916</c:v>
                </c:pt>
                <c:pt idx="15">
                  <c:v>0.48106858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'cap_rate_wind_onshore_existing'!$L$3:$L$18</c:f>
              <c:numCache>
                <c:formatCode>General</c:formatCode>
                <c:ptCount val="16"/>
                <c:pt idx="0">
                  <c:v>0.8197155</c:v>
                </c:pt>
                <c:pt idx="1">
                  <c:v>0.79803264</c:v>
                </c:pt>
                <c:pt idx="2">
                  <c:v>0.76730216</c:v>
                </c:pt>
                <c:pt idx="3">
                  <c:v>0.7400631</c:v>
                </c:pt>
                <c:pt idx="4">
                  <c:v>0.729329</c:v>
                </c:pt>
                <c:pt idx="5">
                  <c:v>0.7258456</c:v>
                </c:pt>
                <c:pt idx="6">
                  <c:v>0.7111388</c:v>
                </c:pt>
                <c:pt idx="7">
                  <c:v>0.6891602</c:v>
                </c:pt>
                <c:pt idx="8">
                  <c:v>0.6965773</c:v>
                </c:pt>
                <c:pt idx="9">
                  <c:v>0.7022818</c:v>
                </c:pt>
                <c:pt idx="10">
                  <c:v>0.6846367</c:v>
                </c:pt>
                <c:pt idx="11">
                  <c:v>0.6719418</c:v>
                </c:pt>
                <c:pt idx="12">
                  <c:v>0.6614919</c:v>
                </c:pt>
                <c:pt idx="13">
                  <c:v>0.6969467</c:v>
                </c:pt>
                <c:pt idx="14">
                  <c:v>0.6648708</c:v>
                </c:pt>
                <c:pt idx="15">
                  <c:v>0.65347093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'cap_rate_wind_onshore_existing'!$M$3:$M$18</c:f>
              <c:numCache>
                <c:formatCode>General</c:formatCode>
                <c:ptCount val="16"/>
                <c:pt idx="0">
                  <c:v>0.82136613</c:v>
                </c:pt>
                <c:pt idx="1">
                  <c:v>0.7931406</c:v>
                </c:pt>
                <c:pt idx="2">
                  <c:v>0.75634766</c:v>
                </c:pt>
                <c:pt idx="3">
                  <c:v>0.7248367</c:v>
                </c:pt>
                <c:pt idx="4">
                  <c:v>0.72490054</c:v>
                </c:pt>
                <c:pt idx="5">
                  <c:v>0.73227507</c:v>
                </c:pt>
                <c:pt idx="6">
                  <c:v>0.71904826</c:v>
                </c:pt>
                <c:pt idx="7">
                  <c:v>0.70199925</c:v>
                </c:pt>
                <c:pt idx="8">
                  <c:v>0.7063212</c:v>
                </c:pt>
                <c:pt idx="9">
                  <c:v>0.7054991</c:v>
                </c:pt>
                <c:pt idx="10">
                  <c:v>0.6872975</c:v>
                </c:pt>
                <c:pt idx="11">
                  <c:v>0.6751518</c:v>
                </c:pt>
                <c:pt idx="12">
                  <c:v>0.66713136</c:v>
                </c:pt>
                <c:pt idx="13">
                  <c:v>0.68641394</c:v>
                </c:pt>
                <c:pt idx="14">
                  <c:v>0.680729</c:v>
                </c:pt>
                <c:pt idx="15">
                  <c:v>0.6768086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'cap_rate_wind_onshore_existing'!$N$3:$N$18</c:f>
              <c:numCache>
                <c:formatCode>General</c:formatCode>
                <c:ptCount val="16"/>
                <c:pt idx="0">
                  <c:v>0.8858279999999999</c:v>
                </c:pt>
                <c:pt idx="1">
                  <c:v>0.8692883</c:v>
                </c:pt>
                <c:pt idx="2">
                  <c:v>0.84725183</c:v>
                </c:pt>
                <c:pt idx="3">
                  <c:v>0.83249617</c:v>
                </c:pt>
                <c:pt idx="4">
                  <c:v>0.82431376</c:v>
                </c:pt>
                <c:pt idx="5">
                  <c:v>0.80820477</c:v>
                </c:pt>
                <c:pt idx="6">
                  <c:v>0.78597695</c:v>
                </c:pt>
                <c:pt idx="7">
                  <c:v>0.76467645</c:v>
                </c:pt>
                <c:pt idx="8">
                  <c:v>0.7621898</c:v>
                </c:pt>
                <c:pt idx="9">
                  <c:v>0.75359714</c:v>
                </c:pt>
                <c:pt idx="10">
                  <c:v>0.7352655</c:v>
                </c:pt>
                <c:pt idx="11">
                  <c:v>0.72598827</c:v>
                </c:pt>
                <c:pt idx="12">
                  <c:v>0.7205908</c:v>
                </c:pt>
                <c:pt idx="13">
                  <c:v>0.7268284</c:v>
                </c:pt>
                <c:pt idx="14">
                  <c:v>0.7035857</c:v>
                </c:pt>
                <c:pt idx="15">
                  <c:v>0.70073295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'cap_rate_wind_onshore_existing'!$O$3:$O$18</c:f>
              <c:numCache>
                <c:formatCode>General</c:formatCode>
                <c:ptCount val="16"/>
                <c:pt idx="0">
                  <c:v>0.8517188</c:v>
                </c:pt>
                <c:pt idx="1">
                  <c:v>0.8457629</c:v>
                </c:pt>
                <c:pt idx="2">
                  <c:v>0.8289503499999999</c:v>
                </c:pt>
                <c:pt idx="3">
                  <c:v>0.81883854</c:v>
                </c:pt>
                <c:pt idx="4">
                  <c:v>0.818607</c:v>
                </c:pt>
                <c:pt idx="5">
                  <c:v>0.8104924</c:v>
                </c:pt>
                <c:pt idx="6">
                  <c:v>0.79378414</c:v>
                </c:pt>
                <c:pt idx="7">
                  <c:v>0.7781309</c:v>
                </c:pt>
                <c:pt idx="8">
                  <c:v>0.7778979499999999</c:v>
                </c:pt>
                <c:pt idx="9">
                  <c:v>0.772407</c:v>
                </c:pt>
                <c:pt idx="10">
                  <c:v>0.75689596</c:v>
                </c:pt>
                <c:pt idx="11">
                  <c:v>0.74868405</c:v>
                </c:pt>
                <c:pt idx="12">
                  <c:v>0.7494949</c:v>
                </c:pt>
                <c:pt idx="13">
                  <c:v>0.73669624</c:v>
                </c:pt>
                <c:pt idx="14">
                  <c:v>0.7205444600000001</c:v>
                </c:pt>
                <c:pt idx="15">
                  <c:v>0.7248534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'cap_rate_wind_onshore_existing'!$P$3:$P$18</c:f>
              <c:numCache>
                <c:formatCode>General</c:formatCode>
                <c:ptCount val="16"/>
                <c:pt idx="0">
                  <c:v>0.83660907</c:v>
                </c:pt>
                <c:pt idx="1">
                  <c:v>0.82955694</c:v>
                </c:pt>
                <c:pt idx="2">
                  <c:v>0.8057495</c:v>
                </c:pt>
                <c:pt idx="3">
                  <c:v>0.80268973</c:v>
                </c:pt>
                <c:pt idx="4">
                  <c:v>0.7259602000000001</c:v>
                </c:pt>
                <c:pt idx="5">
                  <c:v>0.7267423</c:v>
                </c:pt>
                <c:pt idx="6">
                  <c:v>0.70239455</c:v>
                </c:pt>
                <c:pt idx="7">
                  <c:v>0.6803191</c:v>
                </c:pt>
                <c:pt idx="8">
                  <c:v>0.65237105</c:v>
                </c:pt>
                <c:pt idx="9">
                  <c:v>0.6261577</c:v>
                </c:pt>
                <c:pt idx="10">
                  <c:v>0.6041129</c:v>
                </c:pt>
                <c:pt idx="11">
                  <c:v>0.59526676</c:v>
                </c:pt>
                <c:pt idx="12">
                  <c:v>0.578689</c:v>
                </c:pt>
                <c:pt idx="13">
                  <c:v>0.5756509</c:v>
                </c:pt>
                <c:pt idx="14">
                  <c:v>0.6052464</c:v>
                </c:pt>
                <c:pt idx="15">
                  <c:v>0.62504107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'cap_rate_wind_onshore_existing'!$B$3:$B$18</c:f>
              <c:numCache>
                <c:formatCode>General</c:formatCode>
                <c:ptCount val="16"/>
                <c:pt idx="0">
                  <c:v>0.7766834500000001</c:v>
                </c:pt>
                <c:pt idx="1">
                  <c:v>0.77056545</c:v>
                </c:pt>
                <c:pt idx="2">
                  <c:v>0.76962286</c:v>
                </c:pt>
                <c:pt idx="3">
                  <c:v>0.76516956</c:v>
                </c:pt>
                <c:pt idx="4">
                  <c:v>0.732618</c:v>
                </c:pt>
                <c:pt idx="5">
                  <c:v>0.70259994</c:v>
                </c:pt>
                <c:pt idx="6">
                  <c:v>0.6739028</c:v>
                </c:pt>
                <c:pt idx="7">
                  <c:v>0.65003765</c:v>
                </c:pt>
                <c:pt idx="8">
                  <c:v>0.6088686</c:v>
                </c:pt>
                <c:pt idx="9">
                  <c:v>0.56329894</c:v>
                </c:pt>
                <c:pt idx="10">
                  <c:v>0.5534254</c:v>
                </c:pt>
                <c:pt idx="11">
                  <c:v>0.547994</c:v>
                </c:pt>
                <c:pt idx="12">
                  <c:v>0.54129565</c:v>
                </c:pt>
                <c:pt idx="13">
                  <c:v>0.5741903</c:v>
                </c:pt>
                <c:pt idx="14">
                  <c:v>0.6297716</c:v>
                </c:pt>
                <c:pt idx="15">
                  <c:v>0.6785667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'cap_rate_wind_onshore_existing'!$C$3:$C$18</c:f>
              <c:numCache>
                <c:formatCode>General</c:formatCode>
                <c:ptCount val="16"/>
                <c:pt idx="0">
                  <c:v>0.8006342</c:v>
                </c:pt>
                <c:pt idx="1">
                  <c:v>0.7881651</c:v>
                </c:pt>
                <c:pt idx="2">
                  <c:v>0.77361566</c:v>
                </c:pt>
                <c:pt idx="3">
                  <c:v>0.7611573</c:v>
                </c:pt>
                <c:pt idx="4">
                  <c:v>0.72789216</c:v>
                </c:pt>
                <c:pt idx="5">
                  <c:v>0.70321804</c:v>
                </c:pt>
                <c:pt idx="6">
                  <c:v>0.6771014</c:v>
                </c:pt>
                <c:pt idx="7">
                  <c:v>0.6503097</c:v>
                </c:pt>
                <c:pt idx="8">
                  <c:v>0.61758715</c:v>
                </c:pt>
                <c:pt idx="9">
                  <c:v>0.5859592</c:v>
                </c:pt>
                <c:pt idx="10">
                  <c:v>0.57666826</c:v>
                </c:pt>
                <c:pt idx="11">
                  <c:v>0.5732009</c:v>
                </c:pt>
                <c:pt idx="12">
                  <c:v>0.5700013</c:v>
                </c:pt>
                <c:pt idx="13">
                  <c:v>0.5465681999999999</c:v>
                </c:pt>
                <c:pt idx="14">
                  <c:v>0.52722156</c:v>
                </c:pt>
                <c:pt idx="15">
                  <c:v>0.52722156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'cap_rate_wind_onshore_existing'!$D$3:$D$18</c:f>
              <c:numCache>
                <c:formatCode>General</c:formatCode>
                <c:ptCount val="16"/>
                <c:pt idx="0">
                  <c:v>0.76328206</c:v>
                </c:pt>
                <c:pt idx="1">
                  <c:v>0.7618217</c:v>
                </c:pt>
                <c:pt idx="2">
                  <c:v>0.7499268</c:v>
                </c:pt>
                <c:pt idx="3">
                  <c:v>0.7227198</c:v>
                </c:pt>
                <c:pt idx="4">
                  <c:v>0.6921461</c:v>
                </c:pt>
                <c:pt idx="5">
                  <c:v>0.6455619</c:v>
                </c:pt>
                <c:pt idx="6">
                  <c:v>0.59981567</c:v>
                </c:pt>
                <c:pt idx="7">
                  <c:v>0.5653148</c:v>
                </c:pt>
                <c:pt idx="8">
                  <c:v>0.5402373</c:v>
                </c:pt>
                <c:pt idx="9">
                  <c:v>0.5116759</c:v>
                </c:pt>
                <c:pt idx="10">
                  <c:v>0.49905857</c:v>
                </c:pt>
                <c:pt idx="11">
                  <c:v>0.49218285</c:v>
                </c:pt>
                <c:pt idx="12">
                  <c:v>0.4876936</c:v>
                </c:pt>
                <c:pt idx="13">
                  <c:v>0.5089226</c:v>
                </c:pt>
                <c:pt idx="14">
                  <c:v>0.50818956</c:v>
                </c:pt>
                <c:pt idx="15">
                  <c:v>0.50818956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'cap_rate_wind_onshore_existing'!$E$3:$E$18</c:f>
              <c:numCache>
                <c:formatCode>General</c:formatCode>
                <c:ptCount val="16"/>
                <c:pt idx="0">
                  <c:v>0.6889376</c:v>
                </c:pt>
                <c:pt idx="1">
                  <c:v>0.6708338</c:v>
                </c:pt>
                <c:pt idx="2">
                  <c:v>0.65132415</c:v>
                </c:pt>
                <c:pt idx="3">
                  <c:v>0.6435643</c:v>
                </c:pt>
                <c:pt idx="4">
                  <c:v>0.64740676</c:v>
                </c:pt>
                <c:pt idx="5">
                  <c:v>0.7077049</c:v>
                </c:pt>
                <c:pt idx="6">
                  <c:v>0.6986898</c:v>
                </c:pt>
                <c:pt idx="7">
                  <c:v>0.7120041</c:v>
                </c:pt>
                <c:pt idx="8">
                  <c:v>0.6961282</c:v>
                </c:pt>
                <c:pt idx="9">
                  <c:v>0.6881713</c:v>
                </c:pt>
                <c:pt idx="10">
                  <c:v>0.7187673999999999</c:v>
                </c:pt>
                <c:pt idx="11">
                  <c:v>0.7060316</c:v>
                </c:pt>
                <c:pt idx="12">
                  <c:v>0.69186604</c:v>
                </c:pt>
                <c:pt idx="13">
                  <c:v>0.69531554</c:v>
                </c:pt>
                <c:pt idx="14">
                  <c:v>0.70919037</c:v>
                </c:pt>
                <c:pt idx="15">
                  <c:v>0.7160377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'cap_rate_wind_onshore_existing'!$F$3:$F$18</c:f>
              <c:numCache>
                <c:formatCode>General</c:formatCode>
                <c:ptCount val="16"/>
                <c:pt idx="0">
                  <c:v>0.792403</c:v>
                </c:pt>
                <c:pt idx="1">
                  <c:v>0.74863535</c:v>
                </c:pt>
                <c:pt idx="2">
                  <c:v>0.7136549</c:v>
                </c:pt>
                <c:pt idx="3">
                  <c:v>0.69295126</c:v>
                </c:pt>
                <c:pt idx="4">
                  <c:v>0.6724693</c:v>
                </c:pt>
                <c:pt idx="5">
                  <c:v>0.6689001999999999</c:v>
                </c:pt>
                <c:pt idx="6">
                  <c:v>0.64587206</c:v>
                </c:pt>
                <c:pt idx="7">
                  <c:v>0.65136564</c:v>
                </c:pt>
                <c:pt idx="8">
                  <c:v>0.65427613</c:v>
                </c:pt>
                <c:pt idx="9">
                  <c:v>0.6488498</c:v>
                </c:pt>
                <c:pt idx="10">
                  <c:v>0.63186467</c:v>
                </c:pt>
                <c:pt idx="11">
                  <c:v>0.6228657</c:v>
                </c:pt>
                <c:pt idx="12">
                  <c:v>0.61236453</c:v>
                </c:pt>
                <c:pt idx="13">
                  <c:v>0.62492025</c:v>
                </c:pt>
                <c:pt idx="14">
                  <c:v>0.6210564</c:v>
                </c:pt>
                <c:pt idx="15">
                  <c:v>0.6154301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'cap_rate_wind_onshore_existing'!$G$3:$G$18</c:f>
              <c:numCache>
                <c:formatCode>General</c:formatCode>
                <c:ptCount val="16"/>
                <c:pt idx="0">
                  <c:v>0.8259159</c:v>
                </c:pt>
                <c:pt idx="1">
                  <c:v>0.82538676</c:v>
                </c:pt>
                <c:pt idx="2">
                  <c:v>0.8121483</c:v>
                </c:pt>
                <c:pt idx="3">
                  <c:v>0.81092703</c:v>
                </c:pt>
                <c:pt idx="4">
                  <c:v>0.78814584</c:v>
                </c:pt>
                <c:pt idx="5">
                  <c:v>0.7673316</c:v>
                </c:pt>
                <c:pt idx="6">
                  <c:v>0.7454722499999999</c:v>
                </c:pt>
                <c:pt idx="7">
                  <c:v>0.7257296</c:v>
                </c:pt>
                <c:pt idx="8">
                  <c:v>0.7046921</c:v>
                </c:pt>
                <c:pt idx="9">
                  <c:v>0.6859419</c:v>
                </c:pt>
                <c:pt idx="10">
                  <c:v>0.6781416</c:v>
                </c:pt>
                <c:pt idx="11">
                  <c:v>0.65873736</c:v>
                </c:pt>
                <c:pt idx="12">
                  <c:v>0.6377306</c:v>
                </c:pt>
                <c:pt idx="13">
                  <c:v>0.590525</c:v>
                </c:pt>
                <c:pt idx="14">
                  <c:v>0.550764</c:v>
                </c:pt>
                <c:pt idx="15">
                  <c:v>0.5256378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'cap_rate_wind_onshore_existing'!$H$3:$H$18</c:f>
              <c:numCache>
                <c:formatCode>General</c:formatCode>
                <c:ptCount val="16"/>
                <c:pt idx="0">
                  <c:v>0.78701437</c:v>
                </c:pt>
                <c:pt idx="1">
                  <c:v>0.7734843</c:v>
                </c:pt>
                <c:pt idx="2">
                  <c:v>0.76964396</c:v>
                </c:pt>
                <c:pt idx="3">
                  <c:v>0.7652417</c:v>
                </c:pt>
                <c:pt idx="4">
                  <c:v>0.73050076</c:v>
                </c:pt>
                <c:pt idx="5">
                  <c:v>0.68999624</c:v>
                </c:pt>
                <c:pt idx="6">
                  <c:v>0.65337163</c:v>
                </c:pt>
                <c:pt idx="7">
                  <c:v>0.62223315</c:v>
                </c:pt>
                <c:pt idx="8">
                  <c:v>0.56528175</c:v>
                </c:pt>
                <c:pt idx="9">
                  <c:v>0.53364176</c:v>
                </c:pt>
                <c:pt idx="10">
                  <c:v>0.52314425</c:v>
                </c:pt>
                <c:pt idx="11">
                  <c:v>0.5143964</c:v>
                </c:pt>
                <c:pt idx="12">
                  <c:v>0.5010102</c:v>
                </c:pt>
                <c:pt idx="13">
                  <c:v>0.5213959</c:v>
                </c:pt>
                <c:pt idx="14">
                  <c:v>0.5776691</c:v>
                </c:pt>
                <c:pt idx="15">
                  <c:v>0.6347125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'cap_rate_wind_onshore_existing'!$I$3:$I$18</c:f>
              <c:numCache>
                <c:formatCode>General</c:formatCode>
                <c:ptCount val="16"/>
                <c:pt idx="0">
                  <c:v>0.9839707600000001</c:v>
                </c:pt>
                <c:pt idx="1">
                  <c:v>0.9790426</c:v>
                </c:pt>
                <c:pt idx="2">
                  <c:v>0.98146456</c:v>
                </c:pt>
                <c:pt idx="3">
                  <c:v>0.9818016000000001</c:v>
                </c:pt>
                <c:pt idx="4">
                  <c:v>0.97719866</c:v>
                </c:pt>
                <c:pt idx="5">
                  <c:v>0.9753875</c:v>
                </c:pt>
                <c:pt idx="6">
                  <c:v>0.97458684</c:v>
                </c:pt>
                <c:pt idx="7">
                  <c:v>0.9754772</c:v>
                </c:pt>
                <c:pt idx="8">
                  <c:v>0.97400635</c:v>
                </c:pt>
                <c:pt idx="9">
                  <c:v>0.9739098</c:v>
                </c:pt>
                <c:pt idx="10">
                  <c:v>0.97390056</c:v>
                </c:pt>
                <c:pt idx="11">
                  <c:v>0.9730266</c:v>
                </c:pt>
                <c:pt idx="12">
                  <c:v>0.97252476</c:v>
                </c:pt>
                <c:pt idx="13">
                  <c:v>0.88111377</c:v>
                </c:pt>
                <c:pt idx="14">
                  <c:v>0.88284034</c:v>
                </c:pt>
                <c:pt idx="15">
                  <c:v>0.8878448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'cap_rate_wind_onshore_existing'!$J$3:$J$18</c:f>
              <c:numCache>
                <c:formatCode>General</c:formatCode>
                <c:ptCount val="16"/>
                <c:pt idx="0">
                  <c:v>1.0405664</c:v>
                </c:pt>
                <c:pt idx="1">
                  <c:v>1.0394162</c:v>
                </c:pt>
                <c:pt idx="2">
                  <c:v>1.0492113</c:v>
                </c:pt>
                <c:pt idx="3">
                  <c:v>1.0538039</c:v>
                </c:pt>
                <c:pt idx="4">
                  <c:v>1.060221</c:v>
                </c:pt>
                <c:pt idx="5">
                  <c:v>1.0699711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1.0041037</c:v>
                </c:pt>
                <c:pt idx="14">
                  <c:v>0.99903864</c:v>
                </c:pt>
                <c:pt idx="15">
                  <c:v>0.9984749000000001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'cap_rate_wind_onshore_existing'!$K$3:$K$18</c:f>
              <c:numCache>
                <c:formatCode>General</c:formatCode>
                <c:ptCount val="16"/>
                <c:pt idx="0">
                  <c:v>0.93913275</c:v>
                </c:pt>
                <c:pt idx="1">
                  <c:v>0.91959906</c:v>
                </c:pt>
                <c:pt idx="2">
                  <c:v>0.913913</c:v>
                </c:pt>
                <c:pt idx="3">
                  <c:v>0.8879203</c:v>
                </c:pt>
                <c:pt idx="4">
                  <c:v>0.86019576</c:v>
                </c:pt>
                <c:pt idx="5">
                  <c:v>0.839684</c:v>
                </c:pt>
                <c:pt idx="6">
                  <c:v>0.81554264</c:v>
                </c:pt>
                <c:pt idx="7">
                  <c:v>0.78026384</c:v>
                </c:pt>
                <c:pt idx="8">
                  <c:v>0.75958943</c:v>
                </c:pt>
                <c:pt idx="9">
                  <c:v>0.7295071</c:v>
                </c:pt>
                <c:pt idx="10">
                  <c:v>0.7154521</c:v>
                </c:pt>
                <c:pt idx="11">
                  <c:v>0.6788887</c:v>
                </c:pt>
                <c:pt idx="12">
                  <c:v>0.6507389</c:v>
                </c:pt>
                <c:pt idx="13">
                  <c:v>0.5449108499999999</c:v>
                </c:pt>
                <c:pt idx="14">
                  <c:v>0.51004916</c:v>
                </c:pt>
                <c:pt idx="15">
                  <c:v>0.48106858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'cap_rate_wind_onshore_existing'!$L$3:$L$18</c:f>
              <c:numCache>
                <c:formatCode>General</c:formatCode>
                <c:ptCount val="16"/>
                <c:pt idx="0">
                  <c:v>0.8197155</c:v>
                </c:pt>
                <c:pt idx="1">
                  <c:v>0.79803264</c:v>
                </c:pt>
                <c:pt idx="2">
                  <c:v>0.76730216</c:v>
                </c:pt>
                <c:pt idx="3">
                  <c:v>0.7400631</c:v>
                </c:pt>
                <c:pt idx="4">
                  <c:v>0.729329</c:v>
                </c:pt>
                <c:pt idx="5">
                  <c:v>0.7258456</c:v>
                </c:pt>
                <c:pt idx="6">
                  <c:v>0.7111388</c:v>
                </c:pt>
                <c:pt idx="7">
                  <c:v>0.6891602</c:v>
                </c:pt>
                <c:pt idx="8">
                  <c:v>0.6965773</c:v>
                </c:pt>
                <c:pt idx="9">
                  <c:v>0.7022818</c:v>
                </c:pt>
                <c:pt idx="10">
                  <c:v>0.6846367</c:v>
                </c:pt>
                <c:pt idx="11">
                  <c:v>0.6719418</c:v>
                </c:pt>
                <c:pt idx="12">
                  <c:v>0.6614919</c:v>
                </c:pt>
                <c:pt idx="13">
                  <c:v>0.6969467</c:v>
                </c:pt>
                <c:pt idx="14">
                  <c:v>0.6648708</c:v>
                </c:pt>
                <c:pt idx="15">
                  <c:v>0.65347093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'cap_rate_wind_onshore_existing'!$M$3:$M$18</c:f>
              <c:numCache>
                <c:formatCode>General</c:formatCode>
                <c:ptCount val="16"/>
                <c:pt idx="0">
                  <c:v>0.82136613</c:v>
                </c:pt>
                <c:pt idx="1">
                  <c:v>0.7931406</c:v>
                </c:pt>
                <c:pt idx="2">
                  <c:v>0.75634766</c:v>
                </c:pt>
                <c:pt idx="3">
                  <c:v>0.7248367</c:v>
                </c:pt>
                <c:pt idx="4">
                  <c:v>0.72490054</c:v>
                </c:pt>
                <c:pt idx="5">
                  <c:v>0.73227507</c:v>
                </c:pt>
                <c:pt idx="6">
                  <c:v>0.71904826</c:v>
                </c:pt>
                <c:pt idx="7">
                  <c:v>0.70199925</c:v>
                </c:pt>
                <c:pt idx="8">
                  <c:v>0.7063212</c:v>
                </c:pt>
                <c:pt idx="9">
                  <c:v>0.7054991</c:v>
                </c:pt>
                <c:pt idx="10">
                  <c:v>0.6872975</c:v>
                </c:pt>
                <c:pt idx="11">
                  <c:v>0.6751518</c:v>
                </c:pt>
                <c:pt idx="12">
                  <c:v>0.66713136</c:v>
                </c:pt>
                <c:pt idx="13">
                  <c:v>0.68641394</c:v>
                </c:pt>
                <c:pt idx="14">
                  <c:v>0.680729</c:v>
                </c:pt>
                <c:pt idx="15">
                  <c:v>0.6768086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'cap_rate_wind_onshore_existing'!$N$3:$N$18</c:f>
              <c:numCache>
                <c:formatCode>General</c:formatCode>
                <c:ptCount val="16"/>
                <c:pt idx="0">
                  <c:v>0.8858279999999999</c:v>
                </c:pt>
                <c:pt idx="1">
                  <c:v>0.8692883</c:v>
                </c:pt>
                <c:pt idx="2">
                  <c:v>0.84725183</c:v>
                </c:pt>
                <c:pt idx="3">
                  <c:v>0.83249617</c:v>
                </c:pt>
                <c:pt idx="4">
                  <c:v>0.82431376</c:v>
                </c:pt>
                <c:pt idx="5">
                  <c:v>0.80820477</c:v>
                </c:pt>
                <c:pt idx="6">
                  <c:v>0.78597695</c:v>
                </c:pt>
                <c:pt idx="7">
                  <c:v>0.76467645</c:v>
                </c:pt>
                <c:pt idx="8">
                  <c:v>0.7621898</c:v>
                </c:pt>
                <c:pt idx="9">
                  <c:v>0.75359714</c:v>
                </c:pt>
                <c:pt idx="10">
                  <c:v>0.7352655</c:v>
                </c:pt>
                <c:pt idx="11">
                  <c:v>0.72598827</c:v>
                </c:pt>
                <c:pt idx="12">
                  <c:v>0.7205908</c:v>
                </c:pt>
                <c:pt idx="13">
                  <c:v>0.7268284</c:v>
                </c:pt>
                <c:pt idx="14">
                  <c:v>0.7035857</c:v>
                </c:pt>
                <c:pt idx="15">
                  <c:v>0.70073295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'cap_rate_wind_onshore_existing'!$O$3:$O$18</c:f>
              <c:numCache>
                <c:formatCode>General</c:formatCode>
                <c:ptCount val="16"/>
                <c:pt idx="0">
                  <c:v>0.8517188</c:v>
                </c:pt>
                <c:pt idx="1">
                  <c:v>0.8457629</c:v>
                </c:pt>
                <c:pt idx="2">
                  <c:v>0.8289503499999999</c:v>
                </c:pt>
                <c:pt idx="3">
                  <c:v>0.81883854</c:v>
                </c:pt>
                <c:pt idx="4">
                  <c:v>0.818607</c:v>
                </c:pt>
                <c:pt idx="5">
                  <c:v>0.8104924</c:v>
                </c:pt>
                <c:pt idx="6">
                  <c:v>0.79378414</c:v>
                </c:pt>
                <c:pt idx="7">
                  <c:v>0.7781309</c:v>
                </c:pt>
                <c:pt idx="8">
                  <c:v>0.7778979499999999</c:v>
                </c:pt>
                <c:pt idx="9">
                  <c:v>0.772407</c:v>
                </c:pt>
                <c:pt idx="10">
                  <c:v>0.75689596</c:v>
                </c:pt>
                <c:pt idx="11">
                  <c:v>0.74868405</c:v>
                </c:pt>
                <c:pt idx="12">
                  <c:v>0.7494949</c:v>
                </c:pt>
                <c:pt idx="13">
                  <c:v>0.73669624</c:v>
                </c:pt>
                <c:pt idx="14">
                  <c:v>0.7205444600000001</c:v>
                </c:pt>
                <c:pt idx="15">
                  <c:v>0.7248534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'cap_rate_wind_onshore_existing'!$P$3:$P$18</c:f>
              <c:numCache>
                <c:formatCode>General</c:formatCode>
                <c:ptCount val="16"/>
                <c:pt idx="0">
                  <c:v>0.83660907</c:v>
                </c:pt>
                <c:pt idx="1">
                  <c:v>0.82955694</c:v>
                </c:pt>
                <c:pt idx="2">
                  <c:v>0.8057495</c:v>
                </c:pt>
                <c:pt idx="3">
                  <c:v>0.80268973</c:v>
                </c:pt>
                <c:pt idx="4">
                  <c:v>0.7259602000000001</c:v>
                </c:pt>
                <c:pt idx="5">
                  <c:v>0.7267423</c:v>
                </c:pt>
                <c:pt idx="6">
                  <c:v>0.70239455</c:v>
                </c:pt>
                <c:pt idx="7">
                  <c:v>0.6803191</c:v>
                </c:pt>
                <c:pt idx="8">
                  <c:v>0.65237105</c:v>
                </c:pt>
                <c:pt idx="9">
                  <c:v>0.6261577</c:v>
                </c:pt>
                <c:pt idx="10">
                  <c:v>0.6041129</c:v>
                </c:pt>
                <c:pt idx="11">
                  <c:v>0.59526676</c:v>
                </c:pt>
                <c:pt idx="12">
                  <c:v>0.578689</c:v>
                </c:pt>
                <c:pt idx="13">
                  <c:v>0.5756509</c:v>
                </c:pt>
                <c:pt idx="14">
                  <c:v>0.6052464</c:v>
                </c:pt>
                <c:pt idx="15">
                  <c:v>0.62504107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'cap_rate_wind_onshore_existing'!$B$3:$B$18</c:f>
              <c:numCache>
                <c:formatCode>General</c:formatCode>
                <c:ptCount val="16"/>
                <c:pt idx="0">
                  <c:v>0.7766834500000001</c:v>
                </c:pt>
                <c:pt idx="1">
                  <c:v>0.77056545</c:v>
                </c:pt>
                <c:pt idx="2">
                  <c:v>0.76962286</c:v>
                </c:pt>
                <c:pt idx="3">
                  <c:v>0.76516956</c:v>
                </c:pt>
                <c:pt idx="4">
                  <c:v>0.732618</c:v>
                </c:pt>
                <c:pt idx="5">
                  <c:v>0.70259994</c:v>
                </c:pt>
                <c:pt idx="6">
                  <c:v>0.6739028</c:v>
                </c:pt>
                <c:pt idx="7">
                  <c:v>0.65003765</c:v>
                </c:pt>
                <c:pt idx="8">
                  <c:v>0.6088686</c:v>
                </c:pt>
                <c:pt idx="9">
                  <c:v>0.56329894</c:v>
                </c:pt>
                <c:pt idx="10">
                  <c:v>0.5534254</c:v>
                </c:pt>
                <c:pt idx="11">
                  <c:v>0.547994</c:v>
                </c:pt>
                <c:pt idx="12">
                  <c:v>0.54129565</c:v>
                </c:pt>
                <c:pt idx="13">
                  <c:v>0.5741903</c:v>
                </c:pt>
                <c:pt idx="14">
                  <c:v>0.6297716</c:v>
                </c:pt>
                <c:pt idx="15">
                  <c:v>0.6785667</c:v>
                </c:pt>
              </c:numCache>
            </c:numRef>
          </c:yVal>
        </c:ser>
        <c:ser>
          <c:idx val="1"/>
          <c:order val="1"/>
          <c:tx>
            <c:strRef>
              <c:f>'cap_rate_wind_onshore_existing'!$C$2:$C$2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'cap_rate_wind_onshore_existing'!$C$3:$C$18</c:f>
              <c:numCache>
                <c:formatCode>General</c:formatCode>
                <c:ptCount val="16"/>
                <c:pt idx="0">
                  <c:v>0.8006342</c:v>
                </c:pt>
                <c:pt idx="1">
                  <c:v>0.7881651</c:v>
                </c:pt>
                <c:pt idx="2">
                  <c:v>0.77361566</c:v>
                </c:pt>
                <c:pt idx="3">
                  <c:v>0.7611573</c:v>
                </c:pt>
                <c:pt idx="4">
                  <c:v>0.72789216</c:v>
                </c:pt>
                <c:pt idx="5">
                  <c:v>0.70321804</c:v>
                </c:pt>
                <c:pt idx="6">
                  <c:v>0.6771014</c:v>
                </c:pt>
                <c:pt idx="7">
                  <c:v>0.6503097</c:v>
                </c:pt>
                <c:pt idx="8">
                  <c:v>0.61758715</c:v>
                </c:pt>
                <c:pt idx="9">
                  <c:v>0.5859592</c:v>
                </c:pt>
                <c:pt idx="10">
                  <c:v>0.57666826</c:v>
                </c:pt>
                <c:pt idx="11">
                  <c:v>0.5732009</c:v>
                </c:pt>
                <c:pt idx="12">
                  <c:v>0.5700013</c:v>
                </c:pt>
                <c:pt idx="13">
                  <c:v>0.5465681999999999</c:v>
                </c:pt>
                <c:pt idx="14">
                  <c:v>0.52722156</c:v>
                </c:pt>
                <c:pt idx="15">
                  <c:v>0.52722156</c:v>
                </c:pt>
              </c:numCache>
            </c:numRef>
          </c:yVal>
        </c:ser>
        <c:ser>
          <c:idx val="2"/>
          <c:order val="2"/>
          <c:tx>
            <c:strRef>
              <c:f>'cap_rate_wind_onshore_existing'!$D$2:$D$2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'cap_rate_wind_onshore_existing'!$D$3:$D$18</c:f>
              <c:numCache>
                <c:formatCode>General</c:formatCode>
                <c:ptCount val="16"/>
                <c:pt idx="0">
                  <c:v>0.76328206</c:v>
                </c:pt>
                <c:pt idx="1">
                  <c:v>0.7618217</c:v>
                </c:pt>
                <c:pt idx="2">
                  <c:v>0.7499268</c:v>
                </c:pt>
                <c:pt idx="3">
                  <c:v>0.7227198</c:v>
                </c:pt>
                <c:pt idx="4">
                  <c:v>0.6921461</c:v>
                </c:pt>
                <c:pt idx="5">
                  <c:v>0.6455619</c:v>
                </c:pt>
                <c:pt idx="6">
                  <c:v>0.59981567</c:v>
                </c:pt>
                <c:pt idx="7">
                  <c:v>0.5653148</c:v>
                </c:pt>
                <c:pt idx="8">
                  <c:v>0.5402373</c:v>
                </c:pt>
                <c:pt idx="9">
                  <c:v>0.5116759</c:v>
                </c:pt>
                <c:pt idx="10">
                  <c:v>0.49905857</c:v>
                </c:pt>
                <c:pt idx="11">
                  <c:v>0.49218285</c:v>
                </c:pt>
                <c:pt idx="12">
                  <c:v>0.4876936</c:v>
                </c:pt>
                <c:pt idx="13">
                  <c:v>0.5089226</c:v>
                </c:pt>
                <c:pt idx="14">
                  <c:v>0.50818956</c:v>
                </c:pt>
                <c:pt idx="15">
                  <c:v>0.50818956</c:v>
                </c:pt>
              </c:numCache>
            </c:numRef>
          </c:yVal>
        </c:ser>
        <c:ser>
          <c:idx val="3"/>
          <c:order val="3"/>
          <c:tx>
            <c:strRef>
              <c:f>'cap_rate_wind_onshore_existing'!$E$2:$E$2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'cap_rate_wind_onshore_existing'!$E$3:$E$18</c:f>
              <c:numCache>
                <c:formatCode>General</c:formatCode>
                <c:ptCount val="16"/>
                <c:pt idx="0">
                  <c:v>0.6889376</c:v>
                </c:pt>
                <c:pt idx="1">
                  <c:v>0.6708338</c:v>
                </c:pt>
                <c:pt idx="2">
                  <c:v>0.65132415</c:v>
                </c:pt>
                <c:pt idx="3">
                  <c:v>0.6435643</c:v>
                </c:pt>
                <c:pt idx="4">
                  <c:v>0.64740676</c:v>
                </c:pt>
                <c:pt idx="5">
                  <c:v>0.7077049</c:v>
                </c:pt>
                <c:pt idx="6">
                  <c:v>0.6986898</c:v>
                </c:pt>
                <c:pt idx="7">
                  <c:v>0.7120041</c:v>
                </c:pt>
                <c:pt idx="8">
                  <c:v>0.6961282</c:v>
                </c:pt>
                <c:pt idx="9">
                  <c:v>0.6881713</c:v>
                </c:pt>
                <c:pt idx="10">
                  <c:v>0.7187673999999999</c:v>
                </c:pt>
                <c:pt idx="11">
                  <c:v>0.7060316</c:v>
                </c:pt>
                <c:pt idx="12">
                  <c:v>0.69186604</c:v>
                </c:pt>
                <c:pt idx="13">
                  <c:v>0.69531554</c:v>
                </c:pt>
                <c:pt idx="14">
                  <c:v>0.70919037</c:v>
                </c:pt>
                <c:pt idx="15">
                  <c:v>0.7160377</c:v>
                </c:pt>
              </c:numCache>
            </c:numRef>
          </c:yVal>
        </c:ser>
        <c:ser>
          <c:idx val="4"/>
          <c:order val="4"/>
          <c:tx>
            <c:strRef>
              <c:f>'cap_rate_wind_onshore_existing'!$F$2:$F$2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'cap_rate_wind_onshore_existing'!$F$3:$F$18</c:f>
              <c:numCache>
                <c:formatCode>General</c:formatCode>
                <c:ptCount val="16"/>
                <c:pt idx="0">
                  <c:v>0.792403</c:v>
                </c:pt>
                <c:pt idx="1">
                  <c:v>0.74863535</c:v>
                </c:pt>
                <c:pt idx="2">
                  <c:v>0.7136549</c:v>
                </c:pt>
                <c:pt idx="3">
                  <c:v>0.69295126</c:v>
                </c:pt>
                <c:pt idx="4">
                  <c:v>0.6724693</c:v>
                </c:pt>
                <c:pt idx="5">
                  <c:v>0.6689001999999999</c:v>
                </c:pt>
                <c:pt idx="6">
                  <c:v>0.64587206</c:v>
                </c:pt>
                <c:pt idx="7">
                  <c:v>0.65136564</c:v>
                </c:pt>
                <c:pt idx="8">
                  <c:v>0.65427613</c:v>
                </c:pt>
                <c:pt idx="9">
                  <c:v>0.6488498</c:v>
                </c:pt>
                <c:pt idx="10">
                  <c:v>0.63186467</c:v>
                </c:pt>
                <c:pt idx="11">
                  <c:v>0.6228657</c:v>
                </c:pt>
                <c:pt idx="12">
                  <c:v>0.61236453</c:v>
                </c:pt>
                <c:pt idx="13">
                  <c:v>0.62492025</c:v>
                </c:pt>
                <c:pt idx="14">
                  <c:v>0.6210564</c:v>
                </c:pt>
                <c:pt idx="15">
                  <c:v>0.6154301</c:v>
                </c:pt>
              </c:numCache>
            </c:numRef>
          </c:yVal>
        </c:ser>
        <c:ser>
          <c:idx val="5"/>
          <c:order val="5"/>
          <c:tx>
            <c:strRef>
              <c:f>'cap_rate_wind_onshore_existing'!$G$2:$G$2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'cap_rate_wind_onshore_existing'!$G$3:$G$18</c:f>
              <c:numCache>
                <c:formatCode>General</c:formatCode>
                <c:ptCount val="16"/>
                <c:pt idx="0">
                  <c:v>0.8259159</c:v>
                </c:pt>
                <c:pt idx="1">
                  <c:v>0.82538676</c:v>
                </c:pt>
                <c:pt idx="2">
                  <c:v>0.8121483</c:v>
                </c:pt>
                <c:pt idx="3">
                  <c:v>0.81092703</c:v>
                </c:pt>
                <c:pt idx="4">
                  <c:v>0.78814584</c:v>
                </c:pt>
                <c:pt idx="5">
                  <c:v>0.7673316</c:v>
                </c:pt>
                <c:pt idx="6">
                  <c:v>0.7454722499999999</c:v>
                </c:pt>
                <c:pt idx="7">
                  <c:v>0.7257296</c:v>
                </c:pt>
                <c:pt idx="8">
                  <c:v>0.7046921</c:v>
                </c:pt>
                <c:pt idx="9">
                  <c:v>0.6859419</c:v>
                </c:pt>
                <c:pt idx="10">
                  <c:v>0.6781416</c:v>
                </c:pt>
                <c:pt idx="11">
                  <c:v>0.65873736</c:v>
                </c:pt>
                <c:pt idx="12">
                  <c:v>0.6377306</c:v>
                </c:pt>
                <c:pt idx="13">
                  <c:v>0.590525</c:v>
                </c:pt>
                <c:pt idx="14">
                  <c:v>0.550764</c:v>
                </c:pt>
                <c:pt idx="15">
                  <c:v>0.5256378</c:v>
                </c:pt>
              </c:numCache>
            </c:numRef>
          </c:yVal>
        </c:ser>
        <c:ser>
          <c:idx val="6"/>
          <c:order val="6"/>
          <c:tx>
            <c:strRef>
              <c:f>'cap_rate_wind_onshore_existing'!$H$2:$H$2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'cap_rate_wind_onshore_existing'!$H$3:$H$18</c:f>
              <c:numCache>
                <c:formatCode>General</c:formatCode>
                <c:ptCount val="16"/>
                <c:pt idx="0">
                  <c:v>0.78701437</c:v>
                </c:pt>
                <c:pt idx="1">
                  <c:v>0.7734843</c:v>
                </c:pt>
                <c:pt idx="2">
                  <c:v>0.76964396</c:v>
                </c:pt>
                <c:pt idx="3">
                  <c:v>0.7652417</c:v>
                </c:pt>
                <c:pt idx="4">
                  <c:v>0.73050076</c:v>
                </c:pt>
                <c:pt idx="5">
                  <c:v>0.68999624</c:v>
                </c:pt>
                <c:pt idx="6">
                  <c:v>0.65337163</c:v>
                </c:pt>
                <c:pt idx="7">
                  <c:v>0.62223315</c:v>
                </c:pt>
                <c:pt idx="8">
                  <c:v>0.56528175</c:v>
                </c:pt>
                <c:pt idx="9">
                  <c:v>0.53364176</c:v>
                </c:pt>
                <c:pt idx="10">
                  <c:v>0.52314425</c:v>
                </c:pt>
                <c:pt idx="11">
                  <c:v>0.5143964</c:v>
                </c:pt>
                <c:pt idx="12">
                  <c:v>0.5010102</c:v>
                </c:pt>
                <c:pt idx="13">
                  <c:v>0.5213959</c:v>
                </c:pt>
                <c:pt idx="14">
                  <c:v>0.5776691</c:v>
                </c:pt>
                <c:pt idx="15">
                  <c:v>0.6347125</c:v>
                </c:pt>
              </c:numCache>
            </c:numRef>
          </c:yVal>
        </c:ser>
        <c:ser>
          <c:idx val="7"/>
          <c:order val="7"/>
          <c:tx>
            <c:strRef>
              <c:f>'cap_rate_wind_onshore_existing'!$I$2:$I$2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'cap_rate_wind_onshore_existing'!$I$3:$I$18</c:f>
              <c:numCache>
                <c:formatCode>General</c:formatCode>
                <c:ptCount val="16"/>
                <c:pt idx="0">
                  <c:v>0.9839707600000001</c:v>
                </c:pt>
                <c:pt idx="1">
                  <c:v>0.9790426</c:v>
                </c:pt>
                <c:pt idx="2">
                  <c:v>0.98146456</c:v>
                </c:pt>
                <c:pt idx="3">
                  <c:v>0.9818016000000001</c:v>
                </c:pt>
                <c:pt idx="4">
                  <c:v>0.97719866</c:v>
                </c:pt>
                <c:pt idx="5">
                  <c:v>0.9753875</c:v>
                </c:pt>
                <c:pt idx="6">
                  <c:v>0.97458684</c:v>
                </c:pt>
                <c:pt idx="7">
                  <c:v>0.9754772</c:v>
                </c:pt>
                <c:pt idx="8">
                  <c:v>0.97400635</c:v>
                </c:pt>
                <c:pt idx="9">
                  <c:v>0.9739098</c:v>
                </c:pt>
                <c:pt idx="10">
                  <c:v>0.97390056</c:v>
                </c:pt>
                <c:pt idx="11">
                  <c:v>0.9730266</c:v>
                </c:pt>
                <c:pt idx="12">
                  <c:v>0.97252476</c:v>
                </c:pt>
                <c:pt idx="13">
                  <c:v>0.88111377</c:v>
                </c:pt>
                <c:pt idx="14">
                  <c:v>0.88284034</c:v>
                </c:pt>
                <c:pt idx="15">
                  <c:v>0.8878448</c:v>
                </c:pt>
              </c:numCache>
            </c:numRef>
          </c:yVal>
        </c:ser>
        <c:ser>
          <c:idx val="8"/>
          <c:order val="8"/>
          <c:tx>
            <c:strRef>
              <c:f>'cap_rate_wind_onshore_existing'!$J$2:$J$2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'cap_rate_wind_onshore_existing'!$J$3:$J$18</c:f>
              <c:numCache>
                <c:formatCode>General</c:formatCode>
                <c:ptCount val="16"/>
                <c:pt idx="0">
                  <c:v>1.0405664</c:v>
                </c:pt>
                <c:pt idx="1">
                  <c:v>1.0394162</c:v>
                </c:pt>
                <c:pt idx="2">
                  <c:v>1.0492113</c:v>
                </c:pt>
                <c:pt idx="3">
                  <c:v>1.0538039</c:v>
                </c:pt>
                <c:pt idx="4">
                  <c:v>1.060221</c:v>
                </c:pt>
                <c:pt idx="5">
                  <c:v>1.0699711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1.0041037</c:v>
                </c:pt>
                <c:pt idx="14">
                  <c:v>0.99903864</c:v>
                </c:pt>
                <c:pt idx="15">
                  <c:v>0.9984749000000001</c:v>
                </c:pt>
              </c:numCache>
            </c:numRef>
          </c:yVal>
        </c:ser>
        <c:ser>
          <c:idx val="9"/>
          <c:order val="9"/>
          <c:tx>
            <c:strRef>
              <c:f>'cap_rate_wind_onshore_existing'!$K$2:$K$2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'cap_rate_wind_onshore_existing'!$K$3:$K$18</c:f>
              <c:numCache>
                <c:formatCode>General</c:formatCode>
                <c:ptCount val="16"/>
                <c:pt idx="0">
                  <c:v>0.93913275</c:v>
                </c:pt>
                <c:pt idx="1">
                  <c:v>0.91959906</c:v>
                </c:pt>
                <c:pt idx="2">
                  <c:v>0.913913</c:v>
                </c:pt>
                <c:pt idx="3">
                  <c:v>0.8879203</c:v>
                </c:pt>
                <c:pt idx="4">
                  <c:v>0.86019576</c:v>
                </c:pt>
                <c:pt idx="5">
                  <c:v>0.839684</c:v>
                </c:pt>
                <c:pt idx="6">
                  <c:v>0.81554264</c:v>
                </c:pt>
                <c:pt idx="7">
                  <c:v>0.78026384</c:v>
                </c:pt>
                <c:pt idx="8">
                  <c:v>0.75958943</c:v>
                </c:pt>
                <c:pt idx="9">
                  <c:v>0.7295071</c:v>
                </c:pt>
                <c:pt idx="10">
                  <c:v>0.7154521</c:v>
                </c:pt>
                <c:pt idx="11">
                  <c:v>0.6788887</c:v>
                </c:pt>
                <c:pt idx="12">
                  <c:v>0.6507389</c:v>
                </c:pt>
                <c:pt idx="13">
                  <c:v>0.5449108499999999</c:v>
                </c:pt>
                <c:pt idx="14">
                  <c:v>0.51004916</c:v>
                </c:pt>
                <c:pt idx="15">
                  <c:v>0.48106858</c:v>
                </c:pt>
              </c:numCache>
            </c:numRef>
          </c:yVal>
        </c:ser>
        <c:ser>
          <c:idx val="10"/>
          <c:order val="10"/>
          <c:tx>
            <c:strRef>
              <c:f>'cap_rate_wind_onshore_existing'!$L$2:$L$2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'cap_rate_wind_onshore_existing'!$L$3:$L$18</c:f>
              <c:numCache>
                <c:formatCode>General</c:formatCode>
                <c:ptCount val="16"/>
                <c:pt idx="0">
                  <c:v>0.8197155</c:v>
                </c:pt>
                <c:pt idx="1">
                  <c:v>0.79803264</c:v>
                </c:pt>
                <c:pt idx="2">
                  <c:v>0.76730216</c:v>
                </c:pt>
                <c:pt idx="3">
                  <c:v>0.7400631</c:v>
                </c:pt>
                <c:pt idx="4">
                  <c:v>0.729329</c:v>
                </c:pt>
                <c:pt idx="5">
                  <c:v>0.7258456</c:v>
                </c:pt>
                <c:pt idx="6">
                  <c:v>0.7111388</c:v>
                </c:pt>
                <c:pt idx="7">
                  <c:v>0.6891602</c:v>
                </c:pt>
                <c:pt idx="8">
                  <c:v>0.6965773</c:v>
                </c:pt>
                <c:pt idx="9">
                  <c:v>0.7022818</c:v>
                </c:pt>
                <c:pt idx="10">
                  <c:v>0.6846367</c:v>
                </c:pt>
                <c:pt idx="11">
                  <c:v>0.6719418</c:v>
                </c:pt>
                <c:pt idx="12">
                  <c:v>0.6614919</c:v>
                </c:pt>
                <c:pt idx="13">
                  <c:v>0.6969467</c:v>
                </c:pt>
                <c:pt idx="14">
                  <c:v>0.6648708</c:v>
                </c:pt>
                <c:pt idx="15">
                  <c:v>0.65347093</c:v>
                </c:pt>
              </c:numCache>
            </c:numRef>
          </c:yVal>
        </c:ser>
        <c:ser>
          <c:idx val="11"/>
          <c:order val="11"/>
          <c:tx>
            <c:strRef>
              <c:f>'cap_rate_wind_onshore_existing'!$M$2:$M$2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'cap_rate_wind_onshore_existing'!$M$3:$M$18</c:f>
              <c:numCache>
                <c:formatCode>General</c:formatCode>
                <c:ptCount val="16"/>
                <c:pt idx="0">
                  <c:v>0.82136613</c:v>
                </c:pt>
                <c:pt idx="1">
                  <c:v>0.7931406</c:v>
                </c:pt>
                <c:pt idx="2">
                  <c:v>0.75634766</c:v>
                </c:pt>
                <c:pt idx="3">
                  <c:v>0.7248367</c:v>
                </c:pt>
                <c:pt idx="4">
                  <c:v>0.72490054</c:v>
                </c:pt>
                <c:pt idx="5">
                  <c:v>0.73227507</c:v>
                </c:pt>
                <c:pt idx="6">
                  <c:v>0.71904826</c:v>
                </c:pt>
                <c:pt idx="7">
                  <c:v>0.70199925</c:v>
                </c:pt>
                <c:pt idx="8">
                  <c:v>0.7063212</c:v>
                </c:pt>
                <c:pt idx="9">
                  <c:v>0.7054991</c:v>
                </c:pt>
                <c:pt idx="10">
                  <c:v>0.6872975</c:v>
                </c:pt>
                <c:pt idx="11">
                  <c:v>0.6751518</c:v>
                </c:pt>
                <c:pt idx="12">
                  <c:v>0.66713136</c:v>
                </c:pt>
                <c:pt idx="13">
                  <c:v>0.68641394</c:v>
                </c:pt>
                <c:pt idx="14">
                  <c:v>0.680729</c:v>
                </c:pt>
                <c:pt idx="15">
                  <c:v>0.6768086</c:v>
                </c:pt>
              </c:numCache>
            </c:numRef>
          </c:yVal>
        </c:ser>
        <c:ser>
          <c:idx val="12"/>
          <c:order val="12"/>
          <c:tx>
            <c:strRef>
              <c:f>'cap_rate_wind_onshore_existing'!$N$2:$N$2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'cap_rate_wind_onshore_existing'!$N$3:$N$18</c:f>
              <c:numCache>
                <c:formatCode>General</c:formatCode>
                <c:ptCount val="16"/>
                <c:pt idx="0">
                  <c:v>0.8858279999999999</c:v>
                </c:pt>
                <c:pt idx="1">
                  <c:v>0.8692883</c:v>
                </c:pt>
                <c:pt idx="2">
                  <c:v>0.84725183</c:v>
                </c:pt>
                <c:pt idx="3">
                  <c:v>0.83249617</c:v>
                </c:pt>
                <c:pt idx="4">
                  <c:v>0.82431376</c:v>
                </c:pt>
                <c:pt idx="5">
                  <c:v>0.80820477</c:v>
                </c:pt>
                <c:pt idx="6">
                  <c:v>0.78597695</c:v>
                </c:pt>
                <c:pt idx="7">
                  <c:v>0.76467645</c:v>
                </c:pt>
                <c:pt idx="8">
                  <c:v>0.7621898</c:v>
                </c:pt>
                <c:pt idx="9">
                  <c:v>0.75359714</c:v>
                </c:pt>
                <c:pt idx="10">
                  <c:v>0.7352655</c:v>
                </c:pt>
                <c:pt idx="11">
                  <c:v>0.72598827</c:v>
                </c:pt>
                <c:pt idx="12">
                  <c:v>0.7205908</c:v>
                </c:pt>
                <c:pt idx="13">
                  <c:v>0.7268284</c:v>
                </c:pt>
                <c:pt idx="14">
                  <c:v>0.7035857</c:v>
                </c:pt>
                <c:pt idx="15">
                  <c:v>0.70073295</c:v>
                </c:pt>
              </c:numCache>
            </c:numRef>
          </c:yVal>
        </c:ser>
        <c:ser>
          <c:idx val="13"/>
          <c:order val="13"/>
          <c:tx>
            <c:strRef>
              <c:f>'cap_rate_wind_onshore_existing'!$O$2:$O$2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'cap_rate_wind_onshore_existing'!$O$3:$O$18</c:f>
              <c:numCache>
                <c:formatCode>General</c:formatCode>
                <c:ptCount val="16"/>
                <c:pt idx="0">
                  <c:v>0.8517188</c:v>
                </c:pt>
                <c:pt idx="1">
                  <c:v>0.8457629</c:v>
                </c:pt>
                <c:pt idx="2">
                  <c:v>0.8289503499999999</c:v>
                </c:pt>
                <c:pt idx="3">
                  <c:v>0.81883854</c:v>
                </c:pt>
                <c:pt idx="4">
                  <c:v>0.818607</c:v>
                </c:pt>
                <c:pt idx="5">
                  <c:v>0.8104924</c:v>
                </c:pt>
                <c:pt idx="6">
                  <c:v>0.79378414</c:v>
                </c:pt>
                <c:pt idx="7">
                  <c:v>0.7781309</c:v>
                </c:pt>
                <c:pt idx="8">
                  <c:v>0.7778979499999999</c:v>
                </c:pt>
                <c:pt idx="9">
                  <c:v>0.772407</c:v>
                </c:pt>
                <c:pt idx="10">
                  <c:v>0.75689596</c:v>
                </c:pt>
                <c:pt idx="11">
                  <c:v>0.74868405</c:v>
                </c:pt>
                <c:pt idx="12">
                  <c:v>0.7494949</c:v>
                </c:pt>
                <c:pt idx="13">
                  <c:v>0.73669624</c:v>
                </c:pt>
                <c:pt idx="14">
                  <c:v>0.7205444600000001</c:v>
                </c:pt>
                <c:pt idx="15">
                  <c:v>0.7248534</c:v>
                </c:pt>
              </c:numCache>
            </c:numRef>
          </c:yVal>
        </c:ser>
        <c:ser>
          <c:idx val="14"/>
          <c:order val="14"/>
          <c:tx>
            <c:strRef>
              <c:f>'cap_rate_wind_onshore_existing'!$P$2:$P$2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'cap_rate_wind_onshore_existing'!$P$3:$P$18</c:f>
              <c:numCache>
                <c:formatCode>General</c:formatCode>
                <c:ptCount val="16"/>
                <c:pt idx="0">
                  <c:v>0.83660907</c:v>
                </c:pt>
                <c:pt idx="1">
                  <c:v>0.82955694</c:v>
                </c:pt>
                <c:pt idx="2">
                  <c:v>0.8057495</c:v>
                </c:pt>
                <c:pt idx="3">
                  <c:v>0.80268973</c:v>
                </c:pt>
                <c:pt idx="4">
                  <c:v>0.7259602000000001</c:v>
                </c:pt>
                <c:pt idx="5">
                  <c:v>0.7267423</c:v>
                </c:pt>
                <c:pt idx="6">
                  <c:v>0.70239455</c:v>
                </c:pt>
                <c:pt idx="7">
                  <c:v>0.6803191</c:v>
                </c:pt>
                <c:pt idx="8">
                  <c:v>0.65237105</c:v>
                </c:pt>
                <c:pt idx="9">
                  <c:v>0.6261577</c:v>
                </c:pt>
                <c:pt idx="10">
                  <c:v>0.6041129</c:v>
                </c:pt>
                <c:pt idx="11">
                  <c:v>0.59526676</c:v>
                </c:pt>
                <c:pt idx="12">
                  <c:v>0.578689</c:v>
                </c:pt>
                <c:pt idx="13">
                  <c:v>0.5756509</c:v>
                </c:pt>
                <c:pt idx="14">
                  <c:v>0.6052464</c:v>
                </c:pt>
                <c:pt idx="15">
                  <c:v>0.62504107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'cap_rate_wind_onshore'!$B$3:$B$18</c:f>
              <c:numCache>
                <c:formatCode>General</c:formatCode>
                <c:ptCount val="16"/>
                <c:pt idx="0">
                  <c:v>0.8957933</c:v>
                </c:pt>
                <c:pt idx="1">
                  <c:v>0.8220534</c:v>
                </c:pt>
                <c:pt idx="2">
                  <c:v>0.83440226</c:v>
                </c:pt>
                <c:pt idx="3">
                  <c:v>0.7743996</c:v>
                </c:pt>
                <c:pt idx="4">
                  <c:v>0.7332812</c:v>
                </c:pt>
                <c:pt idx="5">
                  <c:v>0.7400241</c:v>
                </c:pt>
                <c:pt idx="6">
                  <c:v>0.7546241</c:v>
                </c:pt>
                <c:pt idx="7">
                  <c:v>0.7547522</c:v>
                </c:pt>
                <c:pt idx="8">
                  <c:v>0.7506812</c:v>
                </c:pt>
                <c:pt idx="9">
                  <c:v>0.7656099</c:v>
                </c:pt>
                <c:pt idx="10">
                  <c:v>0.799399</c:v>
                </c:pt>
                <c:pt idx="11">
                  <c:v>0.8276471</c:v>
                </c:pt>
                <c:pt idx="12">
                  <c:v>0.87295735</c:v>
                </c:pt>
                <c:pt idx="13">
                  <c:v>0.9004086</c:v>
                </c:pt>
                <c:pt idx="14">
                  <c:v>1.0336025</c:v>
                </c:pt>
                <c:pt idx="15">
                  <c:v>1.0410864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'cap_rate_wind_onshore'!$C$3:$C$18</c:f>
              <c:numCache>
                <c:formatCode>General</c:formatCode>
                <c:ptCount val="16"/>
                <c:pt idx="0">
                  <c:v>0.83601224</c:v>
                </c:pt>
                <c:pt idx="1">
                  <c:v>0.8226981</c:v>
                </c:pt>
                <c:pt idx="2">
                  <c:v>0.82003</c:v>
                </c:pt>
                <c:pt idx="3">
                  <c:v>0.81291074</c:v>
                </c:pt>
                <c:pt idx="4">
                  <c:v>0.7873193000000001</c:v>
                </c:pt>
                <c:pt idx="5">
                  <c:v>0.7656298</c:v>
                </c:pt>
                <c:pt idx="6">
                  <c:v>0.7441981</c:v>
                </c:pt>
                <c:pt idx="7">
                  <c:v>0.72507656</c:v>
                </c:pt>
                <c:pt idx="8">
                  <c:v>0.6984198700000001</c:v>
                </c:pt>
                <c:pt idx="9">
                  <c:v>0.67219585</c:v>
                </c:pt>
                <c:pt idx="10">
                  <c:v>0.6650566999999999</c:v>
                </c:pt>
                <c:pt idx="11">
                  <c:v>0.66110444</c:v>
                </c:pt>
                <c:pt idx="12">
                  <c:v>0.6558249</c:v>
                </c:pt>
                <c:pt idx="13">
                  <c:v>0.6646822</c:v>
                </c:pt>
                <c:pt idx="14">
                  <c:v>0.6928713</c:v>
                </c:pt>
                <c:pt idx="15">
                  <c:v>0.7284998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'cap_rate_wind_onshore'!$D$3:$D$18</c:f>
              <c:numCache>
                <c:formatCode>General</c:formatCode>
                <c:ptCount val="16"/>
                <c:pt idx="0">
                  <c:v>0.8696295000000001</c:v>
                </c:pt>
                <c:pt idx="1">
                  <c:v>0.8608095</c:v>
                </c:pt>
                <c:pt idx="2">
                  <c:v>0.8498922</c:v>
                </c:pt>
                <c:pt idx="3">
                  <c:v>0.8404045</c:v>
                </c:pt>
                <c:pt idx="4">
                  <c:v>0.8227806</c:v>
                </c:pt>
                <c:pt idx="5">
                  <c:v>0.80780095</c:v>
                </c:pt>
                <c:pt idx="6">
                  <c:v>0.795799</c:v>
                </c:pt>
                <c:pt idx="7">
                  <c:v>0.7795602700000001</c:v>
                </c:pt>
                <c:pt idx="8">
                  <c:v>0.7685233</c:v>
                </c:pt>
                <c:pt idx="9">
                  <c:v>0.7729205</c:v>
                </c:pt>
                <c:pt idx="10">
                  <c:v>0.77246726</c:v>
                </c:pt>
                <c:pt idx="11">
                  <c:v>0.7672572</c:v>
                </c:pt>
                <c:pt idx="12">
                  <c:v>0.7632887</c:v>
                </c:pt>
                <c:pt idx="13">
                  <c:v>0.71544254</c:v>
                </c:pt>
                <c:pt idx="14">
                  <c:v>0.6774607</c:v>
                </c:pt>
                <c:pt idx="15">
                  <c:v>0.65048826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'cap_rate_wind_onshore'!$E$3:$E$18</c:f>
              <c:numCache>
                <c:formatCode>General</c:formatCode>
                <c:ptCount val="16"/>
                <c:pt idx="0">
                  <c:v>0.8352738</c:v>
                </c:pt>
                <c:pt idx="1">
                  <c:v>0.8338657</c:v>
                </c:pt>
                <c:pt idx="2">
                  <c:v>0.82403654</c:v>
                </c:pt>
                <c:pt idx="3">
                  <c:v>0.8015914</c:v>
                </c:pt>
                <c:pt idx="4">
                  <c:v>0.7805047000000001</c:v>
                </c:pt>
                <c:pt idx="5">
                  <c:v>0.74782467</c:v>
                </c:pt>
                <c:pt idx="6">
                  <c:v>0.7185418</c:v>
                </c:pt>
                <c:pt idx="7">
                  <c:v>0.69868404</c:v>
                </c:pt>
                <c:pt idx="8">
                  <c:v>0.6819646</c:v>
                </c:pt>
                <c:pt idx="9">
                  <c:v>0.6692593</c:v>
                </c:pt>
                <c:pt idx="10">
                  <c:v>0.6618634</c:v>
                </c:pt>
                <c:pt idx="11">
                  <c:v>0.6531458999999999</c:v>
                </c:pt>
                <c:pt idx="12">
                  <c:v>0.64908785</c:v>
                </c:pt>
                <c:pt idx="13">
                  <c:v>0.6455592</c:v>
                </c:pt>
                <c:pt idx="14">
                  <c:v>0.6362772</c:v>
                </c:pt>
                <c:pt idx="15">
                  <c:v>0.61743855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'cap_rate_wind_onshore'!$F$3:$F$18</c:f>
              <c:numCache>
                <c:formatCode>General</c:formatCode>
                <c:ptCount val="16"/>
                <c:pt idx="0">
                  <c:v>0.87672156</c:v>
                </c:pt>
                <c:pt idx="1">
                  <c:v>0.881852</c:v>
                </c:pt>
                <c:pt idx="2">
                  <c:v>0.87694705</c:v>
                </c:pt>
                <c:pt idx="3">
                  <c:v>0.8613394</c:v>
                </c:pt>
                <c:pt idx="4">
                  <c:v>0.82887626</c:v>
                </c:pt>
                <c:pt idx="5">
                  <c:v>0.8396078</c:v>
                </c:pt>
                <c:pt idx="6">
                  <c:v>0.83320385</c:v>
                </c:pt>
                <c:pt idx="7">
                  <c:v>0.8161574</c:v>
                </c:pt>
                <c:pt idx="8">
                  <c:v>0.8022332</c:v>
                </c:pt>
                <c:pt idx="9">
                  <c:v>0.789426</c:v>
                </c:pt>
                <c:pt idx="10">
                  <c:v>0.82153237</c:v>
                </c:pt>
                <c:pt idx="11">
                  <c:v>0.8148945</c:v>
                </c:pt>
                <c:pt idx="12">
                  <c:v>0.8074228</c:v>
                </c:pt>
                <c:pt idx="13">
                  <c:v>0.79603094</c:v>
                </c:pt>
                <c:pt idx="14">
                  <c:v>0.7975314999999999</c:v>
                </c:pt>
                <c:pt idx="15">
                  <c:v>0.7951005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'cap_rate_wind_onshore'!$G$3:$G$18</c:f>
              <c:numCache>
                <c:formatCode>General</c:formatCode>
                <c:ptCount val="16"/>
                <c:pt idx="0">
                  <c:v>0.7872832400000001</c:v>
                </c:pt>
                <c:pt idx="1">
                  <c:v>0.7872832400000001</c:v>
                </c:pt>
                <c:pt idx="2">
                  <c:v>0.759334</c:v>
                </c:pt>
                <c:pt idx="3">
                  <c:v>0.74864674</c:v>
                </c:pt>
                <c:pt idx="4">
                  <c:v>0.7338994</c:v>
                </c:pt>
                <c:pt idx="5">
                  <c:v>0.73706293</c:v>
                </c:pt>
                <c:pt idx="6">
                  <c:v>0.7172596</c:v>
                </c:pt>
                <c:pt idx="7">
                  <c:v>0.7212903000000001</c:v>
                </c:pt>
                <c:pt idx="8">
                  <c:v>0.7200627000000001</c:v>
                </c:pt>
                <c:pt idx="9">
                  <c:v>0.707501</c:v>
                </c:pt>
                <c:pt idx="10">
                  <c:v>0.6924539</c:v>
                </c:pt>
                <c:pt idx="11">
                  <c:v>0.6824102399999999</c:v>
                </c:pt>
                <c:pt idx="12">
                  <c:v>0.6700703</c:v>
                </c:pt>
                <c:pt idx="13">
                  <c:v>0.661184</c:v>
                </c:pt>
                <c:pt idx="14">
                  <c:v>0.655936</c:v>
                </c:pt>
                <c:pt idx="15">
                  <c:v>0.6497437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'cap_rate_wind_onshore'!$H$3:$H$18</c:f>
              <c:numCache>
                <c:formatCode>General</c:formatCode>
                <c:ptCount val="16"/>
                <c:pt idx="0">
                  <c:v>0.8609384</c:v>
                </c:pt>
                <c:pt idx="1">
                  <c:v>0.86058384</c:v>
                </c:pt>
                <c:pt idx="2">
                  <c:v>0.8496003</c:v>
                </c:pt>
                <c:pt idx="3">
                  <c:v>0.848437</c:v>
                </c:pt>
                <c:pt idx="4">
                  <c:v>0.8293625</c:v>
                </c:pt>
                <c:pt idx="5">
                  <c:v>0.81210154</c:v>
                </c:pt>
                <c:pt idx="6">
                  <c:v>0.7930161</c:v>
                </c:pt>
                <c:pt idx="7">
                  <c:v>0.77513766</c:v>
                </c:pt>
                <c:pt idx="8">
                  <c:v>0.7563537</c:v>
                </c:pt>
                <c:pt idx="9">
                  <c:v>0.74021983</c:v>
                </c:pt>
                <c:pt idx="10">
                  <c:v>0.73349494</c:v>
                </c:pt>
                <c:pt idx="11">
                  <c:v>0.7167783</c:v>
                </c:pt>
                <c:pt idx="12">
                  <c:v>0.6980443</c:v>
                </c:pt>
                <c:pt idx="13">
                  <c:v>0.65717405</c:v>
                </c:pt>
                <c:pt idx="14">
                  <c:v>0.6277823</c:v>
                </c:pt>
                <c:pt idx="15">
                  <c:v>0.612538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'cap_rate_wind_onshore'!$I$3:$I$18</c:f>
              <c:numCache>
                <c:formatCode>General</c:formatCode>
                <c:ptCount val="16"/>
                <c:pt idx="0">
                  <c:v>0.81236637</c:v>
                </c:pt>
                <c:pt idx="1">
                  <c:v>0.8008548</c:v>
                </c:pt>
                <c:pt idx="2">
                  <c:v>0.79629713</c:v>
                </c:pt>
                <c:pt idx="3">
                  <c:v>0.7916953</c:v>
                </c:pt>
                <c:pt idx="4">
                  <c:v>0.7608657</c:v>
                </c:pt>
                <c:pt idx="5">
                  <c:v>0.7289558</c:v>
                </c:pt>
                <c:pt idx="6">
                  <c:v>0.6974197600000001</c:v>
                </c:pt>
                <c:pt idx="7">
                  <c:v>0.6661889</c:v>
                </c:pt>
                <c:pt idx="8">
                  <c:v>0.64076066</c:v>
                </c:pt>
                <c:pt idx="9">
                  <c:v>0.6348404</c:v>
                </c:pt>
                <c:pt idx="10">
                  <c:v>0.628483</c:v>
                </c:pt>
                <c:pt idx="11">
                  <c:v>0.61781484</c:v>
                </c:pt>
                <c:pt idx="12">
                  <c:v>0.60115165</c:v>
                </c:pt>
                <c:pt idx="13">
                  <c:v>0.57259846</c:v>
                </c:pt>
                <c:pt idx="14">
                  <c:v>0.61422783</c:v>
                </c:pt>
                <c:pt idx="15">
                  <c:v>0.66516644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'cap_rate_wind_onshore'!$J$3:$J$18</c:f>
              <c:numCache>
                <c:formatCode>General</c:formatCode>
                <c:ptCount val="16"/>
                <c:pt idx="0">
                  <c:v>0.88177395</c:v>
                </c:pt>
                <c:pt idx="1">
                  <c:v>0.88177395</c:v>
                </c:pt>
                <c:pt idx="2">
                  <c:v>0.88177395</c:v>
                </c:pt>
                <c:pt idx="3">
                  <c:v>0.88177395</c:v>
                </c:pt>
                <c:pt idx="4">
                  <c:v>0.88177395</c:v>
                </c:pt>
                <c:pt idx="5">
                  <c:v>0.88177395</c:v>
                </c:pt>
                <c:pt idx="6">
                  <c:v>0.88177395</c:v>
                </c:pt>
                <c:pt idx="7">
                  <c:v>0.88177395</c:v>
                </c:pt>
                <c:pt idx="8">
                  <c:v>0.88177395</c:v>
                </c:pt>
                <c:pt idx="9">
                  <c:v>0.88177395</c:v>
                </c:pt>
                <c:pt idx="10">
                  <c:v>0.88177395</c:v>
                </c:pt>
                <c:pt idx="11">
                  <c:v>0.88177395</c:v>
                </c:pt>
                <c:pt idx="12">
                  <c:v>0.88177395</c:v>
                </c:pt>
                <c:pt idx="13">
                  <c:v>0.88177395</c:v>
                </c:pt>
                <c:pt idx="14">
                  <c:v>0.88310426</c:v>
                </c:pt>
                <c:pt idx="15">
                  <c:v>0.88813686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'cap_rate_wind_onshore'!$K$3:$K$18</c:f>
              <c:numCache>
                <c:formatCode>General</c:formatCode>
                <c:ptCount val="16"/>
                <c:pt idx="0">
                  <c:v>1.0114408</c:v>
                </c:pt>
                <c:pt idx="1">
                  <c:v>1.0114408</c:v>
                </c:pt>
                <c:pt idx="2">
                  <c:v>1.0165042</c:v>
                </c:pt>
                <c:pt idx="3">
                  <c:v>1.0236324</c:v>
                </c:pt>
                <c:pt idx="4">
                  <c:v>1.0335464</c:v>
                </c:pt>
                <c:pt idx="5">
                  <c:v>1.0444739</c:v>
                </c:pt>
                <c:pt idx="6">
                  <c:v>1.0543166</c:v>
                </c:pt>
                <c:pt idx="7">
                  <c:v>1.0635186</c:v>
                </c:pt>
                <c:pt idx="8">
                  <c:v>1.0640166</c:v>
                </c:pt>
                <c:pt idx="9">
                  <c:v>1.0637504</c:v>
                </c:pt>
                <c:pt idx="10">
                  <c:v>1.0628148</c:v>
                </c:pt>
                <c:pt idx="11">
                  <c:v>1.061684</c:v>
                </c:pt>
                <c:pt idx="12">
                  <c:v>1.0612478</c:v>
                </c:pt>
                <c:pt idx="13">
                  <c:v>0.9817593</c:v>
                </c:pt>
                <c:pt idx="14">
                  <c:v>0.97689223</c:v>
                </c:pt>
                <c:pt idx="15">
                  <c:v>0.9766477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'cap_rate_wind_onshore'!$L$3:$L$18</c:f>
              <c:numCache>
                <c:formatCode>General</c:formatCode>
                <c:ptCount val="16"/>
                <c:pt idx="0">
                  <c:v>1.0824976</c:v>
                </c:pt>
                <c:pt idx="1">
                  <c:v>1.0824976</c:v>
                </c:pt>
                <c:pt idx="2">
                  <c:v>1.0824976</c:v>
                </c:pt>
                <c:pt idx="3">
                  <c:v>1.0824976</c:v>
                </c:pt>
                <c:pt idx="4">
                  <c:v>1.0824976</c:v>
                </c:pt>
                <c:pt idx="5">
                  <c:v>1.0824976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1.0060526</c:v>
                </c:pt>
                <c:pt idx="14">
                  <c:v>1.00092</c:v>
                </c:pt>
                <c:pt idx="15">
                  <c:v>0.9998831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'cap_rate_wind_onshore'!$M$3:$M$18</c:f>
              <c:numCache>
                <c:formatCode>General</c:formatCode>
                <c:ptCount val="16"/>
                <c:pt idx="0">
                  <c:v>0.9495647</c:v>
                </c:pt>
                <c:pt idx="1">
                  <c:v>0.93336606</c:v>
                </c:pt>
                <c:pt idx="2">
                  <c:v>0.9299262</c:v>
                </c:pt>
                <c:pt idx="3">
                  <c:v>0.9073247</c:v>
                </c:pt>
                <c:pt idx="4">
                  <c:v>0.8830892</c:v>
                </c:pt>
                <c:pt idx="5">
                  <c:v>0.8653951</c:v>
                </c:pt>
                <c:pt idx="6">
                  <c:v>0.8445831</c:v>
                </c:pt>
                <c:pt idx="7">
                  <c:v>0.8155443</c:v>
                </c:pt>
                <c:pt idx="8">
                  <c:v>0.79910326</c:v>
                </c:pt>
                <c:pt idx="9">
                  <c:v>0.7747396</c:v>
                </c:pt>
                <c:pt idx="10">
                  <c:v>0.76376307</c:v>
                </c:pt>
                <c:pt idx="11">
                  <c:v>0.7408771</c:v>
                </c:pt>
                <c:pt idx="12">
                  <c:v>0.73170316</c:v>
                </c:pt>
                <c:pt idx="13">
                  <c:v>0.65605104</c:v>
                </c:pt>
                <c:pt idx="14">
                  <c:v>0.62674356</c:v>
                </c:pt>
                <c:pt idx="15">
                  <c:v>0.6032085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'cap_rate_wind_onshore'!$N$3:$N$18</c:f>
              <c:numCache>
                <c:formatCode>General</c:formatCode>
                <c:ptCount val="16"/>
                <c:pt idx="0">
                  <c:v>0.8607566</c:v>
                </c:pt>
                <c:pt idx="1">
                  <c:v>0.84674174</c:v>
                </c:pt>
                <c:pt idx="2">
                  <c:v>0.8344416</c:v>
                </c:pt>
                <c:pt idx="3">
                  <c:v>0.83207685</c:v>
                </c:pt>
                <c:pt idx="4">
                  <c:v>0.82682943</c:v>
                </c:pt>
                <c:pt idx="5">
                  <c:v>0.8051429</c:v>
                </c:pt>
                <c:pt idx="6">
                  <c:v>0.7909103</c:v>
                </c:pt>
                <c:pt idx="7">
                  <c:v>0.7732835</c:v>
                </c:pt>
                <c:pt idx="8">
                  <c:v>0.7537018</c:v>
                </c:pt>
                <c:pt idx="9">
                  <c:v>0.7526185</c:v>
                </c:pt>
                <c:pt idx="10">
                  <c:v>0.74196005</c:v>
                </c:pt>
                <c:pt idx="11">
                  <c:v>0.73136914</c:v>
                </c:pt>
                <c:pt idx="12">
                  <c:v>0.7225366</c:v>
                </c:pt>
                <c:pt idx="13">
                  <c:v>0.7380902</c:v>
                </c:pt>
                <c:pt idx="14">
                  <c:v>0.7090018</c:v>
                </c:pt>
                <c:pt idx="15">
                  <c:v>0.6984048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'cap_rate_wind_onshore'!$O$3:$O$18</c:f>
              <c:numCache>
                <c:formatCode>General</c:formatCode>
                <c:ptCount val="16"/>
                <c:pt idx="0">
                  <c:v>0.8558275</c:v>
                </c:pt>
                <c:pt idx="1">
                  <c:v>0.8558275</c:v>
                </c:pt>
                <c:pt idx="2">
                  <c:v>0.8335128000000001</c:v>
                </c:pt>
                <c:pt idx="3">
                  <c:v>0.8147127</c:v>
                </c:pt>
                <c:pt idx="4">
                  <c:v>0.8137668</c:v>
                </c:pt>
                <c:pt idx="5">
                  <c:v>0.8188820999999999</c:v>
                </c:pt>
                <c:pt idx="6">
                  <c:v>0.8090451400000001</c:v>
                </c:pt>
                <c:pt idx="7">
                  <c:v>0.7987193</c:v>
                </c:pt>
                <c:pt idx="8">
                  <c:v>0.8041844</c:v>
                </c:pt>
                <c:pt idx="9">
                  <c:v>0.8066681999999999</c:v>
                </c:pt>
                <c:pt idx="10">
                  <c:v>0.79480594</c:v>
                </c:pt>
                <c:pt idx="11">
                  <c:v>0.783439</c:v>
                </c:pt>
                <c:pt idx="12">
                  <c:v>0.77587986</c:v>
                </c:pt>
                <c:pt idx="13">
                  <c:v>0.7773265</c:v>
                </c:pt>
                <c:pt idx="14">
                  <c:v>0.75719196</c:v>
                </c:pt>
                <c:pt idx="15">
                  <c:v>0.7436935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'cap_rate_wind_onshore'!$P$3:$P$18</c:f>
              <c:numCache>
                <c:formatCode>General</c:formatCode>
                <c:ptCount val="16"/>
                <c:pt idx="0">
                  <c:v>0.9110142</c:v>
                </c:pt>
                <c:pt idx="1">
                  <c:v>0.9110142</c:v>
                </c:pt>
                <c:pt idx="2">
                  <c:v>0.8948452</c:v>
                </c:pt>
                <c:pt idx="3">
                  <c:v>0.8853419</c:v>
                </c:pt>
                <c:pt idx="4">
                  <c:v>0.87908995</c:v>
                </c:pt>
                <c:pt idx="5">
                  <c:v>0.8654539999999999</c:v>
                </c:pt>
                <c:pt idx="6">
                  <c:v>0.8471607</c:v>
                </c:pt>
                <c:pt idx="7">
                  <c:v>0.8293542</c:v>
                </c:pt>
                <c:pt idx="8">
                  <c:v>0.8270158</c:v>
                </c:pt>
                <c:pt idx="9">
                  <c:v>0.81994385</c:v>
                </c:pt>
                <c:pt idx="10">
                  <c:v>0.8047208</c:v>
                </c:pt>
                <c:pt idx="11">
                  <c:v>0.79633725</c:v>
                </c:pt>
                <c:pt idx="12">
                  <c:v>0.7914787</c:v>
                </c:pt>
                <c:pt idx="13">
                  <c:v>0.79320353</c:v>
                </c:pt>
                <c:pt idx="14">
                  <c:v>0.7713115</c:v>
                </c:pt>
                <c:pt idx="15">
                  <c:v>0.76743317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'cap_rate_wind_onshore'!$Q$3:$Q$18</c:f>
              <c:numCache>
                <c:formatCode>General</c:formatCode>
                <c:ptCount val="16"/>
                <c:pt idx="0">
                  <c:v>0.8882317</c:v>
                </c:pt>
                <c:pt idx="1">
                  <c:v>0.88434416</c:v>
                </c:pt>
                <c:pt idx="2">
                  <c:v>0.87147367</c:v>
                </c:pt>
                <c:pt idx="3">
                  <c:v>0.8639628</c:v>
                </c:pt>
                <c:pt idx="4">
                  <c:v>0.8656171</c:v>
                </c:pt>
                <c:pt idx="5">
                  <c:v>0.8598709</c:v>
                </c:pt>
                <c:pt idx="6">
                  <c:v>0.84673214</c:v>
                </c:pt>
                <c:pt idx="7">
                  <c:v>0.83358294</c:v>
                </c:pt>
                <c:pt idx="8">
                  <c:v>0.8335605</c:v>
                </c:pt>
                <c:pt idx="9">
                  <c:v>0.82987607</c:v>
                </c:pt>
                <c:pt idx="10">
                  <c:v>0.8168347</c:v>
                </c:pt>
                <c:pt idx="11">
                  <c:v>0.8102422</c:v>
                </c:pt>
                <c:pt idx="12">
                  <c:v>0.8105899</c:v>
                </c:pt>
                <c:pt idx="13">
                  <c:v>0.79537976</c:v>
                </c:pt>
                <c:pt idx="14">
                  <c:v>0.7813942</c:v>
                </c:pt>
                <c:pt idx="15">
                  <c:v>0.78367615</c:v>
                </c:pt>
              </c:numCache>
            </c:numRef>
          </c:yVal>
        </c:ser>
        <c:ser>
          <c:idx val="16"/>
          <c:order val="16"/>
          <c:tx>
            <c:strRef>
              <c:f>'cap_rate_wind_onshore'!$R$2:$R$2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'cap_rate_wind_onshore'!$R$3:$R$18</c:f>
              <c:numCache>
                <c:formatCode>General</c:formatCode>
                <c:ptCount val="16"/>
                <c:pt idx="0">
                  <c:v>0.88990706</c:v>
                </c:pt>
                <c:pt idx="1">
                  <c:v>0.8847997</c:v>
                </c:pt>
                <c:pt idx="2">
                  <c:v>0.86819243</c:v>
                </c:pt>
                <c:pt idx="3">
                  <c:v>0.8654879</c:v>
                </c:pt>
                <c:pt idx="4">
                  <c:v>0.82218444</c:v>
                </c:pt>
                <c:pt idx="5">
                  <c:v>0.81296206</c:v>
                </c:pt>
                <c:pt idx="6">
                  <c:v>0.7941331</c:v>
                </c:pt>
                <c:pt idx="7">
                  <c:v>0.7765593</c:v>
                </c:pt>
                <c:pt idx="8">
                  <c:v>0.7550949</c:v>
                </c:pt>
                <c:pt idx="9">
                  <c:v>0.74510705</c:v>
                </c:pt>
                <c:pt idx="10">
                  <c:v>0.7402728</c:v>
                </c:pt>
                <c:pt idx="11">
                  <c:v>0.7366118</c:v>
                </c:pt>
                <c:pt idx="12">
                  <c:v>0.72413045</c:v>
                </c:pt>
                <c:pt idx="13">
                  <c:v>0.70925987</c:v>
                </c:pt>
                <c:pt idx="14">
                  <c:v>0.7121234</c:v>
                </c:pt>
                <c:pt idx="15">
                  <c:v>0.7240462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'cap_rate_wind_onshore'!$B$3:$B$18</c:f>
              <c:numCache>
                <c:formatCode>General</c:formatCode>
                <c:ptCount val="16"/>
                <c:pt idx="0">
                  <c:v>0.8957933</c:v>
                </c:pt>
                <c:pt idx="1">
                  <c:v>0.8220534</c:v>
                </c:pt>
                <c:pt idx="2">
                  <c:v>0.83440226</c:v>
                </c:pt>
                <c:pt idx="3">
                  <c:v>0.7743996</c:v>
                </c:pt>
                <c:pt idx="4">
                  <c:v>0.7332812</c:v>
                </c:pt>
                <c:pt idx="5">
                  <c:v>0.7400241</c:v>
                </c:pt>
                <c:pt idx="6">
                  <c:v>0.7546241</c:v>
                </c:pt>
                <c:pt idx="7">
                  <c:v>0.7547522</c:v>
                </c:pt>
                <c:pt idx="8">
                  <c:v>0.7506812</c:v>
                </c:pt>
                <c:pt idx="9">
                  <c:v>0.7656099</c:v>
                </c:pt>
                <c:pt idx="10">
                  <c:v>0.799399</c:v>
                </c:pt>
                <c:pt idx="11">
                  <c:v>0.8276471</c:v>
                </c:pt>
                <c:pt idx="12">
                  <c:v>0.87295735</c:v>
                </c:pt>
                <c:pt idx="13">
                  <c:v>0.9004086</c:v>
                </c:pt>
                <c:pt idx="14">
                  <c:v>1.0336025</c:v>
                </c:pt>
                <c:pt idx="15">
                  <c:v>1.0410864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'cap_rate_wind_onshore'!$C$3:$C$18</c:f>
              <c:numCache>
                <c:formatCode>General</c:formatCode>
                <c:ptCount val="16"/>
                <c:pt idx="0">
                  <c:v>0.83601224</c:v>
                </c:pt>
                <c:pt idx="1">
                  <c:v>0.8226981</c:v>
                </c:pt>
                <c:pt idx="2">
                  <c:v>0.82003</c:v>
                </c:pt>
                <c:pt idx="3">
                  <c:v>0.81291074</c:v>
                </c:pt>
                <c:pt idx="4">
                  <c:v>0.7873193000000001</c:v>
                </c:pt>
                <c:pt idx="5">
                  <c:v>0.7656298</c:v>
                </c:pt>
                <c:pt idx="6">
                  <c:v>0.7441981</c:v>
                </c:pt>
                <c:pt idx="7">
                  <c:v>0.72507656</c:v>
                </c:pt>
                <c:pt idx="8">
                  <c:v>0.6984198700000001</c:v>
                </c:pt>
                <c:pt idx="9">
                  <c:v>0.67219585</c:v>
                </c:pt>
                <c:pt idx="10">
                  <c:v>0.6650566999999999</c:v>
                </c:pt>
                <c:pt idx="11">
                  <c:v>0.66110444</c:v>
                </c:pt>
                <c:pt idx="12">
                  <c:v>0.6558249</c:v>
                </c:pt>
                <c:pt idx="13">
                  <c:v>0.6646822</c:v>
                </c:pt>
                <c:pt idx="14">
                  <c:v>0.6928713</c:v>
                </c:pt>
                <c:pt idx="15">
                  <c:v>0.7284998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'cap_rate_wind_onshore'!$D$3:$D$18</c:f>
              <c:numCache>
                <c:formatCode>General</c:formatCode>
                <c:ptCount val="16"/>
                <c:pt idx="0">
                  <c:v>0.8696295000000001</c:v>
                </c:pt>
                <c:pt idx="1">
                  <c:v>0.8608095</c:v>
                </c:pt>
                <c:pt idx="2">
                  <c:v>0.8498922</c:v>
                </c:pt>
                <c:pt idx="3">
                  <c:v>0.8404045</c:v>
                </c:pt>
                <c:pt idx="4">
                  <c:v>0.8227806</c:v>
                </c:pt>
                <c:pt idx="5">
                  <c:v>0.80780095</c:v>
                </c:pt>
                <c:pt idx="6">
                  <c:v>0.795799</c:v>
                </c:pt>
                <c:pt idx="7">
                  <c:v>0.7795602700000001</c:v>
                </c:pt>
                <c:pt idx="8">
                  <c:v>0.7685233</c:v>
                </c:pt>
                <c:pt idx="9">
                  <c:v>0.7729205</c:v>
                </c:pt>
                <c:pt idx="10">
                  <c:v>0.77246726</c:v>
                </c:pt>
                <c:pt idx="11">
                  <c:v>0.7672572</c:v>
                </c:pt>
                <c:pt idx="12">
                  <c:v>0.7632887</c:v>
                </c:pt>
                <c:pt idx="13">
                  <c:v>0.71544254</c:v>
                </c:pt>
                <c:pt idx="14">
                  <c:v>0.6774607</c:v>
                </c:pt>
                <c:pt idx="15">
                  <c:v>0.65048826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'cap_rate_wind_onshore'!$E$3:$E$18</c:f>
              <c:numCache>
                <c:formatCode>General</c:formatCode>
                <c:ptCount val="16"/>
                <c:pt idx="0">
                  <c:v>0.8352738</c:v>
                </c:pt>
                <c:pt idx="1">
                  <c:v>0.8338657</c:v>
                </c:pt>
                <c:pt idx="2">
                  <c:v>0.82403654</c:v>
                </c:pt>
                <c:pt idx="3">
                  <c:v>0.8015914</c:v>
                </c:pt>
                <c:pt idx="4">
                  <c:v>0.7805047000000001</c:v>
                </c:pt>
                <c:pt idx="5">
                  <c:v>0.74782467</c:v>
                </c:pt>
                <c:pt idx="6">
                  <c:v>0.7185418</c:v>
                </c:pt>
                <c:pt idx="7">
                  <c:v>0.69868404</c:v>
                </c:pt>
                <c:pt idx="8">
                  <c:v>0.6819646</c:v>
                </c:pt>
                <c:pt idx="9">
                  <c:v>0.6692593</c:v>
                </c:pt>
                <c:pt idx="10">
                  <c:v>0.6618634</c:v>
                </c:pt>
                <c:pt idx="11">
                  <c:v>0.6531458999999999</c:v>
                </c:pt>
                <c:pt idx="12">
                  <c:v>0.64908785</c:v>
                </c:pt>
                <c:pt idx="13">
                  <c:v>0.6455592</c:v>
                </c:pt>
                <c:pt idx="14">
                  <c:v>0.6362772</c:v>
                </c:pt>
                <c:pt idx="15">
                  <c:v>0.61743855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'cap_rate_wind_onshore'!$F$3:$F$18</c:f>
              <c:numCache>
                <c:formatCode>General</c:formatCode>
                <c:ptCount val="16"/>
                <c:pt idx="0">
                  <c:v>0.87672156</c:v>
                </c:pt>
                <c:pt idx="1">
                  <c:v>0.881852</c:v>
                </c:pt>
                <c:pt idx="2">
                  <c:v>0.87694705</c:v>
                </c:pt>
                <c:pt idx="3">
                  <c:v>0.8613394</c:v>
                </c:pt>
                <c:pt idx="4">
                  <c:v>0.82887626</c:v>
                </c:pt>
                <c:pt idx="5">
                  <c:v>0.8396078</c:v>
                </c:pt>
                <c:pt idx="6">
                  <c:v>0.83320385</c:v>
                </c:pt>
                <c:pt idx="7">
                  <c:v>0.8161574</c:v>
                </c:pt>
                <c:pt idx="8">
                  <c:v>0.8022332</c:v>
                </c:pt>
                <c:pt idx="9">
                  <c:v>0.789426</c:v>
                </c:pt>
                <c:pt idx="10">
                  <c:v>0.82153237</c:v>
                </c:pt>
                <c:pt idx="11">
                  <c:v>0.8148945</c:v>
                </c:pt>
                <c:pt idx="12">
                  <c:v>0.8074228</c:v>
                </c:pt>
                <c:pt idx="13">
                  <c:v>0.79603094</c:v>
                </c:pt>
                <c:pt idx="14">
                  <c:v>0.7975314999999999</c:v>
                </c:pt>
                <c:pt idx="15">
                  <c:v>0.7951005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'cap_rate_wind_onshore'!$G$3:$G$18</c:f>
              <c:numCache>
                <c:formatCode>General</c:formatCode>
                <c:ptCount val="16"/>
                <c:pt idx="0">
                  <c:v>0.7872832400000001</c:v>
                </c:pt>
                <c:pt idx="1">
                  <c:v>0.7872832400000001</c:v>
                </c:pt>
                <c:pt idx="2">
                  <c:v>0.759334</c:v>
                </c:pt>
                <c:pt idx="3">
                  <c:v>0.74864674</c:v>
                </c:pt>
                <c:pt idx="4">
                  <c:v>0.7338994</c:v>
                </c:pt>
                <c:pt idx="5">
                  <c:v>0.73706293</c:v>
                </c:pt>
                <c:pt idx="6">
                  <c:v>0.7172596</c:v>
                </c:pt>
                <c:pt idx="7">
                  <c:v>0.7212903000000001</c:v>
                </c:pt>
                <c:pt idx="8">
                  <c:v>0.7200627000000001</c:v>
                </c:pt>
                <c:pt idx="9">
                  <c:v>0.707501</c:v>
                </c:pt>
                <c:pt idx="10">
                  <c:v>0.6924539</c:v>
                </c:pt>
                <c:pt idx="11">
                  <c:v>0.6824102399999999</c:v>
                </c:pt>
                <c:pt idx="12">
                  <c:v>0.6700703</c:v>
                </c:pt>
                <c:pt idx="13">
                  <c:v>0.661184</c:v>
                </c:pt>
                <c:pt idx="14">
                  <c:v>0.655936</c:v>
                </c:pt>
                <c:pt idx="15">
                  <c:v>0.6497437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'cap_rate_wind_onshore'!$H$3:$H$18</c:f>
              <c:numCache>
                <c:formatCode>General</c:formatCode>
                <c:ptCount val="16"/>
                <c:pt idx="0">
                  <c:v>0.8609384</c:v>
                </c:pt>
                <c:pt idx="1">
                  <c:v>0.86058384</c:v>
                </c:pt>
                <c:pt idx="2">
                  <c:v>0.8496003</c:v>
                </c:pt>
                <c:pt idx="3">
                  <c:v>0.848437</c:v>
                </c:pt>
                <c:pt idx="4">
                  <c:v>0.8293625</c:v>
                </c:pt>
                <c:pt idx="5">
                  <c:v>0.81210154</c:v>
                </c:pt>
                <c:pt idx="6">
                  <c:v>0.7930161</c:v>
                </c:pt>
                <c:pt idx="7">
                  <c:v>0.77513766</c:v>
                </c:pt>
                <c:pt idx="8">
                  <c:v>0.7563537</c:v>
                </c:pt>
                <c:pt idx="9">
                  <c:v>0.74021983</c:v>
                </c:pt>
                <c:pt idx="10">
                  <c:v>0.73349494</c:v>
                </c:pt>
                <c:pt idx="11">
                  <c:v>0.7167783</c:v>
                </c:pt>
                <c:pt idx="12">
                  <c:v>0.6980443</c:v>
                </c:pt>
                <c:pt idx="13">
                  <c:v>0.65717405</c:v>
                </c:pt>
                <c:pt idx="14">
                  <c:v>0.6277823</c:v>
                </c:pt>
                <c:pt idx="15">
                  <c:v>0.612538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'cap_rate_wind_onshore'!$I$3:$I$18</c:f>
              <c:numCache>
                <c:formatCode>General</c:formatCode>
                <c:ptCount val="16"/>
                <c:pt idx="0">
                  <c:v>0.81236637</c:v>
                </c:pt>
                <c:pt idx="1">
                  <c:v>0.8008548</c:v>
                </c:pt>
                <c:pt idx="2">
                  <c:v>0.79629713</c:v>
                </c:pt>
                <c:pt idx="3">
                  <c:v>0.7916953</c:v>
                </c:pt>
                <c:pt idx="4">
                  <c:v>0.7608657</c:v>
                </c:pt>
                <c:pt idx="5">
                  <c:v>0.7289558</c:v>
                </c:pt>
                <c:pt idx="6">
                  <c:v>0.6974197600000001</c:v>
                </c:pt>
                <c:pt idx="7">
                  <c:v>0.6661889</c:v>
                </c:pt>
                <c:pt idx="8">
                  <c:v>0.64076066</c:v>
                </c:pt>
                <c:pt idx="9">
                  <c:v>0.6348404</c:v>
                </c:pt>
                <c:pt idx="10">
                  <c:v>0.628483</c:v>
                </c:pt>
                <c:pt idx="11">
                  <c:v>0.61781484</c:v>
                </c:pt>
                <c:pt idx="12">
                  <c:v>0.60115165</c:v>
                </c:pt>
                <c:pt idx="13">
                  <c:v>0.57259846</c:v>
                </c:pt>
                <c:pt idx="14">
                  <c:v>0.61422783</c:v>
                </c:pt>
                <c:pt idx="15">
                  <c:v>0.66516644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'cap_rate_wind_onshore'!$J$3:$J$18</c:f>
              <c:numCache>
                <c:formatCode>General</c:formatCode>
                <c:ptCount val="16"/>
                <c:pt idx="0">
                  <c:v>0.88177395</c:v>
                </c:pt>
                <c:pt idx="1">
                  <c:v>0.88177395</c:v>
                </c:pt>
                <c:pt idx="2">
                  <c:v>0.88177395</c:v>
                </c:pt>
                <c:pt idx="3">
                  <c:v>0.88177395</c:v>
                </c:pt>
                <c:pt idx="4">
                  <c:v>0.88177395</c:v>
                </c:pt>
                <c:pt idx="5">
                  <c:v>0.88177395</c:v>
                </c:pt>
                <c:pt idx="6">
                  <c:v>0.88177395</c:v>
                </c:pt>
                <c:pt idx="7">
                  <c:v>0.88177395</c:v>
                </c:pt>
                <c:pt idx="8">
                  <c:v>0.88177395</c:v>
                </c:pt>
                <c:pt idx="9">
                  <c:v>0.88177395</c:v>
                </c:pt>
                <c:pt idx="10">
                  <c:v>0.88177395</c:v>
                </c:pt>
                <c:pt idx="11">
                  <c:v>0.88177395</c:v>
                </c:pt>
                <c:pt idx="12">
                  <c:v>0.88177395</c:v>
                </c:pt>
                <c:pt idx="13">
                  <c:v>0.88177395</c:v>
                </c:pt>
                <c:pt idx="14">
                  <c:v>0.88310426</c:v>
                </c:pt>
                <c:pt idx="15">
                  <c:v>0.88813686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'cap_rate_wind_onshore'!$K$3:$K$18</c:f>
              <c:numCache>
                <c:formatCode>General</c:formatCode>
                <c:ptCount val="16"/>
                <c:pt idx="0">
                  <c:v>1.0114408</c:v>
                </c:pt>
                <c:pt idx="1">
                  <c:v>1.0114408</c:v>
                </c:pt>
                <c:pt idx="2">
                  <c:v>1.0165042</c:v>
                </c:pt>
                <c:pt idx="3">
                  <c:v>1.0236324</c:v>
                </c:pt>
                <c:pt idx="4">
                  <c:v>1.0335464</c:v>
                </c:pt>
                <c:pt idx="5">
                  <c:v>1.0444739</c:v>
                </c:pt>
                <c:pt idx="6">
                  <c:v>1.0543166</c:v>
                </c:pt>
                <c:pt idx="7">
                  <c:v>1.0635186</c:v>
                </c:pt>
                <c:pt idx="8">
                  <c:v>1.0640166</c:v>
                </c:pt>
                <c:pt idx="9">
                  <c:v>1.0637504</c:v>
                </c:pt>
                <c:pt idx="10">
                  <c:v>1.0628148</c:v>
                </c:pt>
                <c:pt idx="11">
                  <c:v>1.061684</c:v>
                </c:pt>
                <c:pt idx="12">
                  <c:v>1.0612478</c:v>
                </c:pt>
                <c:pt idx="13">
                  <c:v>0.9817593</c:v>
                </c:pt>
                <c:pt idx="14">
                  <c:v>0.97689223</c:v>
                </c:pt>
                <c:pt idx="15">
                  <c:v>0.9766477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'cap_rate_wind_onshore'!$L$3:$L$18</c:f>
              <c:numCache>
                <c:formatCode>General</c:formatCode>
                <c:ptCount val="16"/>
                <c:pt idx="0">
                  <c:v>1.0824976</c:v>
                </c:pt>
                <c:pt idx="1">
                  <c:v>1.0824976</c:v>
                </c:pt>
                <c:pt idx="2">
                  <c:v>1.0824976</c:v>
                </c:pt>
                <c:pt idx="3">
                  <c:v>1.0824976</c:v>
                </c:pt>
                <c:pt idx="4">
                  <c:v>1.0824976</c:v>
                </c:pt>
                <c:pt idx="5">
                  <c:v>1.0824976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1.0060526</c:v>
                </c:pt>
                <c:pt idx="14">
                  <c:v>1.00092</c:v>
                </c:pt>
                <c:pt idx="15">
                  <c:v>0.9998831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'cap_rate_wind_onshore'!$M$3:$M$18</c:f>
              <c:numCache>
                <c:formatCode>General</c:formatCode>
                <c:ptCount val="16"/>
                <c:pt idx="0">
                  <c:v>0.9495647</c:v>
                </c:pt>
                <c:pt idx="1">
                  <c:v>0.93336606</c:v>
                </c:pt>
                <c:pt idx="2">
                  <c:v>0.9299262</c:v>
                </c:pt>
                <c:pt idx="3">
                  <c:v>0.9073247</c:v>
                </c:pt>
                <c:pt idx="4">
                  <c:v>0.8830892</c:v>
                </c:pt>
                <c:pt idx="5">
                  <c:v>0.8653951</c:v>
                </c:pt>
                <c:pt idx="6">
                  <c:v>0.8445831</c:v>
                </c:pt>
                <c:pt idx="7">
                  <c:v>0.8155443</c:v>
                </c:pt>
                <c:pt idx="8">
                  <c:v>0.79910326</c:v>
                </c:pt>
                <c:pt idx="9">
                  <c:v>0.7747396</c:v>
                </c:pt>
                <c:pt idx="10">
                  <c:v>0.76376307</c:v>
                </c:pt>
                <c:pt idx="11">
                  <c:v>0.7408771</c:v>
                </c:pt>
                <c:pt idx="12">
                  <c:v>0.73170316</c:v>
                </c:pt>
                <c:pt idx="13">
                  <c:v>0.65605104</c:v>
                </c:pt>
                <c:pt idx="14">
                  <c:v>0.62674356</c:v>
                </c:pt>
                <c:pt idx="15">
                  <c:v>0.6032085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'cap_rate_wind_onshore'!$N$3:$N$18</c:f>
              <c:numCache>
                <c:formatCode>General</c:formatCode>
                <c:ptCount val="16"/>
                <c:pt idx="0">
                  <c:v>0.8607566</c:v>
                </c:pt>
                <c:pt idx="1">
                  <c:v>0.84674174</c:v>
                </c:pt>
                <c:pt idx="2">
                  <c:v>0.8344416</c:v>
                </c:pt>
                <c:pt idx="3">
                  <c:v>0.83207685</c:v>
                </c:pt>
                <c:pt idx="4">
                  <c:v>0.82682943</c:v>
                </c:pt>
                <c:pt idx="5">
                  <c:v>0.8051429</c:v>
                </c:pt>
                <c:pt idx="6">
                  <c:v>0.7909103</c:v>
                </c:pt>
                <c:pt idx="7">
                  <c:v>0.7732835</c:v>
                </c:pt>
                <c:pt idx="8">
                  <c:v>0.7537018</c:v>
                </c:pt>
                <c:pt idx="9">
                  <c:v>0.7526185</c:v>
                </c:pt>
                <c:pt idx="10">
                  <c:v>0.74196005</c:v>
                </c:pt>
                <c:pt idx="11">
                  <c:v>0.73136914</c:v>
                </c:pt>
                <c:pt idx="12">
                  <c:v>0.7225366</c:v>
                </c:pt>
                <c:pt idx="13">
                  <c:v>0.7380902</c:v>
                </c:pt>
                <c:pt idx="14">
                  <c:v>0.7090018</c:v>
                </c:pt>
                <c:pt idx="15">
                  <c:v>0.6984048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'cap_rate_wind_onshore'!$O$3:$O$18</c:f>
              <c:numCache>
                <c:formatCode>General</c:formatCode>
                <c:ptCount val="16"/>
                <c:pt idx="0">
                  <c:v>0.8558275</c:v>
                </c:pt>
                <c:pt idx="1">
                  <c:v>0.8558275</c:v>
                </c:pt>
                <c:pt idx="2">
                  <c:v>0.8335128000000001</c:v>
                </c:pt>
                <c:pt idx="3">
                  <c:v>0.8147127</c:v>
                </c:pt>
                <c:pt idx="4">
                  <c:v>0.8137668</c:v>
                </c:pt>
                <c:pt idx="5">
                  <c:v>0.8188820999999999</c:v>
                </c:pt>
                <c:pt idx="6">
                  <c:v>0.8090451400000001</c:v>
                </c:pt>
                <c:pt idx="7">
                  <c:v>0.7987193</c:v>
                </c:pt>
                <c:pt idx="8">
                  <c:v>0.8041844</c:v>
                </c:pt>
                <c:pt idx="9">
                  <c:v>0.8066681999999999</c:v>
                </c:pt>
                <c:pt idx="10">
                  <c:v>0.79480594</c:v>
                </c:pt>
                <c:pt idx="11">
                  <c:v>0.783439</c:v>
                </c:pt>
                <c:pt idx="12">
                  <c:v>0.77587986</c:v>
                </c:pt>
                <c:pt idx="13">
                  <c:v>0.7773265</c:v>
                </c:pt>
                <c:pt idx="14">
                  <c:v>0.75719196</c:v>
                </c:pt>
                <c:pt idx="15">
                  <c:v>0.7436935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'cap_rate_wind_onshore'!$P$3:$P$18</c:f>
              <c:numCache>
                <c:formatCode>General</c:formatCode>
                <c:ptCount val="16"/>
                <c:pt idx="0">
                  <c:v>0.9110142</c:v>
                </c:pt>
                <c:pt idx="1">
                  <c:v>0.9110142</c:v>
                </c:pt>
                <c:pt idx="2">
                  <c:v>0.8948452</c:v>
                </c:pt>
                <c:pt idx="3">
                  <c:v>0.8853419</c:v>
                </c:pt>
                <c:pt idx="4">
                  <c:v>0.87908995</c:v>
                </c:pt>
                <c:pt idx="5">
                  <c:v>0.8654539999999999</c:v>
                </c:pt>
                <c:pt idx="6">
                  <c:v>0.8471607</c:v>
                </c:pt>
                <c:pt idx="7">
                  <c:v>0.8293542</c:v>
                </c:pt>
                <c:pt idx="8">
                  <c:v>0.8270158</c:v>
                </c:pt>
                <c:pt idx="9">
                  <c:v>0.81994385</c:v>
                </c:pt>
                <c:pt idx="10">
                  <c:v>0.8047208</c:v>
                </c:pt>
                <c:pt idx="11">
                  <c:v>0.79633725</c:v>
                </c:pt>
                <c:pt idx="12">
                  <c:v>0.7914787</c:v>
                </c:pt>
                <c:pt idx="13">
                  <c:v>0.79320353</c:v>
                </c:pt>
                <c:pt idx="14">
                  <c:v>0.7713115</c:v>
                </c:pt>
                <c:pt idx="15">
                  <c:v>0.76743317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'cap_rate_wind_onshore'!$Q$3:$Q$18</c:f>
              <c:numCache>
                <c:formatCode>General</c:formatCode>
                <c:ptCount val="16"/>
                <c:pt idx="0">
                  <c:v>0.8882317</c:v>
                </c:pt>
                <c:pt idx="1">
                  <c:v>0.88434416</c:v>
                </c:pt>
                <c:pt idx="2">
                  <c:v>0.87147367</c:v>
                </c:pt>
                <c:pt idx="3">
                  <c:v>0.8639628</c:v>
                </c:pt>
                <c:pt idx="4">
                  <c:v>0.8656171</c:v>
                </c:pt>
                <c:pt idx="5">
                  <c:v>0.8598709</c:v>
                </c:pt>
                <c:pt idx="6">
                  <c:v>0.84673214</c:v>
                </c:pt>
                <c:pt idx="7">
                  <c:v>0.83358294</c:v>
                </c:pt>
                <c:pt idx="8">
                  <c:v>0.8335605</c:v>
                </c:pt>
                <c:pt idx="9">
                  <c:v>0.82987607</c:v>
                </c:pt>
                <c:pt idx="10">
                  <c:v>0.8168347</c:v>
                </c:pt>
                <c:pt idx="11">
                  <c:v>0.8102422</c:v>
                </c:pt>
                <c:pt idx="12">
                  <c:v>0.8105899</c:v>
                </c:pt>
                <c:pt idx="13">
                  <c:v>0.79537976</c:v>
                </c:pt>
                <c:pt idx="14">
                  <c:v>0.7813942</c:v>
                </c:pt>
                <c:pt idx="15">
                  <c:v>0.78367615</c:v>
                </c:pt>
              </c:numCache>
            </c:numRef>
          </c:yVal>
        </c:ser>
        <c:ser>
          <c:idx val="16"/>
          <c:order val="16"/>
          <c:tx>
            <c:strRef>
              <c:f>'cap_rate_wind_onshore'!$R$2:$R$2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'cap_rate_wind_onshore'!$R$3:$R$18</c:f>
              <c:numCache>
                <c:formatCode>General</c:formatCode>
                <c:ptCount val="16"/>
                <c:pt idx="0">
                  <c:v>0.88990706</c:v>
                </c:pt>
                <c:pt idx="1">
                  <c:v>0.8847997</c:v>
                </c:pt>
                <c:pt idx="2">
                  <c:v>0.86819243</c:v>
                </c:pt>
                <c:pt idx="3">
                  <c:v>0.8654879</c:v>
                </c:pt>
                <c:pt idx="4">
                  <c:v>0.82218444</c:v>
                </c:pt>
                <c:pt idx="5">
                  <c:v>0.81296206</c:v>
                </c:pt>
                <c:pt idx="6">
                  <c:v>0.7941331</c:v>
                </c:pt>
                <c:pt idx="7">
                  <c:v>0.7765593</c:v>
                </c:pt>
                <c:pt idx="8">
                  <c:v>0.7550949</c:v>
                </c:pt>
                <c:pt idx="9">
                  <c:v>0.74510705</c:v>
                </c:pt>
                <c:pt idx="10">
                  <c:v>0.7402728</c:v>
                </c:pt>
                <c:pt idx="11">
                  <c:v>0.7366118</c:v>
                </c:pt>
                <c:pt idx="12">
                  <c:v>0.72413045</c:v>
                </c:pt>
                <c:pt idx="13">
                  <c:v>0.70925987</c:v>
                </c:pt>
                <c:pt idx="14">
                  <c:v>0.7121234</c:v>
                </c:pt>
                <c:pt idx="15">
                  <c:v>0.7240462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'cap_rate_wind_onshore'!$B$3:$B$18</c:f>
              <c:numCache>
                <c:formatCode>General</c:formatCode>
                <c:ptCount val="16"/>
                <c:pt idx="0">
                  <c:v>0.8957933</c:v>
                </c:pt>
                <c:pt idx="1">
                  <c:v>0.8220534</c:v>
                </c:pt>
                <c:pt idx="2">
                  <c:v>0.83440226</c:v>
                </c:pt>
                <c:pt idx="3">
                  <c:v>0.7743996</c:v>
                </c:pt>
                <c:pt idx="4">
                  <c:v>0.7332812</c:v>
                </c:pt>
                <c:pt idx="5">
                  <c:v>0.7400241</c:v>
                </c:pt>
                <c:pt idx="6">
                  <c:v>0.7546241</c:v>
                </c:pt>
                <c:pt idx="7">
                  <c:v>0.7547522</c:v>
                </c:pt>
                <c:pt idx="8">
                  <c:v>0.7506812</c:v>
                </c:pt>
                <c:pt idx="9">
                  <c:v>0.7656099</c:v>
                </c:pt>
                <c:pt idx="10">
                  <c:v>0.799399</c:v>
                </c:pt>
                <c:pt idx="11">
                  <c:v>0.8276471</c:v>
                </c:pt>
                <c:pt idx="12">
                  <c:v>0.87295735</c:v>
                </c:pt>
                <c:pt idx="13">
                  <c:v>0.9004086</c:v>
                </c:pt>
                <c:pt idx="14">
                  <c:v>1.0336025</c:v>
                </c:pt>
                <c:pt idx="15">
                  <c:v>1.0410864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'cap_rate_wind_onshore'!$C$3:$C$18</c:f>
              <c:numCache>
                <c:formatCode>General</c:formatCode>
                <c:ptCount val="16"/>
                <c:pt idx="0">
                  <c:v>0.83601224</c:v>
                </c:pt>
                <c:pt idx="1">
                  <c:v>0.8226981</c:v>
                </c:pt>
                <c:pt idx="2">
                  <c:v>0.82003</c:v>
                </c:pt>
                <c:pt idx="3">
                  <c:v>0.81291074</c:v>
                </c:pt>
                <c:pt idx="4">
                  <c:v>0.7873193000000001</c:v>
                </c:pt>
                <c:pt idx="5">
                  <c:v>0.7656298</c:v>
                </c:pt>
                <c:pt idx="6">
                  <c:v>0.7441981</c:v>
                </c:pt>
                <c:pt idx="7">
                  <c:v>0.72507656</c:v>
                </c:pt>
                <c:pt idx="8">
                  <c:v>0.6984198700000001</c:v>
                </c:pt>
                <c:pt idx="9">
                  <c:v>0.67219585</c:v>
                </c:pt>
                <c:pt idx="10">
                  <c:v>0.6650566999999999</c:v>
                </c:pt>
                <c:pt idx="11">
                  <c:v>0.66110444</c:v>
                </c:pt>
                <c:pt idx="12">
                  <c:v>0.6558249</c:v>
                </c:pt>
                <c:pt idx="13">
                  <c:v>0.6646822</c:v>
                </c:pt>
                <c:pt idx="14">
                  <c:v>0.6928713</c:v>
                </c:pt>
                <c:pt idx="15">
                  <c:v>0.7284998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'cap_rate_wind_onshore'!$D$3:$D$18</c:f>
              <c:numCache>
                <c:formatCode>General</c:formatCode>
                <c:ptCount val="16"/>
                <c:pt idx="0">
                  <c:v>0.8696295000000001</c:v>
                </c:pt>
                <c:pt idx="1">
                  <c:v>0.8608095</c:v>
                </c:pt>
                <c:pt idx="2">
                  <c:v>0.8498922</c:v>
                </c:pt>
                <c:pt idx="3">
                  <c:v>0.8404045</c:v>
                </c:pt>
                <c:pt idx="4">
                  <c:v>0.8227806</c:v>
                </c:pt>
                <c:pt idx="5">
                  <c:v>0.80780095</c:v>
                </c:pt>
                <c:pt idx="6">
                  <c:v>0.795799</c:v>
                </c:pt>
                <c:pt idx="7">
                  <c:v>0.7795602700000001</c:v>
                </c:pt>
                <c:pt idx="8">
                  <c:v>0.7685233</c:v>
                </c:pt>
                <c:pt idx="9">
                  <c:v>0.7729205</c:v>
                </c:pt>
                <c:pt idx="10">
                  <c:v>0.77246726</c:v>
                </c:pt>
                <c:pt idx="11">
                  <c:v>0.7672572</c:v>
                </c:pt>
                <c:pt idx="12">
                  <c:v>0.7632887</c:v>
                </c:pt>
                <c:pt idx="13">
                  <c:v>0.71544254</c:v>
                </c:pt>
                <c:pt idx="14">
                  <c:v>0.6774607</c:v>
                </c:pt>
                <c:pt idx="15">
                  <c:v>0.65048826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'cap_rate_wind_onshore'!$E$3:$E$18</c:f>
              <c:numCache>
                <c:formatCode>General</c:formatCode>
                <c:ptCount val="16"/>
                <c:pt idx="0">
                  <c:v>0.8352738</c:v>
                </c:pt>
                <c:pt idx="1">
                  <c:v>0.8338657</c:v>
                </c:pt>
                <c:pt idx="2">
                  <c:v>0.82403654</c:v>
                </c:pt>
                <c:pt idx="3">
                  <c:v>0.8015914</c:v>
                </c:pt>
                <c:pt idx="4">
                  <c:v>0.7805047000000001</c:v>
                </c:pt>
                <c:pt idx="5">
                  <c:v>0.74782467</c:v>
                </c:pt>
                <c:pt idx="6">
                  <c:v>0.7185418</c:v>
                </c:pt>
                <c:pt idx="7">
                  <c:v>0.69868404</c:v>
                </c:pt>
                <c:pt idx="8">
                  <c:v>0.6819646</c:v>
                </c:pt>
                <c:pt idx="9">
                  <c:v>0.6692593</c:v>
                </c:pt>
                <c:pt idx="10">
                  <c:v>0.6618634</c:v>
                </c:pt>
                <c:pt idx="11">
                  <c:v>0.6531458999999999</c:v>
                </c:pt>
                <c:pt idx="12">
                  <c:v>0.64908785</c:v>
                </c:pt>
                <c:pt idx="13">
                  <c:v>0.6455592</c:v>
                </c:pt>
                <c:pt idx="14">
                  <c:v>0.6362772</c:v>
                </c:pt>
                <c:pt idx="15">
                  <c:v>0.61743855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'cap_rate_wind_onshore'!$F$3:$F$18</c:f>
              <c:numCache>
                <c:formatCode>General</c:formatCode>
                <c:ptCount val="16"/>
                <c:pt idx="0">
                  <c:v>0.87672156</c:v>
                </c:pt>
                <c:pt idx="1">
                  <c:v>0.881852</c:v>
                </c:pt>
                <c:pt idx="2">
                  <c:v>0.87694705</c:v>
                </c:pt>
                <c:pt idx="3">
                  <c:v>0.8613394</c:v>
                </c:pt>
                <c:pt idx="4">
                  <c:v>0.82887626</c:v>
                </c:pt>
                <c:pt idx="5">
                  <c:v>0.8396078</c:v>
                </c:pt>
                <c:pt idx="6">
                  <c:v>0.83320385</c:v>
                </c:pt>
                <c:pt idx="7">
                  <c:v>0.8161574</c:v>
                </c:pt>
                <c:pt idx="8">
                  <c:v>0.8022332</c:v>
                </c:pt>
                <c:pt idx="9">
                  <c:v>0.789426</c:v>
                </c:pt>
                <c:pt idx="10">
                  <c:v>0.82153237</c:v>
                </c:pt>
                <c:pt idx="11">
                  <c:v>0.8148945</c:v>
                </c:pt>
                <c:pt idx="12">
                  <c:v>0.8074228</c:v>
                </c:pt>
                <c:pt idx="13">
                  <c:v>0.79603094</c:v>
                </c:pt>
                <c:pt idx="14">
                  <c:v>0.7975314999999999</c:v>
                </c:pt>
                <c:pt idx="15">
                  <c:v>0.7951005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'cap_rate_wind_onshore'!$G$3:$G$18</c:f>
              <c:numCache>
                <c:formatCode>General</c:formatCode>
                <c:ptCount val="16"/>
                <c:pt idx="0">
                  <c:v>0.7872832400000001</c:v>
                </c:pt>
                <c:pt idx="1">
                  <c:v>0.7872832400000001</c:v>
                </c:pt>
                <c:pt idx="2">
                  <c:v>0.759334</c:v>
                </c:pt>
                <c:pt idx="3">
                  <c:v>0.74864674</c:v>
                </c:pt>
                <c:pt idx="4">
                  <c:v>0.7338994</c:v>
                </c:pt>
                <c:pt idx="5">
                  <c:v>0.73706293</c:v>
                </c:pt>
                <c:pt idx="6">
                  <c:v>0.7172596</c:v>
                </c:pt>
                <c:pt idx="7">
                  <c:v>0.7212903000000001</c:v>
                </c:pt>
                <c:pt idx="8">
                  <c:v>0.7200627000000001</c:v>
                </c:pt>
                <c:pt idx="9">
                  <c:v>0.707501</c:v>
                </c:pt>
                <c:pt idx="10">
                  <c:v>0.6924539</c:v>
                </c:pt>
                <c:pt idx="11">
                  <c:v>0.6824102399999999</c:v>
                </c:pt>
                <c:pt idx="12">
                  <c:v>0.6700703</c:v>
                </c:pt>
                <c:pt idx="13">
                  <c:v>0.661184</c:v>
                </c:pt>
                <c:pt idx="14">
                  <c:v>0.655936</c:v>
                </c:pt>
                <c:pt idx="15">
                  <c:v>0.6497437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'cap_rate_wind_onshore'!$H$3:$H$18</c:f>
              <c:numCache>
                <c:formatCode>General</c:formatCode>
                <c:ptCount val="16"/>
                <c:pt idx="0">
                  <c:v>0.8609384</c:v>
                </c:pt>
                <c:pt idx="1">
                  <c:v>0.86058384</c:v>
                </c:pt>
                <c:pt idx="2">
                  <c:v>0.8496003</c:v>
                </c:pt>
                <c:pt idx="3">
                  <c:v>0.848437</c:v>
                </c:pt>
                <c:pt idx="4">
                  <c:v>0.8293625</c:v>
                </c:pt>
                <c:pt idx="5">
                  <c:v>0.81210154</c:v>
                </c:pt>
                <c:pt idx="6">
                  <c:v>0.7930161</c:v>
                </c:pt>
                <c:pt idx="7">
                  <c:v>0.77513766</c:v>
                </c:pt>
                <c:pt idx="8">
                  <c:v>0.7563537</c:v>
                </c:pt>
                <c:pt idx="9">
                  <c:v>0.74021983</c:v>
                </c:pt>
                <c:pt idx="10">
                  <c:v>0.73349494</c:v>
                </c:pt>
                <c:pt idx="11">
                  <c:v>0.7167783</c:v>
                </c:pt>
                <c:pt idx="12">
                  <c:v>0.6980443</c:v>
                </c:pt>
                <c:pt idx="13">
                  <c:v>0.65717405</c:v>
                </c:pt>
                <c:pt idx="14">
                  <c:v>0.6277823</c:v>
                </c:pt>
                <c:pt idx="15">
                  <c:v>0.612538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'cap_rate_wind_onshore'!$I$3:$I$18</c:f>
              <c:numCache>
                <c:formatCode>General</c:formatCode>
                <c:ptCount val="16"/>
                <c:pt idx="0">
                  <c:v>0.81236637</c:v>
                </c:pt>
                <c:pt idx="1">
                  <c:v>0.8008548</c:v>
                </c:pt>
                <c:pt idx="2">
                  <c:v>0.79629713</c:v>
                </c:pt>
                <c:pt idx="3">
                  <c:v>0.7916953</c:v>
                </c:pt>
                <c:pt idx="4">
                  <c:v>0.7608657</c:v>
                </c:pt>
                <c:pt idx="5">
                  <c:v>0.7289558</c:v>
                </c:pt>
                <c:pt idx="6">
                  <c:v>0.6974197600000001</c:v>
                </c:pt>
                <c:pt idx="7">
                  <c:v>0.6661889</c:v>
                </c:pt>
                <c:pt idx="8">
                  <c:v>0.64076066</c:v>
                </c:pt>
                <c:pt idx="9">
                  <c:v>0.6348404</c:v>
                </c:pt>
                <c:pt idx="10">
                  <c:v>0.628483</c:v>
                </c:pt>
                <c:pt idx="11">
                  <c:v>0.61781484</c:v>
                </c:pt>
                <c:pt idx="12">
                  <c:v>0.60115165</c:v>
                </c:pt>
                <c:pt idx="13">
                  <c:v>0.57259846</c:v>
                </c:pt>
                <c:pt idx="14">
                  <c:v>0.61422783</c:v>
                </c:pt>
                <c:pt idx="15">
                  <c:v>0.66516644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'cap_rate_wind_onshore'!$J$3:$J$18</c:f>
              <c:numCache>
                <c:formatCode>General</c:formatCode>
                <c:ptCount val="16"/>
                <c:pt idx="0">
                  <c:v>0.88177395</c:v>
                </c:pt>
                <c:pt idx="1">
                  <c:v>0.88177395</c:v>
                </c:pt>
                <c:pt idx="2">
                  <c:v>0.88177395</c:v>
                </c:pt>
                <c:pt idx="3">
                  <c:v>0.88177395</c:v>
                </c:pt>
                <c:pt idx="4">
                  <c:v>0.88177395</c:v>
                </c:pt>
                <c:pt idx="5">
                  <c:v>0.88177395</c:v>
                </c:pt>
                <c:pt idx="6">
                  <c:v>0.88177395</c:v>
                </c:pt>
                <c:pt idx="7">
                  <c:v>0.88177395</c:v>
                </c:pt>
                <c:pt idx="8">
                  <c:v>0.88177395</c:v>
                </c:pt>
                <c:pt idx="9">
                  <c:v>0.88177395</c:v>
                </c:pt>
                <c:pt idx="10">
                  <c:v>0.88177395</c:v>
                </c:pt>
                <c:pt idx="11">
                  <c:v>0.88177395</c:v>
                </c:pt>
                <c:pt idx="12">
                  <c:v>0.88177395</c:v>
                </c:pt>
                <c:pt idx="13">
                  <c:v>0.88177395</c:v>
                </c:pt>
                <c:pt idx="14">
                  <c:v>0.88310426</c:v>
                </c:pt>
                <c:pt idx="15">
                  <c:v>0.88813686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'cap_rate_wind_onshore'!$K$3:$K$18</c:f>
              <c:numCache>
                <c:formatCode>General</c:formatCode>
                <c:ptCount val="16"/>
                <c:pt idx="0">
                  <c:v>1.0114408</c:v>
                </c:pt>
                <c:pt idx="1">
                  <c:v>1.0114408</c:v>
                </c:pt>
                <c:pt idx="2">
                  <c:v>1.0165042</c:v>
                </c:pt>
                <c:pt idx="3">
                  <c:v>1.0236324</c:v>
                </c:pt>
                <c:pt idx="4">
                  <c:v>1.0335464</c:v>
                </c:pt>
                <c:pt idx="5">
                  <c:v>1.0444739</c:v>
                </c:pt>
                <c:pt idx="6">
                  <c:v>1.0543166</c:v>
                </c:pt>
                <c:pt idx="7">
                  <c:v>1.0635186</c:v>
                </c:pt>
                <c:pt idx="8">
                  <c:v>1.0640166</c:v>
                </c:pt>
                <c:pt idx="9">
                  <c:v>1.0637504</c:v>
                </c:pt>
                <c:pt idx="10">
                  <c:v>1.0628148</c:v>
                </c:pt>
                <c:pt idx="11">
                  <c:v>1.061684</c:v>
                </c:pt>
                <c:pt idx="12">
                  <c:v>1.0612478</c:v>
                </c:pt>
                <c:pt idx="13">
                  <c:v>0.9817593</c:v>
                </c:pt>
                <c:pt idx="14">
                  <c:v>0.97689223</c:v>
                </c:pt>
                <c:pt idx="15">
                  <c:v>0.9766477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'cap_rate_wind_onshore'!$L$3:$L$18</c:f>
              <c:numCache>
                <c:formatCode>General</c:formatCode>
                <c:ptCount val="16"/>
                <c:pt idx="0">
                  <c:v>1.0824976</c:v>
                </c:pt>
                <c:pt idx="1">
                  <c:v>1.0824976</c:v>
                </c:pt>
                <c:pt idx="2">
                  <c:v>1.0824976</c:v>
                </c:pt>
                <c:pt idx="3">
                  <c:v>1.0824976</c:v>
                </c:pt>
                <c:pt idx="4">
                  <c:v>1.0824976</c:v>
                </c:pt>
                <c:pt idx="5">
                  <c:v>1.0824976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1.0060526</c:v>
                </c:pt>
                <c:pt idx="14">
                  <c:v>1.00092</c:v>
                </c:pt>
                <c:pt idx="15">
                  <c:v>0.9998831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'cap_rate_wind_onshore'!$M$3:$M$18</c:f>
              <c:numCache>
                <c:formatCode>General</c:formatCode>
                <c:ptCount val="16"/>
                <c:pt idx="0">
                  <c:v>0.9495647</c:v>
                </c:pt>
                <c:pt idx="1">
                  <c:v>0.93336606</c:v>
                </c:pt>
                <c:pt idx="2">
                  <c:v>0.9299262</c:v>
                </c:pt>
                <c:pt idx="3">
                  <c:v>0.9073247</c:v>
                </c:pt>
                <c:pt idx="4">
                  <c:v>0.8830892</c:v>
                </c:pt>
                <c:pt idx="5">
                  <c:v>0.8653951</c:v>
                </c:pt>
                <c:pt idx="6">
                  <c:v>0.8445831</c:v>
                </c:pt>
                <c:pt idx="7">
                  <c:v>0.8155443</c:v>
                </c:pt>
                <c:pt idx="8">
                  <c:v>0.79910326</c:v>
                </c:pt>
                <c:pt idx="9">
                  <c:v>0.7747396</c:v>
                </c:pt>
                <c:pt idx="10">
                  <c:v>0.76376307</c:v>
                </c:pt>
                <c:pt idx="11">
                  <c:v>0.7408771</c:v>
                </c:pt>
                <c:pt idx="12">
                  <c:v>0.73170316</c:v>
                </c:pt>
                <c:pt idx="13">
                  <c:v>0.65605104</c:v>
                </c:pt>
                <c:pt idx="14">
                  <c:v>0.62674356</c:v>
                </c:pt>
                <c:pt idx="15">
                  <c:v>0.6032085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'cap_rate_wind_onshore'!$N$3:$N$18</c:f>
              <c:numCache>
                <c:formatCode>General</c:formatCode>
                <c:ptCount val="16"/>
                <c:pt idx="0">
                  <c:v>0.8607566</c:v>
                </c:pt>
                <c:pt idx="1">
                  <c:v>0.84674174</c:v>
                </c:pt>
                <c:pt idx="2">
                  <c:v>0.8344416</c:v>
                </c:pt>
                <c:pt idx="3">
                  <c:v>0.83207685</c:v>
                </c:pt>
                <c:pt idx="4">
                  <c:v>0.82682943</c:v>
                </c:pt>
                <c:pt idx="5">
                  <c:v>0.8051429</c:v>
                </c:pt>
                <c:pt idx="6">
                  <c:v>0.7909103</c:v>
                </c:pt>
                <c:pt idx="7">
                  <c:v>0.7732835</c:v>
                </c:pt>
                <c:pt idx="8">
                  <c:v>0.7537018</c:v>
                </c:pt>
                <c:pt idx="9">
                  <c:v>0.7526185</c:v>
                </c:pt>
                <c:pt idx="10">
                  <c:v>0.74196005</c:v>
                </c:pt>
                <c:pt idx="11">
                  <c:v>0.73136914</c:v>
                </c:pt>
                <c:pt idx="12">
                  <c:v>0.7225366</c:v>
                </c:pt>
                <c:pt idx="13">
                  <c:v>0.7380902</c:v>
                </c:pt>
                <c:pt idx="14">
                  <c:v>0.7090018</c:v>
                </c:pt>
                <c:pt idx="15">
                  <c:v>0.6984048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'cap_rate_wind_onshore'!$O$3:$O$18</c:f>
              <c:numCache>
                <c:formatCode>General</c:formatCode>
                <c:ptCount val="16"/>
                <c:pt idx="0">
                  <c:v>0.8558275</c:v>
                </c:pt>
                <c:pt idx="1">
                  <c:v>0.8558275</c:v>
                </c:pt>
                <c:pt idx="2">
                  <c:v>0.8335128000000001</c:v>
                </c:pt>
                <c:pt idx="3">
                  <c:v>0.8147127</c:v>
                </c:pt>
                <c:pt idx="4">
                  <c:v>0.8137668</c:v>
                </c:pt>
                <c:pt idx="5">
                  <c:v>0.8188820999999999</c:v>
                </c:pt>
                <c:pt idx="6">
                  <c:v>0.8090451400000001</c:v>
                </c:pt>
                <c:pt idx="7">
                  <c:v>0.7987193</c:v>
                </c:pt>
                <c:pt idx="8">
                  <c:v>0.8041844</c:v>
                </c:pt>
                <c:pt idx="9">
                  <c:v>0.8066681999999999</c:v>
                </c:pt>
                <c:pt idx="10">
                  <c:v>0.79480594</c:v>
                </c:pt>
                <c:pt idx="11">
                  <c:v>0.783439</c:v>
                </c:pt>
                <c:pt idx="12">
                  <c:v>0.77587986</c:v>
                </c:pt>
                <c:pt idx="13">
                  <c:v>0.7773265</c:v>
                </c:pt>
                <c:pt idx="14">
                  <c:v>0.75719196</c:v>
                </c:pt>
                <c:pt idx="15">
                  <c:v>0.7436935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'cap_rate_wind_onshore'!$P$3:$P$18</c:f>
              <c:numCache>
                <c:formatCode>General</c:formatCode>
                <c:ptCount val="16"/>
                <c:pt idx="0">
                  <c:v>0.9110142</c:v>
                </c:pt>
                <c:pt idx="1">
                  <c:v>0.9110142</c:v>
                </c:pt>
                <c:pt idx="2">
                  <c:v>0.8948452</c:v>
                </c:pt>
                <c:pt idx="3">
                  <c:v>0.8853419</c:v>
                </c:pt>
                <c:pt idx="4">
                  <c:v>0.87908995</c:v>
                </c:pt>
                <c:pt idx="5">
                  <c:v>0.8654539999999999</c:v>
                </c:pt>
                <c:pt idx="6">
                  <c:v>0.8471607</c:v>
                </c:pt>
                <c:pt idx="7">
                  <c:v>0.8293542</c:v>
                </c:pt>
                <c:pt idx="8">
                  <c:v>0.8270158</c:v>
                </c:pt>
                <c:pt idx="9">
                  <c:v>0.81994385</c:v>
                </c:pt>
                <c:pt idx="10">
                  <c:v>0.8047208</c:v>
                </c:pt>
                <c:pt idx="11">
                  <c:v>0.79633725</c:v>
                </c:pt>
                <c:pt idx="12">
                  <c:v>0.7914787</c:v>
                </c:pt>
                <c:pt idx="13">
                  <c:v>0.79320353</c:v>
                </c:pt>
                <c:pt idx="14">
                  <c:v>0.7713115</c:v>
                </c:pt>
                <c:pt idx="15">
                  <c:v>0.76743317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'cap_rate_wind_onshore'!$Q$3:$Q$18</c:f>
              <c:numCache>
                <c:formatCode>General</c:formatCode>
                <c:ptCount val="16"/>
                <c:pt idx="0">
                  <c:v>0.8882317</c:v>
                </c:pt>
                <c:pt idx="1">
                  <c:v>0.88434416</c:v>
                </c:pt>
                <c:pt idx="2">
                  <c:v>0.87147367</c:v>
                </c:pt>
                <c:pt idx="3">
                  <c:v>0.8639628</c:v>
                </c:pt>
                <c:pt idx="4">
                  <c:v>0.8656171</c:v>
                </c:pt>
                <c:pt idx="5">
                  <c:v>0.8598709</c:v>
                </c:pt>
                <c:pt idx="6">
                  <c:v>0.84673214</c:v>
                </c:pt>
                <c:pt idx="7">
                  <c:v>0.83358294</c:v>
                </c:pt>
                <c:pt idx="8">
                  <c:v>0.8335605</c:v>
                </c:pt>
                <c:pt idx="9">
                  <c:v>0.82987607</c:v>
                </c:pt>
                <c:pt idx="10">
                  <c:v>0.8168347</c:v>
                </c:pt>
                <c:pt idx="11">
                  <c:v>0.8102422</c:v>
                </c:pt>
                <c:pt idx="12">
                  <c:v>0.8105899</c:v>
                </c:pt>
                <c:pt idx="13">
                  <c:v>0.79537976</c:v>
                </c:pt>
                <c:pt idx="14">
                  <c:v>0.7813942</c:v>
                </c:pt>
                <c:pt idx="15">
                  <c:v>0.78367615</c:v>
                </c:pt>
              </c:numCache>
            </c:numRef>
          </c:yVal>
        </c:ser>
        <c:ser>
          <c:idx val="16"/>
          <c:order val="16"/>
          <c:tx>
            <c:strRef>
              <c:f>'cap_rate_wind_onshore'!$R$2:$R$2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'cap_rate_wind_onshore'!$R$3:$R$18</c:f>
              <c:numCache>
                <c:formatCode>General</c:formatCode>
                <c:ptCount val="16"/>
                <c:pt idx="0">
                  <c:v>0.88990706</c:v>
                </c:pt>
                <c:pt idx="1">
                  <c:v>0.8847997</c:v>
                </c:pt>
                <c:pt idx="2">
                  <c:v>0.86819243</c:v>
                </c:pt>
                <c:pt idx="3">
                  <c:v>0.8654879</c:v>
                </c:pt>
                <c:pt idx="4">
                  <c:v>0.82218444</c:v>
                </c:pt>
                <c:pt idx="5">
                  <c:v>0.81296206</c:v>
                </c:pt>
                <c:pt idx="6">
                  <c:v>0.7941331</c:v>
                </c:pt>
                <c:pt idx="7">
                  <c:v>0.7765593</c:v>
                </c:pt>
                <c:pt idx="8">
                  <c:v>0.7550949</c:v>
                </c:pt>
                <c:pt idx="9">
                  <c:v>0.74510705</c:v>
                </c:pt>
                <c:pt idx="10">
                  <c:v>0.7402728</c:v>
                </c:pt>
                <c:pt idx="11">
                  <c:v>0.7366118</c:v>
                </c:pt>
                <c:pt idx="12">
                  <c:v>0.72413045</c:v>
                </c:pt>
                <c:pt idx="13">
                  <c:v>0.70925987</c:v>
                </c:pt>
                <c:pt idx="14">
                  <c:v>0.7121234</c:v>
                </c:pt>
                <c:pt idx="15">
                  <c:v>0.7240462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'cap_rate_wind_onshore'!$B$3:$B$18</c:f>
              <c:numCache>
                <c:formatCode>General</c:formatCode>
                <c:ptCount val="16"/>
                <c:pt idx="0">
                  <c:v>0.8957933</c:v>
                </c:pt>
                <c:pt idx="1">
                  <c:v>0.8220534</c:v>
                </c:pt>
                <c:pt idx="2">
                  <c:v>0.83440226</c:v>
                </c:pt>
                <c:pt idx="3">
                  <c:v>0.7743996</c:v>
                </c:pt>
                <c:pt idx="4">
                  <c:v>0.7332812</c:v>
                </c:pt>
                <c:pt idx="5">
                  <c:v>0.7400241</c:v>
                </c:pt>
                <c:pt idx="6">
                  <c:v>0.7546241</c:v>
                </c:pt>
                <c:pt idx="7">
                  <c:v>0.7547522</c:v>
                </c:pt>
                <c:pt idx="8">
                  <c:v>0.7506812</c:v>
                </c:pt>
                <c:pt idx="9">
                  <c:v>0.7656099</c:v>
                </c:pt>
                <c:pt idx="10">
                  <c:v>0.799399</c:v>
                </c:pt>
                <c:pt idx="11">
                  <c:v>0.8276471</c:v>
                </c:pt>
                <c:pt idx="12">
                  <c:v>0.87295735</c:v>
                </c:pt>
                <c:pt idx="13">
                  <c:v>0.9004086</c:v>
                </c:pt>
                <c:pt idx="14">
                  <c:v>1.0336025</c:v>
                </c:pt>
                <c:pt idx="15">
                  <c:v>1.0410864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'cap_rate_wind_onshore'!$C$3:$C$18</c:f>
              <c:numCache>
                <c:formatCode>General</c:formatCode>
                <c:ptCount val="16"/>
                <c:pt idx="0">
                  <c:v>0.83601224</c:v>
                </c:pt>
                <c:pt idx="1">
                  <c:v>0.8226981</c:v>
                </c:pt>
                <c:pt idx="2">
                  <c:v>0.82003</c:v>
                </c:pt>
                <c:pt idx="3">
                  <c:v>0.81291074</c:v>
                </c:pt>
                <c:pt idx="4">
                  <c:v>0.7873193000000001</c:v>
                </c:pt>
                <c:pt idx="5">
                  <c:v>0.7656298</c:v>
                </c:pt>
                <c:pt idx="6">
                  <c:v>0.7441981</c:v>
                </c:pt>
                <c:pt idx="7">
                  <c:v>0.72507656</c:v>
                </c:pt>
                <c:pt idx="8">
                  <c:v>0.6984198700000001</c:v>
                </c:pt>
                <c:pt idx="9">
                  <c:v>0.67219585</c:v>
                </c:pt>
                <c:pt idx="10">
                  <c:v>0.6650566999999999</c:v>
                </c:pt>
                <c:pt idx="11">
                  <c:v>0.66110444</c:v>
                </c:pt>
                <c:pt idx="12">
                  <c:v>0.6558249</c:v>
                </c:pt>
                <c:pt idx="13">
                  <c:v>0.6646822</c:v>
                </c:pt>
                <c:pt idx="14">
                  <c:v>0.6928713</c:v>
                </c:pt>
                <c:pt idx="15">
                  <c:v>0.7284998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'cap_rate_wind_onshore'!$D$3:$D$18</c:f>
              <c:numCache>
                <c:formatCode>General</c:formatCode>
                <c:ptCount val="16"/>
                <c:pt idx="0">
                  <c:v>0.8696295000000001</c:v>
                </c:pt>
                <c:pt idx="1">
                  <c:v>0.8608095</c:v>
                </c:pt>
                <c:pt idx="2">
                  <c:v>0.8498922</c:v>
                </c:pt>
                <c:pt idx="3">
                  <c:v>0.8404045</c:v>
                </c:pt>
                <c:pt idx="4">
                  <c:v>0.8227806</c:v>
                </c:pt>
                <c:pt idx="5">
                  <c:v>0.80780095</c:v>
                </c:pt>
                <c:pt idx="6">
                  <c:v>0.795799</c:v>
                </c:pt>
                <c:pt idx="7">
                  <c:v>0.7795602700000001</c:v>
                </c:pt>
                <c:pt idx="8">
                  <c:v>0.7685233</c:v>
                </c:pt>
                <c:pt idx="9">
                  <c:v>0.7729205</c:v>
                </c:pt>
                <c:pt idx="10">
                  <c:v>0.77246726</c:v>
                </c:pt>
                <c:pt idx="11">
                  <c:v>0.7672572</c:v>
                </c:pt>
                <c:pt idx="12">
                  <c:v>0.7632887</c:v>
                </c:pt>
                <c:pt idx="13">
                  <c:v>0.71544254</c:v>
                </c:pt>
                <c:pt idx="14">
                  <c:v>0.6774607</c:v>
                </c:pt>
                <c:pt idx="15">
                  <c:v>0.65048826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'cap_rate_wind_onshore'!$E$3:$E$18</c:f>
              <c:numCache>
                <c:formatCode>General</c:formatCode>
                <c:ptCount val="16"/>
                <c:pt idx="0">
                  <c:v>0.8352738</c:v>
                </c:pt>
                <c:pt idx="1">
                  <c:v>0.8338657</c:v>
                </c:pt>
                <c:pt idx="2">
                  <c:v>0.82403654</c:v>
                </c:pt>
                <c:pt idx="3">
                  <c:v>0.8015914</c:v>
                </c:pt>
                <c:pt idx="4">
                  <c:v>0.7805047000000001</c:v>
                </c:pt>
                <c:pt idx="5">
                  <c:v>0.74782467</c:v>
                </c:pt>
                <c:pt idx="6">
                  <c:v>0.7185418</c:v>
                </c:pt>
                <c:pt idx="7">
                  <c:v>0.69868404</c:v>
                </c:pt>
                <c:pt idx="8">
                  <c:v>0.6819646</c:v>
                </c:pt>
                <c:pt idx="9">
                  <c:v>0.6692593</c:v>
                </c:pt>
                <c:pt idx="10">
                  <c:v>0.6618634</c:v>
                </c:pt>
                <c:pt idx="11">
                  <c:v>0.6531458999999999</c:v>
                </c:pt>
                <c:pt idx="12">
                  <c:v>0.64908785</c:v>
                </c:pt>
                <c:pt idx="13">
                  <c:v>0.6455592</c:v>
                </c:pt>
                <c:pt idx="14">
                  <c:v>0.6362772</c:v>
                </c:pt>
                <c:pt idx="15">
                  <c:v>0.61743855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'cap_rate_wind_onshore'!$F$3:$F$18</c:f>
              <c:numCache>
                <c:formatCode>General</c:formatCode>
                <c:ptCount val="16"/>
                <c:pt idx="0">
                  <c:v>0.87672156</c:v>
                </c:pt>
                <c:pt idx="1">
                  <c:v>0.881852</c:v>
                </c:pt>
                <c:pt idx="2">
                  <c:v>0.87694705</c:v>
                </c:pt>
                <c:pt idx="3">
                  <c:v>0.8613394</c:v>
                </c:pt>
                <c:pt idx="4">
                  <c:v>0.82887626</c:v>
                </c:pt>
                <c:pt idx="5">
                  <c:v>0.8396078</c:v>
                </c:pt>
                <c:pt idx="6">
                  <c:v>0.83320385</c:v>
                </c:pt>
                <c:pt idx="7">
                  <c:v>0.8161574</c:v>
                </c:pt>
                <c:pt idx="8">
                  <c:v>0.8022332</c:v>
                </c:pt>
                <c:pt idx="9">
                  <c:v>0.789426</c:v>
                </c:pt>
                <c:pt idx="10">
                  <c:v>0.82153237</c:v>
                </c:pt>
                <c:pt idx="11">
                  <c:v>0.8148945</c:v>
                </c:pt>
                <c:pt idx="12">
                  <c:v>0.8074228</c:v>
                </c:pt>
                <c:pt idx="13">
                  <c:v>0.79603094</c:v>
                </c:pt>
                <c:pt idx="14">
                  <c:v>0.7975314999999999</c:v>
                </c:pt>
                <c:pt idx="15">
                  <c:v>0.7951005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'cap_rate_wind_onshore'!$G$3:$G$18</c:f>
              <c:numCache>
                <c:formatCode>General</c:formatCode>
                <c:ptCount val="16"/>
                <c:pt idx="0">
                  <c:v>0.7872832400000001</c:v>
                </c:pt>
                <c:pt idx="1">
                  <c:v>0.7872832400000001</c:v>
                </c:pt>
                <c:pt idx="2">
                  <c:v>0.759334</c:v>
                </c:pt>
                <c:pt idx="3">
                  <c:v>0.74864674</c:v>
                </c:pt>
                <c:pt idx="4">
                  <c:v>0.7338994</c:v>
                </c:pt>
                <c:pt idx="5">
                  <c:v>0.73706293</c:v>
                </c:pt>
                <c:pt idx="6">
                  <c:v>0.7172596</c:v>
                </c:pt>
                <c:pt idx="7">
                  <c:v>0.7212903000000001</c:v>
                </c:pt>
                <c:pt idx="8">
                  <c:v>0.7200627000000001</c:v>
                </c:pt>
                <c:pt idx="9">
                  <c:v>0.707501</c:v>
                </c:pt>
                <c:pt idx="10">
                  <c:v>0.6924539</c:v>
                </c:pt>
                <c:pt idx="11">
                  <c:v>0.6824102399999999</c:v>
                </c:pt>
                <c:pt idx="12">
                  <c:v>0.6700703</c:v>
                </c:pt>
                <c:pt idx="13">
                  <c:v>0.661184</c:v>
                </c:pt>
                <c:pt idx="14">
                  <c:v>0.655936</c:v>
                </c:pt>
                <c:pt idx="15">
                  <c:v>0.6497437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'cap_rate_wind_onshore'!$H$3:$H$18</c:f>
              <c:numCache>
                <c:formatCode>General</c:formatCode>
                <c:ptCount val="16"/>
                <c:pt idx="0">
                  <c:v>0.8609384</c:v>
                </c:pt>
                <c:pt idx="1">
                  <c:v>0.86058384</c:v>
                </c:pt>
                <c:pt idx="2">
                  <c:v>0.8496003</c:v>
                </c:pt>
                <c:pt idx="3">
                  <c:v>0.848437</c:v>
                </c:pt>
                <c:pt idx="4">
                  <c:v>0.8293625</c:v>
                </c:pt>
                <c:pt idx="5">
                  <c:v>0.81210154</c:v>
                </c:pt>
                <c:pt idx="6">
                  <c:v>0.7930161</c:v>
                </c:pt>
                <c:pt idx="7">
                  <c:v>0.77513766</c:v>
                </c:pt>
                <c:pt idx="8">
                  <c:v>0.7563537</c:v>
                </c:pt>
                <c:pt idx="9">
                  <c:v>0.74021983</c:v>
                </c:pt>
                <c:pt idx="10">
                  <c:v>0.73349494</c:v>
                </c:pt>
                <c:pt idx="11">
                  <c:v>0.7167783</c:v>
                </c:pt>
                <c:pt idx="12">
                  <c:v>0.6980443</c:v>
                </c:pt>
                <c:pt idx="13">
                  <c:v>0.65717405</c:v>
                </c:pt>
                <c:pt idx="14">
                  <c:v>0.6277823</c:v>
                </c:pt>
                <c:pt idx="15">
                  <c:v>0.612538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'cap_rate_wind_onshore'!$I$3:$I$18</c:f>
              <c:numCache>
                <c:formatCode>General</c:formatCode>
                <c:ptCount val="16"/>
                <c:pt idx="0">
                  <c:v>0.81236637</c:v>
                </c:pt>
                <c:pt idx="1">
                  <c:v>0.8008548</c:v>
                </c:pt>
                <c:pt idx="2">
                  <c:v>0.79629713</c:v>
                </c:pt>
                <c:pt idx="3">
                  <c:v>0.7916953</c:v>
                </c:pt>
                <c:pt idx="4">
                  <c:v>0.7608657</c:v>
                </c:pt>
                <c:pt idx="5">
                  <c:v>0.7289558</c:v>
                </c:pt>
                <c:pt idx="6">
                  <c:v>0.6974197600000001</c:v>
                </c:pt>
                <c:pt idx="7">
                  <c:v>0.6661889</c:v>
                </c:pt>
                <c:pt idx="8">
                  <c:v>0.64076066</c:v>
                </c:pt>
                <c:pt idx="9">
                  <c:v>0.6348404</c:v>
                </c:pt>
                <c:pt idx="10">
                  <c:v>0.628483</c:v>
                </c:pt>
                <c:pt idx="11">
                  <c:v>0.61781484</c:v>
                </c:pt>
                <c:pt idx="12">
                  <c:v>0.60115165</c:v>
                </c:pt>
                <c:pt idx="13">
                  <c:v>0.57259846</c:v>
                </c:pt>
                <c:pt idx="14">
                  <c:v>0.61422783</c:v>
                </c:pt>
                <c:pt idx="15">
                  <c:v>0.66516644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'cap_rate_wind_onshore'!$J$3:$J$18</c:f>
              <c:numCache>
                <c:formatCode>General</c:formatCode>
                <c:ptCount val="16"/>
                <c:pt idx="0">
                  <c:v>0.88177395</c:v>
                </c:pt>
                <c:pt idx="1">
                  <c:v>0.88177395</c:v>
                </c:pt>
                <c:pt idx="2">
                  <c:v>0.88177395</c:v>
                </c:pt>
                <c:pt idx="3">
                  <c:v>0.88177395</c:v>
                </c:pt>
                <c:pt idx="4">
                  <c:v>0.88177395</c:v>
                </c:pt>
                <c:pt idx="5">
                  <c:v>0.88177395</c:v>
                </c:pt>
                <c:pt idx="6">
                  <c:v>0.88177395</c:v>
                </c:pt>
                <c:pt idx="7">
                  <c:v>0.88177395</c:v>
                </c:pt>
                <c:pt idx="8">
                  <c:v>0.88177395</c:v>
                </c:pt>
                <c:pt idx="9">
                  <c:v>0.88177395</c:v>
                </c:pt>
                <c:pt idx="10">
                  <c:v>0.88177395</c:v>
                </c:pt>
                <c:pt idx="11">
                  <c:v>0.88177395</c:v>
                </c:pt>
                <c:pt idx="12">
                  <c:v>0.88177395</c:v>
                </c:pt>
                <c:pt idx="13">
                  <c:v>0.88177395</c:v>
                </c:pt>
                <c:pt idx="14">
                  <c:v>0.88310426</c:v>
                </c:pt>
                <c:pt idx="15">
                  <c:v>0.88813686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'cap_rate_wind_onshore'!$K$3:$K$18</c:f>
              <c:numCache>
                <c:formatCode>General</c:formatCode>
                <c:ptCount val="16"/>
                <c:pt idx="0">
                  <c:v>1.0114408</c:v>
                </c:pt>
                <c:pt idx="1">
                  <c:v>1.0114408</c:v>
                </c:pt>
                <c:pt idx="2">
                  <c:v>1.0165042</c:v>
                </c:pt>
                <c:pt idx="3">
                  <c:v>1.0236324</c:v>
                </c:pt>
                <c:pt idx="4">
                  <c:v>1.0335464</c:v>
                </c:pt>
                <c:pt idx="5">
                  <c:v>1.0444739</c:v>
                </c:pt>
                <c:pt idx="6">
                  <c:v>1.0543166</c:v>
                </c:pt>
                <c:pt idx="7">
                  <c:v>1.0635186</c:v>
                </c:pt>
                <c:pt idx="8">
                  <c:v>1.0640166</c:v>
                </c:pt>
                <c:pt idx="9">
                  <c:v>1.0637504</c:v>
                </c:pt>
                <c:pt idx="10">
                  <c:v>1.0628148</c:v>
                </c:pt>
                <c:pt idx="11">
                  <c:v>1.061684</c:v>
                </c:pt>
                <c:pt idx="12">
                  <c:v>1.0612478</c:v>
                </c:pt>
                <c:pt idx="13">
                  <c:v>0.9817593</c:v>
                </c:pt>
                <c:pt idx="14">
                  <c:v>0.97689223</c:v>
                </c:pt>
                <c:pt idx="15">
                  <c:v>0.9766477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'cap_rate_wind_onshore'!$L$3:$L$18</c:f>
              <c:numCache>
                <c:formatCode>General</c:formatCode>
                <c:ptCount val="16"/>
                <c:pt idx="0">
                  <c:v>1.0824976</c:v>
                </c:pt>
                <c:pt idx="1">
                  <c:v>1.0824976</c:v>
                </c:pt>
                <c:pt idx="2">
                  <c:v>1.0824976</c:v>
                </c:pt>
                <c:pt idx="3">
                  <c:v>1.0824976</c:v>
                </c:pt>
                <c:pt idx="4">
                  <c:v>1.0824976</c:v>
                </c:pt>
                <c:pt idx="5">
                  <c:v>1.0824976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1.0060526</c:v>
                </c:pt>
                <c:pt idx="14">
                  <c:v>1.00092</c:v>
                </c:pt>
                <c:pt idx="15">
                  <c:v>0.9998831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'cap_rate_wind_onshore'!$M$3:$M$18</c:f>
              <c:numCache>
                <c:formatCode>General</c:formatCode>
                <c:ptCount val="16"/>
                <c:pt idx="0">
                  <c:v>0.9495647</c:v>
                </c:pt>
                <c:pt idx="1">
                  <c:v>0.93336606</c:v>
                </c:pt>
                <c:pt idx="2">
                  <c:v>0.9299262</c:v>
                </c:pt>
                <c:pt idx="3">
                  <c:v>0.9073247</c:v>
                </c:pt>
                <c:pt idx="4">
                  <c:v>0.8830892</c:v>
                </c:pt>
                <c:pt idx="5">
                  <c:v>0.8653951</c:v>
                </c:pt>
                <c:pt idx="6">
                  <c:v>0.8445831</c:v>
                </c:pt>
                <c:pt idx="7">
                  <c:v>0.8155443</c:v>
                </c:pt>
                <c:pt idx="8">
                  <c:v>0.79910326</c:v>
                </c:pt>
                <c:pt idx="9">
                  <c:v>0.7747396</c:v>
                </c:pt>
                <c:pt idx="10">
                  <c:v>0.76376307</c:v>
                </c:pt>
                <c:pt idx="11">
                  <c:v>0.7408771</c:v>
                </c:pt>
                <c:pt idx="12">
                  <c:v>0.73170316</c:v>
                </c:pt>
                <c:pt idx="13">
                  <c:v>0.65605104</c:v>
                </c:pt>
                <c:pt idx="14">
                  <c:v>0.62674356</c:v>
                </c:pt>
                <c:pt idx="15">
                  <c:v>0.6032085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'cap_rate_wind_onshore'!$N$3:$N$18</c:f>
              <c:numCache>
                <c:formatCode>General</c:formatCode>
                <c:ptCount val="16"/>
                <c:pt idx="0">
                  <c:v>0.8607566</c:v>
                </c:pt>
                <c:pt idx="1">
                  <c:v>0.84674174</c:v>
                </c:pt>
                <c:pt idx="2">
                  <c:v>0.8344416</c:v>
                </c:pt>
                <c:pt idx="3">
                  <c:v>0.83207685</c:v>
                </c:pt>
                <c:pt idx="4">
                  <c:v>0.82682943</c:v>
                </c:pt>
                <c:pt idx="5">
                  <c:v>0.8051429</c:v>
                </c:pt>
                <c:pt idx="6">
                  <c:v>0.7909103</c:v>
                </c:pt>
                <c:pt idx="7">
                  <c:v>0.7732835</c:v>
                </c:pt>
                <c:pt idx="8">
                  <c:v>0.7537018</c:v>
                </c:pt>
                <c:pt idx="9">
                  <c:v>0.7526185</c:v>
                </c:pt>
                <c:pt idx="10">
                  <c:v>0.74196005</c:v>
                </c:pt>
                <c:pt idx="11">
                  <c:v>0.73136914</c:v>
                </c:pt>
                <c:pt idx="12">
                  <c:v>0.7225366</c:v>
                </c:pt>
                <c:pt idx="13">
                  <c:v>0.7380902</c:v>
                </c:pt>
                <c:pt idx="14">
                  <c:v>0.7090018</c:v>
                </c:pt>
                <c:pt idx="15">
                  <c:v>0.6984048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'cap_rate_wind_onshore'!$O$3:$O$18</c:f>
              <c:numCache>
                <c:formatCode>General</c:formatCode>
                <c:ptCount val="16"/>
                <c:pt idx="0">
                  <c:v>0.8558275</c:v>
                </c:pt>
                <c:pt idx="1">
                  <c:v>0.8558275</c:v>
                </c:pt>
                <c:pt idx="2">
                  <c:v>0.8335128000000001</c:v>
                </c:pt>
                <c:pt idx="3">
                  <c:v>0.8147127</c:v>
                </c:pt>
                <c:pt idx="4">
                  <c:v>0.8137668</c:v>
                </c:pt>
                <c:pt idx="5">
                  <c:v>0.8188820999999999</c:v>
                </c:pt>
                <c:pt idx="6">
                  <c:v>0.8090451400000001</c:v>
                </c:pt>
                <c:pt idx="7">
                  <c:v>0.7987193</c:v>
                </c:pt>
                <c:pt idx="8">
                  <c:v>0.8041844</c:v>
                </c:pt>
                <c:pt idx="9">
                  <c:v>0.8066681999999999</c:v>
                </c:pt>
                <c:pt idx="10">
                  <c:v>0.79480594</c:v>
                </c:pt>
                <c:pt idx="11">
                  <c:v>0.783439</c:v>
                </c:pt>
                <c:pt idx="12">
                  <c:v>0.77587986</c:v>
                </c:pt>
                <c:pt idx="13">
                  <c:v>0.7773265</c:v>
                </c:pt>
                <c:pt idx="14">
                  <c:v>0.75719196</c:v>
                </c:pt>
                <c:pt idx="15">
                  <c:v>0.7436935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'cap_rate_wind_onshore'!$P$3:$P$18</c:f>
              <c:numCache>
                <c:formatCode>General</c:formatCode>
                <c:ptCount val="16"/>
                <c:pt idx="0">
                  <c:v>0.9110142</c:v>
                </c:pt>
                <c:pt idx="1">
                  <c:v>0.9110142</c:v>
                </c:pt>
                <c:pt idx="2">
                  <c:v>0.8948452</c:v>
                </c:pt>
                <c:pt idx="3">
                  <c:v>0.8853419</c:v>
                </c:pt>
                <c:pt idx="4">
                  <c:v>0.87908995</c:v>
                </c:pt>
                <c:pt idx="5">
                  <c:v>0.8654539999999999</c:v>
                </c:pt>
                <c:pt idx="6">
                  <c:v>0.8471607</c:v>
                </c:pt>
                <c:pt idx="7">
                  <c:v>0.8293542</c:v>
                </c:pt>
                <c:pt idx="8">
                  <c:v>0.8270158</c:v>
                </c:pt>
                <c:pt idx="9">
                  <c:v>0.81994385</c:v>
                </c:pt>
                <c:pt idx="10">
                  <c:v>0.8047208</c:v>
                </c:pt>
                <c:pt idx="11">
                  <c:v>0.79633725</c:v>
                </c:pt>
                <c:pt idx="12">
                  <c:v>0.7914787</c:v>
                </c:pt>
                <c:pt idx="13">
                  <c:v>0.79320353</c:v>
                </c:pt>
                <c:pt idx="14">
                  <c:v>0.7713115</c:v>
                </c:pt>
                <c:pt idx="15">
                  <c:v>0.76743317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'cap_rate_wind_onshore'!$Q$3:$Q$18</c:f>
              <c:numCache>
                <c:formatCode>General</c:formatCode>
                <c:ptCount val="16"/>
                <c:pt idx="0">
                  <c:v>0.8882317</c:v>
                </c:pt>
                <c:pt idx="1">
                  <c:v>0.88434416</c:v>
                </c:pt>
                <c:pt idx="2">
                  <c:v>0.87147367</c:v>
                </c:pt>
                <c:pt idx="3">
                  <c:v>0.8639628</c:v>
                </c:pt>
                <c:pt idx="4">
                  <c:v>0.8656171</c:v>
                </c:pt>
                <c:pt idx="5">
                  <c:v>0.8598709</c:v>
                </c:pt>
                <c:pt idx="6">
                  <c:v>0.84673214</c:v>
                </c:pt>
                <c:pt idx="7">
                  <c:v>0.83358294</c:v>
                </c:pt>
                <c:pt idx="8">
                  <c:v>0.8335605</c:v>
                </c:pt>
                <c:pt idx="9">
                  <c:v>0.82987607</c:v>
                </c:pt>
                <c:pt idx="10">
                  <c:v>0.8168347</c:v>
                </c:pt>
                <c:pt idx="11">
                  <c:v>0.8102422</c:v>
                </c:pt>
                <c:pt idx="12">
                  <c:v>0.8105899</c:v>
                </c:pt>
                <c:pt idx="13">
                  <c:v>0.79537976</c:v>
                </c:pt>
                <c:pt idx="14">
                  <c:v>0.7813942</c:v>
                </c:pt>
                <c:pt idx="15">
                  <c:v>0.78367615</c:v>
                </c:pt>
              </c:numCache>
            </c:numRef>
          </c:yVal>
        </c:ser>
        <c:ser>
          <c:idx val="16"/>
          <c:order val="16"/>
          <c:tx>
            <c:strRef>
              <c:f>'cap_rate_wind_onshore'!$R$2:$R$2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'cap_rate_wind_onshore'!$R$3:$R$18</c:f>
              <c:numCache>
                <c:formatCode>General</c:formatCode>
                <c:ptCount val="16"/>
                <c:pt idx="0">
                  <c:v>0.88990706</c:v>
                </c:pt>
                <c:pt idx="1">
                  <c:v>0.8847997</c:v>
                </c:pt>
                <c:pt idx="2">
                  <c:v>0.86819243</c:v>
                </c:pt>
                <c:pt idx="3">
                  <c:v>0.8654879</c:v>
                </c:pt>
                <c:pt idx="4">
                  <c:v>0.82218444</c:v>
                </c:pt>
                <c:pt idx="5">
                  <c:v>0.81296206</c:v>
                </c:pt>
                <c:pt idx="6">
                  <c:v>0.7941331</c:v>
                </c:pt>
                <c:pt idx="7">
                  <c:v>0.7765593</c:v>
                </c:pt>
                <c:pt idx="8">
                  <c:v>0.7550949</c:v>
                </c:pt>
                <c:pt idx="9">
                  <c:v>0.74510705</c:v>
                </c:pt>
                <c:pt idx="10">
                  <c:v>0.7402728</c:v>
                </c:pt>
                <c:pt idx="11">
                  <c:v>0.7366118</c:v>
                </c:pt>
                <c:pt idx="12">
                  <c:v>0.72413045</c:v>
                </c:pt>
                <c:pt idx="13">
                  <c:v>0.70925987</c:v>
                </c:pt>
                <c:pt idx="14">
                  <c:v>0.7121234</c:v>
                </c:pt>
                <c:pt idx="15">
                  <c:v>0.7240462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'cap_rate_wind_onshore'!$B$3:$B$18</c:f>
              <c:numCache>
                <c:formatCode>General</c:formatCode>
                <c:ptCount val="16"/>
                <c:pt idx="0">
                  <c:v>0.8957933</c:v>
                </c:pt>
                <c:pt idx="1">
                  <c:v>0.8220534</c:v>
                </c:pt>
                <c:pt idx="2">
                  <c:v>0.83440226</c:v>
                </c:pt>
                <c:pt idx="3">
                  <c:v>0.7743996</c:v>
                </c:pt>
                <c:pt idx="4">
                  <c:v>0.7332812</c:v>
                </c:pt>
                <c:pt idx="5">
                  <c:v>0.7400241</c:v>
                </c:pt>
                <c:pt idx="6">
                  <c:v>0.7546241</c:v>
                </c:pt>
                <c:pt idx="7">
                  <c:v>0.7547522</c:v>
                </c:pt>
                <c:pt idx="8">
                  <c:v>0.7506812</c:v>
                </c:pt>
                <c:pt idx="9">
                  <c:v>0.7656099</c:v>
                </c:pt>
                <c:pt idx="10">
                  <c:v>0.799399</c:v>
                </c:pt>
                <c:pt idx="11">
                  <c:v>0.8276471</c:v>
                </c:pt>
                <c:pt idx="12">
                  <c:v>0.87295735</c:v>
                </c:pt>
                <c:pt idx="13">
                  <c:v>0.9004086</c:v>
                </c:pt>
                <c:pt idx="14">
                  <c:v>1.0336025</c:v>
                </c:pt>
                <c:pt idx="15">
                  <c:v>1.0410864</c:v>
                </c:pt>
              </c:numCache>
            </c:numRef>
          </c:yVal>
        </c:ser>
        <c:ser>
          <c:idx val="1"/>
          <c:order val="1"/>
          <c:tx>
            <c:strRef>
              <c:f>'cap_rate_wind_onshore'!$C$2:$C$2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'cap_rate_wind_onshore'!$C$3:$C$18</c:f>
              <c:numCache>
                <c:formatCode>General</c:formatCode>
                <c:ptCount val="16"/>
                <c:pt idx="0">
                  <c:v>0.83601224</c:v>
                </c:pt>
                <c:pt idx="1">
                  <c:v>0.8226981</c:v>
                </c:pt>
                <c:pt idx="2">
                  <c:v>0.82003</c:v>
                </c:pt>
                <c:pt idx="3">
                  <c:v>0.81291074</c:v>
                </c:pt>
                <c:pt idx="4">
                  <c:v>0.7873193000000001</c:v>
                </c:pt>
                <c:pt idx="5">
                  <c:v>0.7656298</c:v>
                </c:pt>
                <c:pt idx="6">
                  <c:v>0.7441981</c:v>
                </c:pt>
                <c:pt idx="7">
                  <c:v>0.72507656</c:v>
                </c:pt>
                <c:pt idx="8">
                  <c:v>0.6984198700000001</c:v>
                </c:pt>
                <c:pt idx="9">
                  <c:v>0.67219585</c:v>
                </c:pt>
                <c:pt idx="10">
                  <c:v>0.6650566999999999</c:v>
                </c:pt>
                <c:pt idx="11">
                  <c:v>0.66110444</c:v>
                </c:pt>
                <c:pt idx="12">
                  <c:v>0.6558249</c:v>
                </c:pt>
                <c:pt idx="13">
                  <c:v>0.6646822</c:v>
                </c:pt>
                <c:pt idx="14">
                  <c:v>0.6928713</c:v>
                </c:pt>
                <c:pt idx="15">
                  <c:v>0.7284998</c:v>
                </c:pt>
              </c:numCache>
            </c:numRef>
          </c:yVal>
        </c:ser>
        <c:ser>
          <c:idx val="2"/>
          <c:order val="2"/>
          <c:tx>
            <c:strRef>
              <c:f>'cap_rate_wind_onshore'!$D$2:$D$2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'cap_rate_wind_onshore'!$D$3:$D$18</c:f>
              <c:numCache>
                <c:formatCode>General</c:formatCode>
                <c:ptCount val="16"/>
                <c:pt idx="0">
                  <c:v>0.8696295000000001</c:v>
                </c:pt>
                <c:pt idx="1">
                  <c:v>0.8608095</c:v>
                </c:pt>
                <c:pt idx="2">
                  <c:v>0.8498922</c:v>
                </c:pt>
                <c:pt idx="3">
                  <c:v>0.8404045</c:v>
                </c:pt>
                <c:pt idx="4">
                  <c:v>0.8227806</c:v>
                </c:pt>
                <c:pt idx="5">
                  <c:v>0.80780095</c:v>
                </c:pt>
                <c:pt idx="6">
                  <c:v>0.795799</c:v>
                </c:pt>
                <c:pt idx="7">
                  <c:v>0.7795602700000001</c:v>
                </c:pt>
                <c:pt idx="8">
                  <c:v>0.7685233</c:v>
                </c:pt>
                <c:pt idx="9">
                  <c:v>0.7729205</c:v>
                </c:pt>
                <c:pt idx="10">
                  <c:v>0.77246726</c:v>
                </c:pt>
                <c:pt idx="11">
                  <c:v>0.7672572</c:v>
                </c:pt>
                <c:pt idx="12">
                  <c:v>0.7632887</c:v>
                </c:pt>
                <c:pt idx="13">
                  <c:v>0.71544254</c:v>
                </c:pt>
                <c:pt idx="14">
                  <c:v>0.6774607</c:v>
                </c:pt>
                <c:pt idx="15">
                  <c:v>0.65048826</c:v>
                </c:pt>
              </c:numCache>
            </c:numRef>
          </c:yVal>
        </c:ser>
        <c:ser>
          <c:idx val="3"/>
          <c:order val="3"/>
          <c:tx>
            <c:strRef>
              <c:f>'cap_rate_wind_onshore'!$E$2:$E$2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'cap_rate_wind_onshore'!$E$3:$E$18</c:f>
              <c:numCache>
                <c:formatCode>General</c:formatCode>
                <c:ptCount val="16"/>
                <c:pt idx="0">
                  <c:v>0.8352738</c:v>
                </c:pt>
                <c:pt idx="1">
                  <c:v>0.8338657</c:v>
                </c:pt>
                <c:pt idx="2">
                  <c:v>0.82403654</c:v>
                </c:pt>
                <c:pt idx="3">
                  <c:v>0.8015914</c:v>
                </c:pt>
                <c:pt idx="4">
                  <c:v>0.7805047000000001</c:v>
                </c:pt>
                <c:pt idx="5">
                  <c:v>0.74782467</c:v>
                </c:pt>
                <c:pt idx="6">
                  <c:v>0.7185418</c:v>
                </c:pt>
                <c:pt idx="7">
                  <c:v>0.69868404</c:v>
                </c:pt>
                <c:pt idx="8">
                  <c:v>0.6819646</c:v>
                </c:pt>
                <c:pt idx="9">
                  <c:v>0.6692593</c:v>
                </c:pt>
                <c:pt idx="10">
                  <c:v>0.6618634</c:v>
                </c:pt>
                <c:pt idx="11">
                  <c:v>0.6531458999999999</c:v>
                </c:pt>
                <c:pt idx="12">
                  <c:v>0.64908785</c:v>
                </c:pt>
                <c:pt idx="13">
                  <c:v>0.6455592</c:v>
                </c:pt>
                <c:pt idx="14">
                  <c:v>0.6362772</c:v>
                </c:pt>
                <c:pt idx="15">
                  <c:v>0.61743855</c:v>
                </c:pt>
              </c:numCache>
            </c:numRef>
          </c:yVal>
        </c:ser>
        <c:ser>
          <c:idx val="4"/>
          <c:order val="4"/>
          <c:tx>
            <c:strRef>
              <c:f>'cap_rate_wind_onshore'!$F$2:$F$2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'cap_rate_wind_onshore'!$F$3:$F$18</c:f>
              <c:numCache>
                <c:formatCode>General</c:formatCode>
                <c:ptCount val="16"/>
                <c:pt idx="0">
                  <c:v>0.87672156</c:v>
                </c:pt>
                <c:pt idx="1">
                  <c:v>0.881852</c:v>
                </c:pt>
                <c:pt idx="2">
                  <c:v>0.87694705</c:v>
                </c:pt>
                <c:pt idx="3">
                  <c:v>0.8613394</c:v>
                </c:pt>
                <c:pt idx="4">
                  <c:v>0.82887626</c:v>
                </c:pt>
                <c:pt idx="5">
                  <c:v>0.8396078</c:v>
                </c:pt>
                <c:pt idx="6">
                  <c:v>0.83320385</c:v>
                </c:pt>
                <c:pt idx="7">
                  <c:v>0.8161574</c:v>
                </c:pt>
                <c:pt idx="8">
                  <c:v>0.8022332</c:v>
                </c:pt>
                <c:pt idx="9">
                  <c:v>0.789426</c:v>
                </c:pt>
                <c:pt idx="10">
                  <c:v>0.82153237</c:v>
                </c:pt>
                <c:pt idx="11">
                  <c:v>0.8148945</c:v>
                </c:pt>
                <c:pt idx="12">
                  <c:v>0.8074228</c:v>
                </c:pt>
                <c:pt idx="13">
                  <c:v>0.79603094</c:v>
                </c:pt>
                <c:pt idx="14">
                  <c:v>0.7975314999999999</c:v>
                </c:pt>
                <c:pt idx="15">
                  <c:v>0.7951005</c:v>
                </c:pt>
              </c:numCache>
            </c:numRef>
          </c:yVal>
        </c:ser>
        <c:ser>
          <c:idx val="5"/>
          <c:order val="5"/>
          <c:tx>
            <c:strRef>
              <c:f>'cap_rate_wind_onshore'!$G$2:$G$2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'cap_rate_wind_onshore'!$G$3:$G$18</c:f>
              <c:numCache>
                <c:formatCode>General</c:formatCode>
                <c:ptCount val="16"/>
                <c:pt idx="0">
                  <c:v>0.7872832400000001</c:v>
                </c:pt>
                <c:pt idx="1">
                  <c:v>0.7872832400000001</c:v>
                </c:pt>
                <c:pt idx="2">
                  <c:v>0.759334</c:v>
                </c:pt>
                <c:pt idx="3">
                  <c:v>0.74864674</c:v>
                </c:pt>
                <c:pt idx="4">
                  <c:v>0.7338994</c:v>
                </c:pt>
                <c:pt idx="5">
                  <c:v>0.73706293</c:v>
                </c:pt>
                <c:pt idx="6">
                  <c:v>0.7172596</c:v>
                </c:pt>
                <c:pt idx="7">
                  <c:v>0.7212903000000001</c:v>
                </c:pt>
                <c:pt idx="8">
                  <c:v>0.7200627000000001</c:v>
                </c:pt>
                <c:pt idx="9">
                  <c:v>0.707501</c:v>
                </c:pt>
                <c:pt idx="10">
                  <c:v>0.6924539</c:v>
                </c:pt>
                <c:pt idx="11">
                  <c:v>0.6824102399999999</c:v>
                </c:pt>
                <c:pt idx="12">
                  <c:v>0.6700703</c:v>
                </c:pt>
                <c:pt idx="13">
                  <c:v>0.661184</c:v>
                </c:pt>
                <c:pt idx="14">
                  <c:v>0.655936</c:v>
                </c:pt>
                <c:pt idx="15">
                  <c:v>0.6497437</c:v>
                </c:pt>
              </c:numCache>
            </c:numRef>
          </c:yVal>
        </c:ser>
        <c:ser>
          <c:idx val="6"/>
          <c:order val="6"/>
          <c:tx>
            <c:strRef>
              <c:f>'cap_rate_wind_onshore'!$H$2:$H$2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'cap_rate_wind_onshore'!$H$3:$H$18</c:f>
              <c:numCache>
                <c:formatCode>General</c:formatCode>
                <c:ptCount val="16"/>
                <c:pt idx="0">
                  <c:v>0.8609384</c:v>
                </c:pt>
                <c:pt idx="1">
                  <c:v>0.86058384</c:v>
                </c:pt>
                <c:pt idx="2">
                  <c:v>0.8496003</c:v>
                </c:pt>
                <c:pt idx="3">
                  <c:v>0.848437</c:v>
                </c:pt>
                <c:pt idx="4">
                  <c:v>0.8293625</c:v>
                </c:pt>
                <c:pt idx="5">
                  <c:v>0.81210154</c:v>
                </c:pt>
                <c:pt idx="6">
                  <c:v>0.7930161</c:v>
                </c:pt>
                <c:pt idx="7">
                  <c:v>0.77513766</c:v>
                </c:pt>
                <c:pt idx="8">
                  <c:v>0.7563537</c:v>
                </c:pt>
                <c:pt idx="9">
                  <c:v>0.74021983</c:v>
                </c:pt>
                <c:pt idx="10">
                  <c:v>0.73349494</c:v>
                </c:pt>
                <c:pt idx="11">
                  <c:v>0.7167783</c:v>
                </c:pt>
                <c:pt idx="12">
                  <c:v>0.6980443</c:v>
                </c:pt>
                <c:pt idx="13">
                  <c:v>0.65717405</c:v>
                </c:pt>
                <c:pt idx="14">
                  <c:v>0.6277823</c:v>
                </c:pt>
                <c:pt idx="15">
                  <c:v>0.612538</c:v>
                </c:pt>
              </c:numCache>
            </c:numRef>
          </c:yVal>
        </c:ser>
        <c:ser>
          <c:idx val="7"/>
          <c:order val="7"/>
          <c:tx>
            <c:strRef>
              <c:f>'cap_rate_wind_onshore'!$I$2:$I$2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'cap_rate_wind_onshore'!$I$3:$I$18</c:f>
              <c:numCache>
                <c:formatCode>General</c:formatCode>
                <c:ptCount val="16"/>
                <c:pt idx="0">
                  <c:v>0.81236637</c:v>
                </c:pt>
                <c:pt idx="1">
                  <c:v>0.8008548</c:v>
                </c:pt>
                <c:pt idx="2">
                  <c:v>0.79629713</c:v>
                </c:pt>
                <c:pt idx="3">
                  <c:v>0.7916953</c:v>
                </c:pt>
                <c:pt idx="4">
                  <c:v>0.7608657</c:v>
                </c:pt>
                <c:pt idx="5">
                  <c:v>0.7289558</c:v>
                </c:pt>
                <c:pt idx="6">
                  <c:v>0.6974197600000001</c:v>
                </c:pt>
                <c:pt idx="7">
                  <c:v>0.6661889</c:v>
                </c:pt>
                <c:pt idx="8">
                  <c:v>0.64076066</c:v>
                </c:pt>
                <c:pt idx="9">
                  <c:v>0.6348404</c:v>
                </c:pt>
                <c:pt idx="10">
                  <c:v>0.628483</c:v>
                </c:pt>
                <c:pt idx="11">
                  <c:v>0.61781484</c:v>
                </c:pt>
                <c:pt idx="12">
                  <c:v>0.60115165</c:v>
                </c:pt>
                <c:pt idx="13">
                  <c:v>0.57259846</c:v>
                </c:pt>
                <c:pt idx="14">
                  <c:v>0.61422783</c:v>
                </c:pt>
                <c:pt idx="15">
                  <c:v>0.66516644</c:v>
                </c:pt>
              </c:numCache>
            </c:numRef>
          </c:yVal>
        </c:ser>
        <c:ser>
          <c:idx val="8"/>
          <c:order val="8"/>
          <c:tx>
            <c:strRef>
              <c:f>'cap_rate_wind_onshore'!$J$2:$J$2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'cap_rate_wind_onshore'!$J$3:$J$18</c:f>
              <c:numCache>
                <c:formatCode>General</c:formatCode>
                <c:ptCount val="16"/>
                <c:pt idx="0">
                  <c:v>0.88177395</c:v>
                </c:pt>
                <c:pt idx="1">
                  <c:v>0.88177395</c:v>
                </c:pt>
                <c:pt idx="2">
                  <c:v>0.88177395</c:v>
                </c:pt>
                <c:pt idx="3">
                  <c:v>0.88177395</c:v>
                </c:pt>
                <c:pt idx="4">
                  <c:v>0.88177395</c:v>
                </c:pt>
                <c:pt idx="5">
                  <c:v>0.88177395</c:v>
                </c:pt>
                <c:pt idx="6">
                  <c:v>0.88177395</c:v>
                </c:pt>
                <c:pt idx="7">
                  <c:v>0.88177395</c:v>
                </c:pt>
                <c:pt idx="8">
                  <c:v>0.88177395</c:v>
                </c:pt>
                <c:pt idx="9">
                  <c:v>0.88177395</c:v>
                </c:pt>
                <c:pt idx="10">
                  <c:v>0.88177395</c:v>
                </c:pt>
                <c:pt idx="11">
                  <c:v>0.88177395</c:v>
                </c:pt>
                <c:pt idx="12">
                  <c:v>0.88177395</c:v>
                </c:pt>
                <c:pt idx="13">
                  <c:v>0.88177395</c:v>
                </c:pt>
                <c:pt idx="14">
                  <c:v>0.88310426</c:v>
                </c:pt>
                <c:pt idx="15">
                  <c:v>0.88813686</c:v>
                </c:pt>
              </c:numCache>
            </c:numRef>
          </c:yVal>
        </c:ser>
        <c:ser>
          <c:idx val="9"/>
          <c:order val="9"/>
          <c:tx>
            <c:strRef>
              <c:f>'cap_rate_wind_onshore'!$K$2:$K$2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'cap_rate_wind_onshore'!$K$3:$K$18</c:f>
              <c:numCache>
                <c:formatCode>General</c:formatCode>
                <c:ptCount val="16"/>
                <c:pt idx="0">
                  <c:v>1.0114408</c:v>
                </c:pt>
                <c:pt idx="1">
                  <c:v>1.0114408</c:v>
                </c:pt>
                <c:pt idx="2">
                  <c:v>1.0165042</c:v>
                </c:pt>
                <c:pt idx="3">
                  <c:v>1.0236324</c:v>
                </c:pt>
                <c:pt idx="4">
                  <c:v>1.0335464</c:v>
                </c:pt>
                <c:pt idx="5">
                  <c:v>1.0444739</c:v>
                </c:pt>
                <c:pt idx="6">
                  <c:v>1.0543166</c:v>
                </c:pt>
                <c:pt idx="7">
                  <c:v>1.0635186</c:v>
                </c:pt>
                <c:pt idx="8">
                  <c:v>1.0640166</c:v>
                </c:pt>
                <c:pt idx="9">
                  <c:v>1.0637504</c:v>
                </c:pt>
                <c:pt idx="10">
                  <c:v>1.0628148</c:v>
                </c:pt>
                <c:pt idx="11">
                  <c:v>1.061684</c:v>
                </c:pt>
                <c:pt idx="12">
                  <c:v>1.0612478</c:v>
                </c:pt>
                <c:pt idx="13">
                  <c:v>0.9817593</c:v>
                </c:pt>
                <c:pt idx="14">
                  <c:v>0.97689223</c:v>
                </c:pt>
                <c:pt idx="15">
                  <c:v>0.9766477</c:v>
                </c:pt>
              </c:numCache>
            </c:numRef>
          </c:yVal>
        </c:ser>
        <c:ser>
          <c:idx val="10"/>
          <c:order val="10"/>
          <c:tx>
            <c:strRef>
              <c:f>'cap_rate_wind_onshore'!$L$2:$L$2</c:f>
              <c:strCache>
                <c:ptCount val="1"/>
                <c:pt idx="0">
                  <c:v>NO4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'cap_rate_wind_onshore'!$L$3:$L$18</c:f>
              <c:numCache>
                <c:formatCode>General</c:formatCode>
                <c:ptCount val="16"/>
                <c:pt idx="0">
                  <c:v>1.0824976</c:v>
                </c:pt>
                <c:pt idx="1">
                  <c:v>1.0824976</c:v>
                </c:pt>
                <c:pt idx="2">
                  <c:v>1.0824976</c:v>
                </c:pt>
                <c:pt idx="3">
                  <c:v>1.0824976</c:v>
                </c:pt>
                <c:pt idx="4">
                  <c:v>1.0824976</c:v>
                </c:pt>
                <c:pt idx="5">
                  <c:v>1.0824976</c:v>
                </c:pt>
                <c:pt idx="6">
                  <c:v>1.0824976</c:v>
                </c:pt>
                <c:pt idx="7">
                  <c:v>1.0943321</c:v>
                </c:pt>
                <c:pt idx="8">
                  <c:v>1.0966468</c:v>
                </c:pt>
                <c:pt idx="9">
                  <c:v>1.0974591</c:v>
                </c:pt>
                <c:pt idx="10">
                  <c:v>1.0971948</c:v>
                </c:pt>
                <c:pt idx="11">
                  <c:v>1.0970942</c:v>
                </c:pt>
                <c:pt idx="12">
                  <c:v>1.0976925</c:v>
                </c:pt>
                <c:pt idx="13">
                  <c:v>1.0060526</c:v>
                </c:pt>
                <c:pt idx="14">
                  <c:v>1.00092</c:v>
                </c:pt>
                <c:pt idx="15">
                  <c:v>0.9998831</c:v>
                </c:pt>
              </c:numCache>
            </c:numRef>
          </c:yVal>
        </c:ser>
        <c:ser>
          <c:idx val="11"/>
          <c:order val="11"/>
          <c:tx>
            <c:strRef>
              <c:f>'cap_rate_wind_onshore'!$M$2:$M$2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'cap_rate_wind_onshore'!$M$3:$M$18</c:f>
              <c:numCache>
                <c:formatCode>General</c:formatCode>
                <c:ptCount val="16"/>
                <c:pt idx="0">
                  <c:v>0.9495647</c:v>
                </c:pt>
                <c:pt idx="1">
                  <c:v>0.93336606</c:v>
                </c:pt>
                <c:pt idx="2">
                  <c:v>0.9299262</c:v>
                </c:pt>
                <c:pt idx="3">
                  <c:v>0.9073247</c:v>
                </c:pt>
                <c:pt idx="4">
                  <c:v>0.8830892</c:v>
                </c:pt>
                <c:pt idx="5">
                  <c:v>0.8653951</c:v>
                </c:pt>
                <c:pt idx="6">
                  <c:v>0.8445831</c:v>
                </c:pt>
                <c:pt idx="7">
                  <c:v>0.8155443</c:v>
                </c:pt>
                <c:pt idx="8">
                  <c:v>0.79910326</c:v>
                </c:pt>
                <c:pt idx="9">
                  <c:v>0.7747396</c:v>
                </c:pt>
                <c:pt idx="10">
                  <c:v>0.76376307</c:v>
                </c:pt>
                <c:pt idx="11">
                  <c:v>0.7408771</c:v>
                </c:pt>
                <c:pt idx="12">
                  <c:v>0.73170316</c:v>
                </c:pt>
                <c:pt idx="13">
                  <c:v>0.65605104</c:v>
                </c:pt>
                <c:pt idx="14">
                  <c:v>0.62674356</c:v>
                </c:pt>
                <c:pt idx="15">
                  <c:v>0.6032085</c:v>
                </c:pt>
              </c:numCache>
            </c:numRef>
          </c:yVal>
        </c:ser>
        <c:ser>
          <c:idx val="12"/>
          <c:order val="12"/>
          <c:tx>
            <c:strRef>
              <c:f>'cap_rate_wind_onshore'!$N$2:$N$2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'cap_rate_wind_onshore'!$N$3:$N$18</c:f>
              <c:numCache>
                <c:formatCode>General</c:formatCode>
                <c:ptCount val="16"/>
                <c:pt idx="0">
                  <c:v>0.8607566</c:v>
                </c:pt>
                <c:pt idx="1">
                  <c:v>0.84674174</c:v>
                </c:pt>
                <c:pt idx="2">
                  <c:v>0.8344416</c:v>
                </c:pt>
                <c:pt idx="3">
                  <c:v>0.83207685</c:v>
                </c:pt>
                <c:pt idx="4">
                  <c:v>0.82682943</c:v>
                </c:pt>
                <c:pt idx="5">
                  <c:v>0.8051429</c:v>
                </c:pt>
                <c:pt idx="6">
                  <c:v>0.7909103</c:v>
                </c:pt>
                <c:pt idx="7">
                  <c:v>0.7732835</c:v>
                </c:pt>
                <c:pt idx="8">
                  <c:v>0.7537018</c:v>
                </c:pt>
                <c:pt idx="9">
                  <c:v>0.7526185</c:v>
                </c:pt>
                <c:pt idx="10">
                  <c:v>0.74196005</c:v>
                </c:pt>
                <c:pt idx="11">
                  <c:v>0.73136914</c:v>
                </c:pt>
                <c:pt idx="12">
                  <c:v>0.7225366</c:v>
                </c:pt>
                <c:pt idx="13">
                  <c:v>0.7380902</c:v>
                </c:pt>
                <c:pt idx="14">
                  <c:v>0.7090018</c:v>
                </c:pt>
                <c:pt idx="15">
                  <c:v>0.6984048</c:v>
                </c:pt>
              </c:numCache>
            </c:numRef>
          </c:yVal>
        </c:ser>
        <c:ser>
          <c:idx val="13"/>
          <c:order val="13"/>
          <c:tx>
            <c:strRef>
              <c:f>'cap_rate_wind_onshore'!$O$2:$O$2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'cap_rate_wind_onshore'!$O$3:$O$18</c:f>
              <c:numCache>
                <c:formatCode>General</c:formatCode>
                <c:ptCount val="16"/>
                <c:pt idx="0">
                  <c:v>0.8558275</c:v>
                </c:pt>
                <c:pt idx="1">
                  <c:v>0.8558275</c:v>
                </c:pt>
                <c:pt idx="2">
                  <c:v>0.8335128000000001</c:v>
                </c:pt>
                <c:pt idx="3">
                  <c:v>0.8147127</c:v>
                </c:pt>
                <c:pt idx="4">
                  <c:v>0.8137668</c:v>
                </c:pt>
                <c:pt idx="5">
                  <c:v>0.8188820999999999</c:v>
                </c:pt>
                <c:pt idx="6">
                  <c:v>0.8090451400000001</c:v>
                </c:pt>
                <c:pt idx="7">
                  <c:v>0.7987193</c:v>
                </c:pt>
                <c:pt idx="8">
                  <c:v>0.8041844</c:v>
                </c:pt>
                <c:pt idx="9">
                  <c:v>0.8066681999999999</c:v>
                </c:pt>
                <c:pt idx="10">
                  <c:v>0.79480594</c:v>
                </c:pt>
                <c:pt idx="11">
                  <c:v>0.783439</c:v>
                </c:pt>
                <c:pt idx="12">
                  <c:v>0.77587986</c:v>
                </c:pt>
                <c:pt idx="13">
                  <c:v>0.7773265</c:v>
                </c:pt>
                <c:pt idx="14">
                  <c:v>0.75719196</c:v>
                </c:pt>
                <c:pt idx="15">
                  <c:v>0.7436935</c:v>
                </c:pt>
              </c:numCache>
            </c:numRef>
          </c:yVal>
        </c:ser>
        <c:ser>
          <c:idx val="14"/>
          <c:order val="14"/>
          <c:tx>
            <c:strRef>
              <c:f>'cap_rate_wind_onshore'!$P$2:$P$2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'cap_rate_wind_onshore'!$P$3:$P$18</c:f>
              <c:numCache>
                <c:formatCode>General</c:formatCode>
                <c:ptCount val="16"/>
                <c:pt idx="0">
                  <c:v>0.9110142</c:v>
                </c:pt>
                <c:pt idx="1">
                  <c:v>0.9110142</c:v>
                </c:pt>
                <c:pt idx="2">
                  <c:v>0.8948452</c:v>
                </c:pt>
                <c:pt idx="3">
                  <c:v>0.8853419</c:v>
                </c:pt>
                <c:pt idx="4">
                  <c:v>0.87908995</c:v>
                </c:pt>
                <c:pt idx="5">
                  <c:v>0.8654539999999999</c:v>
                </c:pt>
                <c:pt idx="6">
                  <c:v>0.8471607</c:v>
                </c:pt>
                <c:pt idx="7">
                  <c:v>0.8293542</c:v>
                </c:pt>
                <c:pt idx="8">
                  <c:v>0.8270158</c:v>
                </c:pt>
                <c:pt idx="9">
                  <c:v>0.81994385</c:v>
                </c:pt>
                <c:pt idx="10">
                  <c:v>0.8047208</c:v>
                </c:pt>
                <c:pt idx="11">
                  <c:v>0.79633725</c:v>
                </c:pt>
                <c:pt idx="12">
                  <c:v>0.7914787</c:v>
                </c:pt>
                <c:pt idx="13">
                  <c:v>0.79320353</c:v>
                </c:pt>
                <c:pt idx="14">
                  <c:v>0.7713115</c:v>
                </c:pt>
                <c:pt idx="15">
                  <c:v>0.76743317</c:v>
                </c:pt>
              </c:numCache>
            </c:numRef>
          </c:yVal>
        </c:ser>
        <c:ser>
          <c:idx val="15"/>
          <c:order val="15"/>
          <c:tx>
            <c:strRef>
              <c:f>'cap_rate_wind_onshore'!$Q$2:$Q$2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'cap_rate_wind_onshore'!$Q$3:$Q$18</c:f>
              <c:numCache>
                <c:formatCode>General</c:formatCode>
                <c:ptCount val="16"/>
                <c:pt idx="0">
                  <c:v>0.8882317</c:v>
                </c:pt>
                <c:pt idx="1">
                  <c:v>0.88434416</c:v>
                </c:pt>
                <c:pt idx="2">
                  <c:v>0.87147367</c:v>
                </c:pt>
                <c:pt idx="3">
                  <c:v>0.8639628</c:v>
                </c:pt>
                <c:pt idx="4">
                  <c:v>0.8656171</c:v>
                </c:pt>
                <c:pt idx="5">
                  <c:v>0.8598709</c:v>
                </c:pt>
                <c:pt idx="6">
                  <c:v>0.84673214</c:v>
                </c:pt>
                <c:pt idx="7">
                  <c:v>0.83358294</c:v>
                </c:pt>
                <c:pt idx="8">
                  <c:v>0.8335605</c:v>
                </c:pt>
                <c:pt idx="9">
                  <c:v>0.82987607</c:v>
                </c:pt>
                <c:pt idx="10">
                  <c:v>0.8168347</c:v>
                </c:pt>
                <c:pt idx="11">
                  <c:v>0.8102422</c:v>
                </c:pt>
                <c:pt idx="12">
                  <c:v>0.8105899</c:v>
                </c:pt>
                <c:pt idx="13">
                  <c:v>0.79537976</c:v>
                </c:pt>
                <c:pt idx="14">
                  <c:v>0.7813942</c:v>
                </c:pt>
                <c:pt idx="15">
                  <c:v>0.78367615</c:v>
                </c:pt>
              </c:numCache>
            </c:numRef>
          </c:yVal>
        </c:ser>
        <c:ser>
          <c:idx val="16"/>
          <c:order val="16"/>
          <c:tx>
            <c:strRef>
              <c:f>'cap_rate_wind_onshore'!$R$2:$R$2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'cap_rate_wind_onshore'!$A$3:$A$18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'cap_rate_wind_onshore'!$R$3:$R$18</c:f>
              <c:numCache>
                <c:formatCode>General</c:formatCode>
                <c:ptCount val="16"/>
                <c:pt idx="0">
                  <c:v>0.88990706</c:v>
                </c:pt>
                <c:pt idx="1">
                  <c:v>0.8847997</c:v>
                </c:pt>
                <c:pt idx="2">
                  <c:v>0.86819243</c:v>
                </c:pt>
                <c:pt idx="3">
                  <c:v>0.8654879</c:v>
                </c:pt>
                <c:pt idx="4">
                  <c:v>0.82218444</c:v>
                </c:pt>
                <c:pt idx="5">
                  <c:v>0.81296206</c:v>
                </c:pt>
                <c:pt idx="6">
                  <c:v>0.7941331</c:v>
                </c:pt>
                <c:pt idx="7">
                  <c:v>0.7765593</c:v>
                </c:pt>
                <c:pt idx="8">
                  <c:v>0.7550949</c:v>
                </c:pt>
                <c:pt idx="9">
                  <c:v>0.74510705</c:v>
                </c:pt>
                <c:pt idx="10">
                  <c:v>0.7402728</c:v>
                </c:pt>
                <c:pt idx="11">
                  <c:v>0.7366118</c:v>
                </c:pt>
                <c:pt idx="12">
                  <c:v>0.72413045</c:v>
                </c:pt>
                <c:pt idx="13">
                  <c:v>0.70925987</c:v>
                </c:pt>
                <c:pt idx="14">
                  <c:v>0.7121234</c:v>
                </c:pt>
                <c:pt idx="15">
                  <c:v>0.7240462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'cap_rate_wind_offshore_existing'!$B$3:$B$18</c:f>
              <c:numCache>
                <c:formatCode>General</c:formatCode>
                <c:ptCount val="16"/>
                <c:pt idx="0">
                  <c:v>0.82967323</c:v>
                </c:pt>
                <c:pt idx="1">
                  <c:v>0.82371175</c:v>
                </c:pt>
                <c:pt idx="2">
                  <c:v>0.8210507</c:v>
                </c:pt>
                <c:pt idx="3">
                  <c:v>0.8172422</c:v>
                </c:pt>
                <c:pt idx="4">
                  <c:v>0.7877137</c:v>
                </c:pt>
                <c:pt idx="5">
                  <c:v>0.75967336</c:v>
                </c:pt>
                <c:pt idx="6">
                  <c:v>0.7305136</c:v>
                </c:pt>
                <c:pt idx="7">
                  <c:v>0.7050384</c:v>
                </c:pt>
                <c:pt idx="8">
                  <c:v>0.6632899</c:v>
                </c:pt>
                <c:pt idx="9">
                  <c:v>0.6217544</c:v>
                </c:pt>
                <c:pt idx="10">
                  <c:v>0.61197925</c:v>
                </c:pt>
                <c:pt idx="11">
                  <c:v>0.6037382</c:v>
                </c:pt>
                <c:pt idx="12">
                  <c:v>0.5925162</c:v>
                </c:pt>
                <c:pt idx="13">
                  <c:v>0.62055457</c:v>
                </c:pt>
                <c:pt idx="14">
                  <c:v>0.6736945</c:v>
                </c:pt>
                <c:pt idx="15">
                  <c:v>0.7197256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'cap_rate_wind_offshore_existing'!$C$3:$C$18</c:f>
              <c:numCache>
                <c:formatCode>General</c:formatCode>
                <c:ptCount val="16"/>
                <c:pt idx="0">
                  <c:v>0.8486377000000001</c:v>
                </c:pt>
                <c:pt idx="1">
                  <c:v>0.84101135</c:v>
                </c:pt>
                <c:pt idx="2">
                  <c:v>0.82998586</c:v>
                </c:pt>
                <c:pt idx="3">
                  <c:v>0.8198032</c:v>
                </c:pt>
                <c:pt idx="4">
                  <c:v>0.793083</c:v>
                </c:pt>
                <c:pt idx="5">
                  <c:v>0.7745784</c:v>
                </c:pt>
                <c:pt idx="6">
                  <c:v>0.75382954</c:v>
                </c:pt>
                <c:pt idx="7">
                  <c:v>0.7320673</c:v>
                </c:pt>
                <c:pt idx="8">
                  <c:v>0.7027264</c:v>
                </c:pt>
                <c:pt idx="9">
                  <c:v>0.6693701</c:v>
                </c:pt>
                <c:pt idx="10">
                  <c:v>0.6532966</c:v>
                </c:pt>
                <c:pt idx="11">
                  <c:v>0.6432918</c:v>
                </c:pt>
                <c:pt idx="12">
                  <c:v>0.6333875</c:v>
                </c:pt>
                <c:pt idx="13">
                  <c:v>0.6020004</c:v>
                </c:pt>
                <c:pt idx="14">
                  <c:v>0.6099357</c:v>
                </c:pt>
                <c:pt idx="15">
                  <c:v>0.6099357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'cap_rate_wind_offshore_existing'!$D$3:$D$18</c:f>
              <c:numCache>
                <c:formatCode>General</c:formatCode>
                <c:ptCount val="16"/>
                <c:pt idx="0">
                  <c:v>0.8181581999999999</c:v>
                </c:pt>
                <c:pt idx="1">
                  <c:v>0.8165559</c:v>
                </c:pt>
                <c:pt idx="2">
                  <c:v>0.8059798500000001</c:v>
                </c:pt>
                <c:pt idx="3">
                  <c:v>0.7810577</c:v>
                </c:pt>
                <c:pt idx="4">
                  <c:v>0.75964814</c:v>
                </c:pt>
                <c:pt idx="5">
                  <c:v>0.72298396</c:v>
                </c:pt>
                <c:pt idx="6">
                  <c:v>0.6817704999999999</c:v>
                </c:pt>
                <c:pt idx="7">
                  <c:v>0.6455113</c:v>
                </c:pt>
                <c:pt idx="8">
                  <c:v>0.6197705999999999</c:v>
                </c:pt>
                <c:pt idx="9">
                  <c:v>0.5905068</c:v>
                </c:pt>
                <c:pt idx="10">
                  <c:v>0.5785401</c:v>
                </c:pt>
                <c:pt idx="11">
                  <c:v>0.57425797</c:v>
                </c:pt>
                <c:pt idx="12">
                  <c:v>0.57089484</c:v>
                </c:pt>
                <c:pt idx="13">
                  <c:v>0.5781615</c:v>
                </c:pt>
                <c:pt idx="14">
                  <c:v>0.58995074</c:v>
                </c:pt>
                <c:pt idx="15">
                  <c:v>0.58995074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'cap_rate_wind_offshore_existing'!$E$3:$E$18</c:f>
              <c:numCache>
                <c:formatCode>General</c:formatCode>
                <c:ptCount val="16"/>
                <c:pt idx="0">
                  <c:v>0.7174667</c:v>
                </c:pt>
                <c:pt idx="1">
                  <c:v>0.70222837</c:v>
                </c:pt>
                <c:pt idx="2">
                  <c:v>0.68994826</c:v>
                </c:pt>
                <c:pt idx="3">
                  <c:v>0.67931885</c:v>
                </c:pt>
                <c:pt idx="4">
                  <c:v>0.6834245</c:v>
                </c:pt>
                <c:pt idx="5">
                  <c:v>0.74371666</c:v>
                </c:pt>
                <c:pt idx="6">
                  <c:v>0.73841506</c:v>
                </c:pt>
                <c:pt idx="7">
                  <c:v>0.7487813</c:v>
                </c:pt>
                <c:pt idx="8">
                  <c:v>0.73872715</c:v>
                </c:pt>
                <c:pt idx="9">
                  <c:v>0.73596746</c:v>
                </c:pt>
                <c:pt idx="10">
                  <c:v>0.7665568</c:v>
                </c:pt>
                <c:pt idx="11">
                  <c:v>0.7542776</c:v>
                </c:pt>
                <c:pt idx="12">
                  <c:v>0.74492246</c:v>
                </c:pt>
                <c:pt idx="13">
                  <c:v>0.7430405</c:v>
                </c:pt>
                <c:pt idx="14">
                  <c:v>0.74149764</c:v>
                </c:pt>
                <c:pt idx="15">
                  <c:v>0.74871516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'cap_rate_wind_offshore_existing'!$F$3:$F$18</c:f>
              <c:numCache>
                <c:formatCode>General</c:formatCode>
                <c:ptCount val="16"/>
                <c:pt idx="0">
                  <c:v>0.8672885299999999</c:v>
                </c:pt>
                <c:pt idx="1">
                  <c:v>0.8640398</c:v>
                </c:pt>
                <c:pt idx="2">
                  <c:v>0.8512950500000001</c:v>
                </c:pt>
                <c:pt idx="3">
                  <c:v>0.84693253</c:v>
                </c:pt>
                <c:pt idx="4">
                  <c:v>0.8275041</c:v>
                </c:pt>
                <c:pt idx="5">
                  <c:v>0.8092755700000001</c:v>
                </c:pt>
                <c:pt idx="6">
                  <c:v>0.7873671</c:v>
                </c:pt>
                <c:pt idx="7">
                  <c:v>0.76528615</c:v>
                </c:pt>
                <c:pt idx="8">
                  <c:v>0.7423195</c:v>
                </c:pt>
                <c:pt idx="9">
                  <c:v>0.7220162</c:v>
                </c:pt>
                <c:pt idx="10">
                  <c:v>0.7117008</c:v>
                </c:pt>
                <c:pt idx="11">
                  <c:v>0.69145685</c:v>
                </c:pt>
                <c:pt idx="12">
                  <c:v>0.6683026</c:v>
                </c:pt>
                <c:pt idx="13">
                  <c:v>0.6166274</c:v>
                </c:pt>
                <c:pt idx="14">
                  <c:v>0.5754814</c:v>
                </c:pt>
                <c:pt idx="15">
                  <c:v>0.54703015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'cap_rate_wind_offshore_existing'!$G$3:$G$18</c:f>
              <c:numCache>
                <c:formatCode>General</c:formatCode>
                <c:ptCount val="16"/>
                <c:pt idx="0">
                  <c:v>0.8457112</c:v>
                </c:pt>
                <c:pt idx="1">
                  <c:v>0.8317163</c:v>
                </c:pt>
                <c:pt idx="2">
                  <c:v>0.8284618</c:v>
                </c:pt>
                <c:pt idx="3">
                  <c:v>0.82015455</c:v>
                </c:pt>
                <c:pt idx="4">
                  <c:v>0.7912212</c:v>
                </c:pt>
                <c:pt idx="5">
                  <c:v>0.752986</c:v>
                </c:pt>
                <c:pt idx="6">
                  <c:v>0.71552485</c:v>
                </c:pt>
                <c:pt idx="7">
                  <c:v>0.68153644</c:v>
                </c:pt>
                <c:pt idx="8">
                  <c:v>0.616003</c:v>
                </c:pt>
                <c:pt idx="9">
                  <c:v>0.54958403</c:v>
                </c:pt>
                <c:pt idx="10">
                  <c:v>0.5361038</c:v>
                </c:pt>
                <c:pt idx="11">
                  <c:v>0.53855705</c:v>
                </c:pt>
                <c:pt idx="12">
                  <c:v>0.53385496</c:v>
                </c:pt>
                <c:pt idx="13">
                  <c:v>0.5697144</c:v>
                </c:pt>
                <c:pt idx="14">
                  <c:v>0.618807</c:v>
                </c:pt>
                <c:pt idx="15">
                  <c:v>0.66672367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'cap_rate_wind_offshore_existing'!$H$3:$H$18</c:f>
              <c:numCache>
                <c:formatCode>General</c:formatCode>
                <c:ptCount val="16"/>
                <c:pt idx="0">
                  <c:v>0.99113286</c:v>
                </c:pt>
                <c:pt idx="1">
                  <c:v>0.9825835000000001</c:v>
                </c:pt>
                <c:pt idx="2">
                  <c:v>0.9842256</c:v>
                </c:pt>
                <c:pt idx="3">
                  <c:v>0.9788027</c:v>
                </c:pt>
                <c:pt idx="4">
                  <c:v>0.97034234</c:v>
                </c:pt>
                <c:pt idx="5">
                  <c:v>0.964041</c:v>
                </c:pt>
                <c:pt idx="6">
                  <c:v>0.9589909</c:v>
                </c:pt>
                <c:pt idx="7">
                  <c:v>0.95507497</c:v>
                </c:pt>
                <c:pt idx="8">
                  <c:v>0.9499767</c:v>
                </c:pt>
                <c:pt idx="9">
                  <c:v>0.9477216000000001</c:v>
                </c:pt>
                <c:pt idx="10">
                  <c:v>0.9481823</c:v>
                </c:pt>
                <c:pt idx="11">
                  <c:v>0.9462551</c:v>
                </c:pt>
                <c:pt idx="12">
                  <c:v>0.9430544</c:v>
                </c:pt>
                <c:pt idx="13">
                  <c:v>0.85874754</c:v>
                </c:pt>
                <c:pt idx="14">
                  <c:v>0.8622194</c:v>
                </c:pt>
                <c:pt idx="15">
                  <c:v>0.8670816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'cap_rate_wind_offshore_existing'!$I$3:$I$18</c:f>
              <c:numCache>
                <c:formatCode>General</c:formatCode>
                <c:ptCount val="16"/>
                <c:pt idx="0">
                  <c:v>0.96498597</c:v>
                </c:pt>
                <c:pt idx="1">
                  <c:v>0.9588856</c:v>
                </c:pt>
                <c:pt idx="2">
                  <c:v>0.9548</c:v>
                </c:pt>
                <c:pt idx="3">
                  <c:v>0.9658039</c:v>
                </c:pt>
                <c:pt idx="4">
                  <c:v>0.9767517</c:v>
                </c:pt>
                <c:pt idx="5">
                  <c:v>0.98806876</c:v>
                </c:pt>
                <c:pt idx="6">
                  <c:v>0.99562806</c:v>
                </c:pt>
                <c:pt idx="7">
                  <c:v>1.0014237</c:v>
                </c:pt>
                <c:pt idx="8">
                  <c:v>1.000719</c:v>
                </c:pt>
                <c:pt idx="9">
                  <c:v>1.0021054</c:v>
                </c:pt>
                <c:pt idx="10">
                  <c:v>1.001896</c:v>
                </c:pt>
                <c:pt idx="11">
                  <c:v>1.0001117</c:v>
                </c:pt>
                <c:pt idx="12">
                  <c:v>0.9972063</c:v>
                </c:pt>
                <c:pt idx="13">
                  <c:v>0.9199455</c:v>
                </c:pt>
                <c:pt idx="14">
                  <c:v>0.9179288</c:v>
                </c:pt>
                <c:pt idx="15">
                  <c:v>0.92094094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'cap_rate_wind_offshore_existing'!$J$3:$J$18</c:f>
              <c:numCache>
                <c:formatCode>General</c:formatCode>
                <c:ptCount val="16"/>
                <c:pt idx="0">
                  <c:v>0.9065021</c:v>
                </c:pt>
                <c:pt idx="1">
                  <c:v>0.9039621</c:v>
                </c:pt>
                <c:pt idx="2">
                  <c:v>0.89214796</c:v>
                </c:pt>
                <c:pt idx="3">
                  <c:v>0.88473713</c:v>
                </c:pt>
                <c:pt idx="4">
                  <c:v>0.8843810600000001</c:v>
                </c:pt>
                <c:pt idx="5">
                  <c:v>0.87968254</c:v>
                </c:pt>
                <c:pt idx="6">
                  <c:v>0.8684504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'cap_rate_wind_offshore_existing'!$K$3:$K$18</c:f>
              <c:numCache>
                <c:formatCode>General</c:formatCode>
                <c:ptCount val="16"/>
                <c:pt idx="0">
                  <c:v>0.85732603</c:v>
                </c:pt>
                <c:pt idx="1">
                  <c:v>0.8491258</c:v>
                </c:pt>
                <c:pt idx="2">
                  <c:v>0.82628495</c:v>
                </c:pt>
                <c:pt idx="3">
                  <c:v>0.8229312</c:v>
                </c:pt>
                <c:pt idx="4">
                  <c:v>0.74329656</c:v>
                </c:pt>
                <c:pt idx="5">
                  <c:v>0.7426592</c:v>
                </c:pt>
                <c:pt idx="6">
                  <c:v>0.71615005</c:v>
                </c:pt>
                <c:pt idx="7">
                  <c:v>0.6923506</c:v>
                </c:pt>
                <c:pt idx="8">
                  <c:v>0.66260695</c:v>
                </c:pt>
                <c:pt idx="9">
                  <c:v>0.636226</c:v>
                </c:pt>
                <c:pt idx="10">
                  <c:v>0.6115787</c:v>
                </c:pt>
                <c:pt idx="11">
                  <c:v>0.6002295</c:v>
                </c:pt>
                <c:pt idx="12">
                  <c:v>0.5807532</c:v>
                </c:pt>
                <c:pt idx="13">
                  <c:v>0.5870777</c:v>
                </c:pt>
                <c:pt idx="14">
                  <c:v>0.6276959</c:v>
                </c:pt>
                <c:pt idx="15">
                  <c:v>0.6551915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'cap_rate_wind_offshore_existing'!$B$3:$B$18</c:f>
              <c:numCache>
                <c:formatCode>General</c:formatCode>
                <c:ptCount val="16"/>
                <c:pt idx="0">
                  <c:v>0.82967323</c:v>
                </c:pt>
                <c:pt idx="1">
                  <c:v>0.82371175</c:v>
                </c:pt>
                <c:pt idx="2">
                  <c:v>0.8210507</c:v>
                </c:pt>
                <c:pt idx="3">
                  <c:v>0.8172422</c:v>
                </c:pt>
                <c:pt idx="4">
                  <c:v>0.7877137</c:v>
                </c:pt>
                <c:pt idx="5">
                  <c:v>0.75967336</c:v>
                </c:pt>
                <c:pt idx="6">
                  <c:v>0.7305136</c:v>
                </c:pt>
                <c:pt idx="7">
                  <c:v>0.7050384</c:v>
                </c:pt>
                <c:pt idx="8">
                  <c:v>0.6632899</c:v>
                </c:pt>
                <c:pt idx="9">
                  <c:v>0.6217544</c:v>
                </c:pt>
                <c:pt idx="10">
                  <c:v>0.61197925</c:v>
                </c:pt>
                <c:pt idx="11">
                  <c:v>0.6037382</c:v>
                </c:pt>
                <c:pt idx="12">
                  <c:v>0.5925162</c:v>
                </c:pt>
                <c:pt idx="13">
                  <c:v>0.62055457</c:v>
                </c:pt>
                <c:pt idx="14">
                  <c:v>0.6736945</c:v>
                </c:pt>
                <c:pt idx="15">
                  <c:v>0.7197256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'cap_rate_wind_offshore_existing'!$C$3:$C$18</c:f>
              <c:numCache>
                <c:formatCode>General</c:formatCode>
                <c:ptCount val="16"/>
                <c:pt idx="0">
                  <c:v>0.8486377000000001</c:v>
                </c:pt>
                <c:pt idx="1">
                  <c:v>0.84101135</c:v>
                </c:pt>
                <c:pt idx="2">
                  <c:v>0.82998586</c:v>
                </c:pt>
                <c:pt idx="3">
                  <c:v>0.8198032</c:v>
                </c:pt>
                <c:pt idx="4">
                  <c:v>0.793083</c:v>
                </c:pt>
                <c:pt idx="5">
                  <c:v>0.7745784</c:v>
                </c:pt>
                <c:pt idx="6">
                  <c:v>0.75382954</c:v>
                </c:pt>
                <c:pt idx="7">
                  <c:v>0.7320673</c:v>
                </c:pt>
                <c:pt idx="8">
                  <c:v>0.7027264</c:v>
                </c:pt>
                <c:pt idx="9">
                  <c:v>0.6693701</c:v>
                </c:pt>
                <c:pt idx="10">
                  <c:v>0.6532966</c:v>
                </c:pt>
                <c:pt idx="11">
                  <c:v>0.6432918</c:v>
                </c:pt>
                <c:pt idx="12">
                  <c:v>0.6333875</c:v>
                </c:pt>
                <c:pt idx="13">
                  <c:v>0.6020004</c:v>
                </c:pt>
                <c:pt idx="14">
                  <c:v>0.6099357</c:v>
                </c:pt>
                <c:pt idx="15">
                  <c:v>0.6099357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'cap_rate_wind_offshore_existing'!$D$3:$D$18</c:f>
              <c:numCache>
                <c:formatCode>General</c:formatCode>
                <c:ptCount val="16"/>
                <c:pt idx="0">
                  <c:v>0.8181581999999999</c:v>
                </c:pt>
                <c:pt idx="1">
                  <c:v>0.8165559</c:v>
                </c:pt>
                <c:pt idx="2">
                  <c:v>0.8059798500000001</c:v>
                </c:pt>
                <c:pt idx="3">
                  <c:v>0.7810577</c:v>
                </c:pt>
                <c:pt idx="4">
                  <c:v>0.75964814</c:v>
                </c:pt>
                <c:pt idx="5">
                  <c:v>0.72298396</c:v>
                </c:pt>
                <c:pt idx="6">
                  <c:v>0.6817704999999999</c:v>
                </c:pt>
                <c:pt idx="7">
                  <c:v>0.6455113</c:v>
                </c:pt>
                <c:pt idx="8">
                  <c:v>0.6197705999999999</c:v>
                </c:pt>
                <c:pt idx="9">
                  <c:v>0.5905068</c:v>
                </c:pt>
                <c:pt idx="10">
                  <c:v>0.5785401</c:v>
                </c:pt>
                <c:pt idx="11">
                  <c:v>0.57425797</c:v>
                </c:pt>
                <c:pt idx="12">
                  <c:v>0.57089484</c:v>
                </c:pt>
                <c:pt idx="13">
                  <c:v>0.5781615</c:v>
                </c:pt>
                <c:pt idx="14">
                  <c:v>0.58995074</c:v>
                </c:pt>
                <c:pt idx="15">
                  <c:v>0.58995074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'cap_rate_wind_offshore_existing'!$E$3:$E$18</c:f>
              <c:numCache>
                <c:formatCode>General</c:formatCode>
                <c:ptCount val="16"/>
                <c:pt idx="0">
                  <c:v>0.7174667</c:v>
                </c:pt>
                <c:pt idx="1">
                  <c:v>0.70222837</c:v>
                </c:pt>
                <c:pt idx="2">
                  <c:v>0.68994826</c:v>
                </c:pt>
                <c:pt idx="3">
                  <c:v>0.67931885</c:v>
                </c:pt>
                <c:pt idx="4">
                  <c:v>0.6834245</c:v>
                </c:pt>
                <c:pt idx="5">
                  <c:v>0.74371666</c:v>
                </c:pt>
                <c:pt idx="6">
                  <c:v>0.73841506</c:v>
                </c:pt>
                <c:pt idx="7">
                  <c:v>0.7487813</c:v>
                </c:pt>
                <c:pt idx="8">
                  <c:v>0.73872715</c:v>
                </c:pt>
                <c:pt idx="9">
                  <c:v>0.73596746</c:v>
                </c:pt>
                <c:pt idx="10">
                  <c:v>0.7665568</c:v>
                </c:pt>
                <c:pt idx="11">
                  <c:v>0.7542776</c:v>
                </c:pt>
                <c:pt idx="12">
                  <c:v>0.74492246</c:v>
                </c:pt>
                <c:pt idx="13">
                  <c:v>0.7430405</c:v>
                </c:pt>
                <c:pt idx="14">
                  <c:v>0.74149764</c:v>
                </c:pt>
                <c:pt idx="15">
                  <c:v>0.74871516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'cap_rate_wind_offshore_existing'!$F$3:$F$18</c:f>
              <c:numCache>
                <c:formatCode>General</c:formatCode>
                <c:ptCount val="16"/>
                <c:pt idx="0">
                  <c:v>0.8672885299999999</c:v>
                </c:pt>
                <c:pt idx="1">
                  <c:v>0.8640398</c:v>
                </c:pt>
                <c:pt idx="2">
                  <c:v>0.8512950500000001</c:v>
                </c:pt>
                <c:pt idx="3">
                  <c:v>0.84693253</c:v>
                </c:pt>
                <c:pt idx="4">
                  <c:v>0.8275041</c:v>
                </c:pt>
                <c:pt idx="5">
                  <c:v>0.8092755700000001</c:v>
                </c:pt>
                <c:pt idx="6">
                  <c:v>0.7873671</c:v>
                </c:pt>
                <c:pt idx="7">
                  <c:v>0.76528615</c:v>
                </c:pt>
                <c:pt idx="8">
                  <c:v>0.7423195</c:v>
                </c:pt>
                <c:pt idx="9">
                  <c:v>0.7220162</c:v>
                </c:pt>
                <c:pt idx="10">
                  <c:v>0.7117008</c:v>
                </c:pt>
                <c:pt idx="11">
                  <c:v>0.69145685</c:v>
                </c:pt>
                <c:pt idx="12">
                  <c:v>0.6683026</c:v>
                </c:pt>
                <c:pt idx="13">
                  <c:v>0.6166274</c:v>
                </c:pt>
                <c:pt idx="14">
                  <c:v>0.5754814</c:v>
                </c:pt>
                <c:pt idx="15">
                  <c:v>0.54703015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'cap_rate_wind_offshore_existing'!$G$3:$G$18</c:f>
              <c:numCache>
                <c:formatCode>General</c:formatCode>
                <c:ptCount val="16"/>
                <c:pt idx="0">
                  <c:v>0.8457112</c:v>
                </c:pt>
                <c:pt idx="1">
                  <c:v>0.8317163</c:v>
                </c:pt>
                <c:pt idx="2">
                  <c:v>0.8284618</c:v>
                </c:pt>
                <c:pt idx="3">
                  <c:v>0.82015455</c:v>
                </c:pt>
                <c:pt idx="4">
                  <c:v>0.7912212</c:v>
                </c:pt>
                <c:pt idx="5">
                  <c:v>0.752986</c:v>
                </c:pt>
                <c:pt idx="6">
                  <c:v>0.71552485</c:v>
                </c:pt>
                <c:pt idx="7">
                  <c:v>0.68153644</c:v>
                </c:pt>
                <c:pt idx="8">
                  <c:v>0.616003</c:v>
                </c:pt>
                <c:pt idx="9">
                  <c:v>0.54958403</c:v>
                </c:pt>
                <c:pt idx="10">
                  <c:v>0.5361038</c:v>
                </c:pt>
                <c:pt idx="11">
                  <c:v>0.53855705</c:v>
                </c:pt>
                <c:pt idx="12">
                  <c:v>0.53385496</c:v>
                </c:pt>
                <c:pt idx="13">
                  <c:v>0.5697144</c:v>
                </c:pt>
                <c:pt idx="14">
                  <c:v>0.618807</c:v>
                </c:pt>
                <c:pt idx="15">
                  <c:v>0.66672367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'cap_rate_wind_offshore_existing'!$H$3:$H$18</c:f>
              <c:numCache>
                <c:formatCode>General</c:formatCode>
                <c:ptCount val="16"/>
                <c:pt idx="0">
                  <c:v>0.99113286</c:v>
                </c:pt>
                <c:pt idx="1">
                  <c:v>0.9825835000000001</c:v>
                </c:pt>
                <c:pt idx="2">
                  <c:v>0.9842256</c:v>
                </c:pt>
                <c:pt idx="3">
                  <c:v>0.9788027</c:v>
                </c:pt>
                <c:pt idx="4">
                  <c:v>0.97034234</c:v>
                </c:pt>
                <c:pt idx="5">
                  <c:v>0.964041</c:v>
                </c:pt>
                <c:pt idx="6">
                  <c:v>0.9589909</c:v>
                </c:pt>
                <c:pt idx="7">
                  <c:v>0.95507497</c:v>
                </c:pt>
                <c:pt idx="8">
                  <c:v>0.9499767</c:v>
                </c:pt>
                <c:pt idx="9">
                  <c:v>0.9477216000000001</c:v>
                </c:pt>
                <c:pt idx="10">
                  <c:v>0.9481823</c:v>
                </c:pt>
                <c:pt idx="11">
                  <c:v>0.9462551</c:v>
                </c:pt>
                <c:pt idx="12">
                  <c:v>0.9430544</c:v>
                </c:pt>
                <c:pt idx="13">
                  <c:v>0.85874754</c:v>
                </c:pt>
                <c:pt idx="14">
                  <c:v>0.8622194</c:v>
                </c:pt>
                <c:pt idx="15">
                  <c:v>0.8670816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'cap_rate_wind_offshore_existing'!$I$3:$I$18</c:f>
              <c:numCache>
                <c:formatCode>General</c:formatCode>
                <c:ptCount val="16"/>
                <c:pt idx="0">
                  <c:v>0.96498597</c:v>
                </c:pt>
                <c:pt idx="1">
                  <c:v>0.9588856</c:v>
                </c:pt>
                <c:pt idx="2">
                  <c:v>0.9548</c:v>
                </c:pt>
                <c:pt idx="3">
                  <c:v>0.9658039</c:v>
                </c:pt>
                <c:pt idx="4">
                  <c:v>0.9767517</c:v>
                </c:pt>
                <c:pt idx="5">
                  <c:v>0.98806876</c:v>
                </c:pt>
                <c:pt idx="6">
                  <c:v>0.99562806</c:v>
                </c:pt>
                <c:pt idx="7">
                  <c:v>1.0014237</c:v>
                </c:pt>
                <c:pt idx="8">
                  <c:v>1.000719</c:v>
                </c:pt>
                <c:pt idx="9">
                  <c:v>1.0021054</c:v>
                </c:pt>
                <c:pt idx="10">
                  <c:v>1.001896</c:v>
                </c:pt>
                <c:pt idx="11">
                  <c:v>1.0001117</c:v>
                </c:pt>
                <c:pt idx="12">
                  <c:v>0.9972063</c:v>
                </c:pt>
                <c:pt idx="13">
                  <c:v>0.9199455</c:v>
                </c:pt>
                <c:pt idx="14">
                  <c:v>0.9179288</c:v>
                </c:pt>
                <c:pt idx="15">
                  <c:v>0.92094094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'cap_rate_wind_offshore_existing'!$J$3:$J$18</c:f>
              <c:numCache>
                <c:formatCode>General</c:formatCode>
                <c:ptCount val="16"/>
                <c:pt idx="0">
                  <c:v>0.9065021</c:v>
                </c:pt>
                <c:pt idx="1">
                  <c:v>0.9039621</c:v>
                </c:pt>
                <c:pt idx="2">
                  <c:v>0.89214796</c:v>
                </c:pt>
                <c:pt idx="3">
                  <c:v>0.88473713</c:v>
                </c:pt>
                <c:pt idx="4">
                  <c:v>0.8843810600000001</c:v>
                </c:pt>
                <c:pt idx="5">
                  <c:v>0.87968254</c:v>
                </c:pt>
                <c:pt idx="6">
                  <c:v>0.8684504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'cap_rate_wind_offshore_existing'!$K$3:$K$18</c:f>
              <c:numCache>
                <c:formatCode>General</c:formatCode>
                <c:ptCount val="16"/>
                <c:pt idx="0">
                  <c:v>0.85732603</c:v>
                </c:pt>
                <c:pt idx="1">
                  <c:v>0.8491258</c:v>
                </c:pt>
                <c:pt idx="2">
                  <c:v>0.82628495</c:v>
                </c:pt>
                <c:pt idx="3">
                  <c:v>0.8229312</c:v>
                </c:pt>
                <c:pt idx="4">
                  <c:v>0.74329656</c:v>
                </c:pt>
                <c:pt idx="5">
                  <c:v>0.7426592</c:v>
                </c:pt>
                <c:pt idx="6">
                  <c:v>0.71615005</c:v>
                </c:pt>
                <c:pt idx="7">
                  <c:v>0.6923506</c:v>
                </c:pt>
                <c:pt idx="8">
                  <c:v>0.66260695</c:v>
                </c:pt>
                <c:pt idx="9">
                  <c:v>0.636226</c:v>
                </c:pt>
                <c:pt idx="10">
                  <c:v>0.6115787</c:v>
                </c:pt>
                <c:pt idx="11">
                  <c:v>0.6002295</c:v>
                </c:pt>
                <c:pt idx="12">
                  <c:v>0.5807532</c:v>
                </c:pt>
                <c:pt idx="13">
                  <c:v>0.5870777</c:v>
                </c:pt>
                <c:pt idx="14">
                  <c:v>0.6276959</c:v>
                </c:pt>
                <c:pt idx="15">
                  <c:v>0.6551915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'cap_rate_wind_offshore_existing'!$B$3:$B$18</c:f>
              <c:numCache>
                <c:formatCode>General</c:formatCode>
                <c:ptCount val="16"/>
                <c:pt idx="0">
                  <c:v>0.82967323</c:v>
                </c:pt>
                <c:pt idx="1">
                  <c:v>0.82371175</c:v>
                </c:pt>
                <c:pt idx="2">
                  <c:v>0.8210507</c:v>
                </c:pt>
                <c:pt idx="3">
                  <c:v>0.8172422</c:v>
                </c:pt>
                <c:pt idx="4">
                  <c:v>0.7877137</c:v>
                </c:pt>
                <c:pt idx="5">
                  <c:v>0.75967336</c:v>
                </c:pt>
                <c:pt idx="6">
                  <c:v>0.7305136</c:v>
                </c:pt>
                <c:pt idx="7">
                  <c:v>0.7050384</c:v>
                </c:pt>
                <c:pt idx="8">
                  <c:v>0.6632899</c:v>
                </c:pt>
                <c:pt idx="9">
                  <c:v>0.6217544</c:v>
                </c:pt>
                <c:pt idx="10">
                  <c:v>0.61197925</c:v>
                </c:pt>
                <c:pt idx="11">
                  <c:v>0.6037382</c:v>
                </c:pt>
                <c:pt idx="12">
                  <c:v>0.5925162</c:v>
                </c:pt>
                <c:pt idx="13">
                  <c:v>0.62055457</c:v>
                </c:pt>
                <c:pt idx="14">
                  <c:v>0.6736945</c:v>
                </c:pt>
                <c:pt idx="15">
                  <c:v>0.7197256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'cap_rate_wind_offshore_existing'!$C$3:$C$18</c:f>
              <c:numCache>
                <c:formatCode>General</c:formatCode>
                <c:ptCount val="16"/>
                <c:pt idx="0">
                  <c:v>0.8486377000000001</c:v>
                </c:pt>
                <c:pt idx="1">
                  <c:v>0.84101135</c:v>
                </c:pt>
                <c:pt idx="2">
                  <c:v>0.82998586</c:v>
                </c:pt>
                <c:pt idx="3">
                  <c:v>0.8198032</c:v>
                </c:pt>
                <c:pt idx="4">
                  <c:v>0.793083</c:v>
                </c:pt>
                <c:pt idx="5">
                  <c:v>0.7745784</c:v>
                </c:pt>
                <c:pt idx="6">
                  <c:v>0.75382954</c:v>
                </c:pt>
                <c:pt idx="7">
                  <c:v>0.7320673</c:v>
                </c:pt>
                <c:pt idx="8">
                  <c:v>0.7027264</c:v>
                </c:pt>
                <c:pt idx="9">
                  <c:v>0.6693701</c:v>
                </c:pt>
                <c:pt idx="10">
                  <c:v>0.6532966</c:v>
                </c:pt>
                <c:pt idx="11">
                  <c:v>0.6432918</c:v>
                </c:pt>
                <c:pt idx="12">
                  <c:v>0.6333875</c:v>
                </c:pt>
                <c:pt idx="13">
                  <c:v>0.6020004</c:v>
                </c:pt>
                <c:pt idx="14">
                  <c:v>0.6099357</c:v>
                </c:pt>
                <c:pt idx="15">
                  <c:v>0.6099357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'cap_rate_wind_offshore_existing'!$D$3:$D$18</c:f>
              <c:numCache>
                <c:formatCode>General</c:formatCode>
                <c:ptCount val="16"/>
                <c:pt idx="0">
                  <c:v>0.8181581999999999</c:v>
                </c:pt>
                <c:pt idx="1">
                  <c:v>0.8165559</c:v>
                </c:pt>
                <c:pt idx="2">
                  <c:v>0.8059798500000001</c:v>
                </c:pt>
                <c:pt idx="3">
                  <c:v>0.7810577</c:v>
                </c:pt>
                <c:pt idx="4">
                  <c:v>0.75964814</c:v>
                </c:pt>
                <c:pt idx="5">
                  <c:v>0.72298396</c:v>
                </c:pt>
                <c:pt idx="6">
                  <c:v>0.6817704999999999</c:v>
                </c:pt>
                <c:pt idx="7">
                  <c:v>0.6455113</c:v>
                </c:pt>
                <c:pt idx="8">
                  <c:v>0.6197705999999999</c:v>
                </c:pt>
                <c:pt idx="9">
                  <c:v>0.5905068</c:v>
                </c:pt>
                <c:pt idx="10">
                  <c:v>0.5785401</c:v>
                </c:pt>
                <c:pt idx="11">
                  <c:v>0.57425797</c:v>
                </c:pt>
                <c:pt idx="12">
                  <c:v>0.57089484</c:v>
                </c:pt>
                <c:pt idx="13">
                  <c:v>0.5781615</c:v>
                </c:pt>
                <c:pt idx="14">
                  <c:v>0.58995074</c:v>
                </c:pt>
                <c:pt idx="15">
                  <c:v>0.58995074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'cap_rate_wind_offshore_existing'!$E$3:$E$18</c:f>
              <c:numCache>
                <c:formatCode>General</c:formatCode>
                <c:ptCount val="16"/>
                <c:pt idx="0">
                  <c:v>0.7174667</c:v>
                </c:pt>
                <c:pt idx="1">
                  <c:v>0.70222837</c:v>
                </c:pt>
                <c:pt idx="2">
                  <c:v>0.68994826</c:v>
                </c:pt>
                <c:pt idx="3">
                  <c:v>0.67931885</c:v>
                </c:pt>
                <c:pt idx="4">
                  <c:v>0.6834245</c:v>
                </c:pt>
                <c:pt idx="5">
                  <c:v>0.74371666</c:v>
                </c:pt>
                <c:pt idx="6">
                  <c:v>0.73841506</c:v>
                </c:pt>
                <c:pt idx="7">
                  <c:v>0.7487813</c:v>
                </c:pt>
                <c:pt idx="8">
                  <c:v>0.73872715</c:v>
                </c:pt>
                <c:pt idx="9">
                  <c:v>0.73596746</c:v>
                </c:pt>
                <c:pt idx="10">
                  <c:v>0.7665568</c:v>
                </c:pt>
                <c:pt idx="11">
                  <c:v>0.7542776</c:v>
                </c:pt>
                <c:pt idx="12">
                  <c:v>0.74492246</c:v>
                </c:pt>
                <c:pt idx="13">
                  <c:v>0.7430405</c:v>
                </c:pt>
                <c:pt idx="14">
                  <c:v>0.74149764</c:v>
                </c:pt>
                <c:pt idx="15">
                  <c:v>0.74871516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'cap_rate_wind_offshore_existing'!$F$3:$F$18</c:f>
              <c:numCache>
                <c:formatCode>General</c:formatCode>
                <c:ptCount val="16"/>
                <c:pt idx="0">
                  <c:v>0.8672885299999999</c:v>
                </c:pt>
                <c:pt idx="1">
                  <c:v>0.8640398</c:v>
                </c:pt>
                <c:pt idx="2">
                  <c:v>0.8512950500000001</c:v>
                </c:pt>
                <c:pt idx="3">
                  <c:v>0.84693253</c:v>
                </c:pt>
                <c:pt idx="4">
                  <c:v>0.8275041</c:v>
                </c:pt>
                <c:pt idx="5">
                  <c:v>0.8092755700000001</c:v>
                </c:pt>
                <c:pt idx="6">
                  <c:v>0.7873671</c:v>
                </c:pt>
                <c:pt idx="7">
                  <c:v>0.76528615</c:v>
                </c:pt>
                <c:pt idx="8">
                  <c:v>0.7423195</c:v>
                </c:pt>
                <c:pt idx="9">
                  <c:v>0.7220162</c:v>
                </c:pt>
                <c:pt idx="10">
                  <c:v>0.7117008</c:v>
                </c:pt>
                <c:pt idx="11">
                  <c:v>0.69145685</c:v>
                </c:pt>
                <c:pt idx="12">
                  <c:v>0.6683026</c:v>
                </c:pt>
                <c:pt idx="13">
                  <c:v>0.6166274</c:v>
                </c:pt>
                <c:pt idx="14">
                  <c:v>0.5754814</c:v>
                </c:pt>
                <c:pt idx="15">
                  <c:v>0.54703015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'cap_rate_wind_offshore_existing'!$G$3:$G$18</c:f>
              <c:numCache>
                <c:formatCode>General</c:formatCode>
                <c:ptCount val="16"/>
                <c:pt idx="0">
                  <c:v>0.8457112</c:v>
                </c:pt>
                <c:pt idx="1">
                  <c:v>0.8317163</c:v>
                </c:pt>
                <c:pt idx="2">
                  <c:v>0.8284618</c:v>
                </c:pt>
                <c:pt idx="3">
                  <c:v>0.82015455</c:v>
                </c:pt>
                <c:pt idx="4">
                  <c:v>0.7912212</c:v>
                </c:pt>
                <c:pt idx="5">
                  <c:v>0.752986</c:v>
                </c:pt>
                <c:pt idx="6">
                  <c:v>0.71552485</c:v>
                </c:pt>
                <c:pt idx="7">
                  <c:v>0.68153644</c:v>
                </c:pt>
                <c:pt idx="8">
                  <c:v>0.616003</c:v>
                </c:pt>
                <c:pt idx="9">
                  <c:v>0.54958403</c:v>
                </c:pt>
                <c:pt idx="10">
                  <c:v>0.5361038</c:v>
                </c:pt>
                <c:pt idx="11">
                  <c:v>0.53855705</c:v>
                </c:pt>
                <c:pt idx="12">
                  <c:v>0.53385496</c:v>
                </c:pt>
                <c:pt idx="13">
                  <c:v>0.5697144</c:v>
                </c:pt>
                <c:pt idx="14">
                  <c:v>0.618807</c:v>
                </c:pt>
                <c:pt idx="15">
                  <c:v>0.66672367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'cap_rate_wind_offshore_existing'!$H$3:$H$18</c:f>
              <c:numCache>
                <c:formatCode>General</c:formatCode>
                <c:ptCount val="16"/>
                <c:pt idx="0">
                  <c:v>0.99113286</c:v>
                </c:pt>
                <c:pt idx="1">
                  <c:v>0.9825835000000001</c:v>
                </c:pt>
                <c:pt idx="2">
                  <c:v>0.9842256</c:v>
                </c:pt>
                <c:pt idx="3">
                  <c:v>0.9788027</c:v>
                </c:pt>
                <c:pt idx="4">
                  <c:v>0.97034234</c:v>
                </c:pt>
                <c:pt idx="5">
                  <c:v>0.964041</c:v>
                </c:pt>
                <c:pt idx="6">
                  <c:v>0.9589909</c:v>
                </c:pt>
                <c:pt idx="7">
                  <c:v>0.95507497</c:v>
                </c:pt>
                <c:pt idx="8">
                  <c:v>0.9499767</c:v>
                </c:pt>
                <c:pt idx="9">
                  <c:v>0.9477216000000001</c:v>
                </c:pt>
                <c:pt idx="10">
                  <c:v>0.9481823</c:v>
                </c:pt>
                <c:pt idx="11">
                  <c:v>0.9462551</c:v>
                </c:pt>
                <c:pt idx="12">
                  <c:v>0.9430544</c:v>
                </c:pt>
                <c:pt idx="13">
                  <c:v>0.85874754</c:v>
                </c:pt>
                <c:pt idx="14">
                  <c:v>0.8622194</c:v>
                </c:pt>
                <c:pt idx="15">
                  <c:v>0.8670816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'cap_rate_wind_offshore_existing'!$I$3:$I$18</c:f>
              <c:numCache>
                <c:formatCode>General</c:formatCode>
                <c:ptCount val="16"/>
                <c:pt idx="0">
                  <c:v>0.96498597</c:v>
                </c:pt>
                <c:pt idx="1">
                  <c:v>0.9588856</c:v>
                </c:pt>
                <c:pt idx="2">
                  <c:v>0.9548</c:v>
                </c:pt>
                <c:pt idx="3">
                  <c:v>0.9658039</c:v>
                </c:pt>
                <c:pt idx="4">
                  <c:v>0.9767517</c:v>
                </c:pt>
                <c:pt idx="5">
                  <c:v>0.98806876</c:v>
                </c:pt>
                <c:pt idx="6">
                  <c:v>0.99562806</c:v>
                </c:pt>
                <c:pt idx="7">
                  <c:v>1.0014237</c:v>
                </c:pt>
                <c:pt idx="8">
                  <c:v>1.000719</c:v>
                </c:pt>
                <c:pt idx="9">
                  <c:v>1.0021054</c:v>
                </c:pt>
                <c:pt idx="10">
                  <c:v>1.001896</c:v>
                </c:pt>
                <c:pt idx="11">
                  <c:v>1.0001117</c:v>
                </c:pt>
                <c:pt idx="12">
                  <c:v>0.9972063</c:v>
                </c:pt>
                <c:pt idx="13">
                  <c:v>0.9199455</c:v>
                </c:pt>
                <c:pt idx="14">
                  <c:v>0.9179288</c:v>
                </c:pt>
                <c:pt idx="15">
                  <c:v>0.92094094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'cap_rate_wind_offshore_existing'!$J$3:$J$18</c:f>
              <c:numCache>
                <c:formatCode>General</c:formatCode>
                <c:ptCount val="16"/>
                <c:pt idx="0">
                  <c:v>0.9065021</c:v>
                </c:pt>
                <c:pt idx="1">
                  <c:v>0.9039621</c:v>
                </c:pt>
                <c:pt idx="2">
                  <c:v>0.89214796</c:v>
                </c:pt>
                <c:pt idx="3">
                  <c:v>0.88473713</c:v>
                </c:pt>
                <c:pt idx="4">
                  <c:v>0.8843810600000001</c:v>
                </c:pt>
                <c:pt idx="5">
                  <c:v>0.87968254</c:v>
                </c:pt>
                <c:pt idx="6">
                  <c:v>0.8684504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'cap_rate_wind_offshore_existing'!$K$3:$K$18</c:f>
              <c:numCache>
                <c:formatCode>General</c:formatCode>
                <c:ptCount val="16"/>
                <c:pt idx="0">
                  <c:v>0.85732603</c:v>
                </c:pt>
                <c:pt idx="1">
                  <c:v>0.8491258</c:v>
                </c:pt>
                <c:pt idx="2">
                  <c:v>0.82628495</c:v>
                </c:pt>
                <c:pt idx="3">
                  <c:v>0.8229312</c:v>
                </c:pt>
                <c:pt idx="4">
                  <c:v>0.74329656</c:v>
                </c:pt>
                <c:pt idx="5">
                  <c:v>0.7426592</c:v>
                </c:pt>
                <c:pt idx="6">
                  <c:v>0.71615005</c:v>
                </c:pt>
                <c:pt idx="7">
                  <c:v>0.6923506</c:v>
                </c:pt>
                <c:pt idx="8">
                  <c:v>0.66260695</c:v>
                </c:pt>
                <c:pt idx="9">
                  <c:v>0.636226</c:v>
                </c:pt>
                <c:pt idx="10">
                  <c:v>0.6115787</c:v>
                </c:pt>
                <c:pt idx="11">
                  <c:v>0.6002295</c:v>
                </c:pt>
                <c:pt idx="12">
                  <c:v>0.5807532</c:v>
                </c:pt>
                <c:pt idx="13">
                  <c:v>0.5870777</c:v>
                </c:pt>
                <c:pt idx="14">
                  <c:v>0.6276959</c:v>
                </c:pt>
                <c:pt idx="15">
                  <c:v>0.6551915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'cap_rate_wind_offshore_existing'!$B$3:$B$18</c:f>
              <c:numCache>
                <c:formatCode>General</c:formatCode>
                <c:ptCount val="16"/>
                <c:pt idx="0">
                  <c:v>0.82967323</c:v>
                </c:pt>
                <c:pt idx="1">
                  <c:v>0.82371175</c:v>
                </c:pt>
                <c:pt idx="2">
                  <c:v>0.8210507</c:v>
                </c:pt>
                <c:pt idx="3">
                  <c:v>0.8172422</c:v>
                </c:pt>
                <c:pt idx="4">
                  <c:v>0.7877137</c:v>
                </c:pt>
                <c:pt idx="5">
                  <c:v>0.75967336</c:v>
                </c:pt>
                <c:pt idx="6">
                  <c:v>0.7305136</c:v>
                </c:pt>
                <c:pt idx="7">
                  <c:v>0.7050384</c:v>
                </c:pt>
                <c:pt idx="8">
                  <c:v>0.6632899</c:v>
                </c:pt>
                <c:pt idx="9">
                  <c:v>0.6217544</c:v>
                </c:pt>
                <c:pt idx="10">
                  <c:v>0.61197925</c:v>
                </c:pt>
                <c:pt idx="11">
                  <c:v>0.6037382</c:v>
                </c:pt>
                <c:pt idx="12">
                  <c:v>0.5925162</c:v>
                </c:pt>
                <c:pt idx="13">
                  <c:v>0.62055457</c:v>
                </c:pt>
                <c:pt idx="14">
                  <c:v>0.6736945</c:v>
                </c:pt>
                <c:pt idx="15">
                  <c:v>0.7197256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'cap_rate_wind_offshore_existing'!$C$3:$C$18</c:f>
              <c:numCache>
                <c:formatCode>General</c:formatCode>
                <c:ptCount val="16"/>
                <c:pt idx="0">
                  <c:v>0.8486377000000001</c:v>
                </c:pt>
                <c:pt idx="1">
                  <c:v>0.84101135</c:v>
                </c:pt>
                <c:pt idx="2">
                  <c:v>0.82998586</c:v>
                </c:pt>
                <c:pt idx="3">
                  <c:v>0.8198032</c:v>
                </c:pt>
                <c:pt idx="4">
                  <c:v>0.793083</c:v>
                </c:pt>
                <c:pt idx="5">
                  <c:v>0.7745784</c:v>
                </c:pt>
                <c:pt idx="6">
                  <c:v>0.75382954</c:v>
                </c:pt>
                <c:pt idx="7">
                  <c:v>0.7320673</c:v>
                </c:pt>
                <c:pt idx="8">
                  <c:v>0.7027264</c:v>
                </c:pt>
                <c:pt idx="9">
                  <c:v>0.6693701</c:v>
                </c:pt>
                <c:pt idx="10">
                  <c:v>0.6532966</c:v>
                </c:pt>
                <c:pt idx="11">
                  <c:v>0.6432918</c:v>
                </c:pt>
                <c:pt idx="12">
                  <c:v>0.6333875</c:v>
                </c:pt>
                <c:pt idx="13">
                  <c:v>0.6020004</c:v>
                </c:pt>
                <c:pt idx="14">
                  <c:v>0.6099357</c:v>
                </c:pt>
                <c:pt idx="15">
                  <c:v>0.6099357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'cap_rate_wind_offshore_existing'!$D$3:$D$18</c:f>
              <c:numCache>
                <c:formatCode>General</c:formatCode>
                <c:ptCount val="16"/>
                <c:pt idx="0">
                  <c:v>0.8181581999999999</c:v>
                </c:pt>
                <c:pt idx="1">
                  <c:v>0.8165559</c:v>
                </c:pt>
                <c:pt idx="2">
                  <c:v>0.8059798500000001</c:v>
                </c:pt>
                <c:pt idx="3">
                  <c:v>0.7810577</c:v>
                </c:pt>
                <c:pt idx="4">
                  <c:v>0.75964814</c:v>
                </c:pt>
                <c:pt idx="5">
                  <c:v>0.72298396</c:v>
                </c:pt>
                <c:pt idx="6">
                  <c:v>0.6817704999999999</c:v>
                </c:pt>
                <c:pt idx="7">
                  <c:v>0.6455113</c:v>
                </c:pt>
                <c:pt idx="8">
                  <c:v>0.6197705999999999</c:v>
                </c:pt>
                <c:pt idx="9">
                  <c:v>0.5905068</c:v>
                </c:pt>
                <c:pt idx="10">
                  <c:v>0.5785401</c:v>
                </c:pt>
                <c:pt idx="11">
                  <c:v>0.57425797</c:v>
                </c:pt>
                <c:pt idx="12">
                  <c:v>0.57089484</c:v>
                </c:pt>
                <c:pt idx="13">
                  <c:v>0.5781615</c:v>
                </c:pt>
                <c:pt idx="14">
                  <c:v>0.58995074</c:v>
                </c:pt>
                <c:pt idx="15">
                  <c:v>0.58995074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'cap_rate_wind_offshore_existing'!$E$3:$E$18</c:f>
              <c:numCache>
                <c:formatCode>General</c:formatCode>
                <c:ptCount val="16"/>
                <c:pt idx="0">
                  <c:v>0.7174667</c:v>
                </c:pt>
                <c:pt idx="1">
                  <c:v>0.70222837</c:v>
                </c:pt>
                <c:pt idx="2">
                  <c:v>0.68994826</c:v>
                </c:pt>
                <c:pt idx="3">
                  <c:v>0.67931885</c:v>
                </c:pt>
                <c:pt idx="4">
                  <c:v>0.6834245</c:v>
                </c:pt>
                <c:pt idx="5">
                  <c:v>0.74371666</c:v>
                </c:pt>
                <c:pt idx="6">
                  <c:v>0.73841506</c:v>
                </c:pt>
                <c:pt idx="7">
                  <c:v>0.7487813</c:v>
                </c:pt>
                <c:pt idx="8">
                  <c:v>0.73872715</c:v>
                </c:pt>
                <c:pt idx="9">
                  <c:v>0.73596746</c:v>
                </c:pt>
                <c:pt idx="10">
                  <c:v>0.7665568</c:v>
                </c:pt>
                <c:pt idx="11">
                  <c:v>0.7542776</c:v>
                </c:pt>
                <c:pt idx="12">
                  <c:v>0.74492246</c:v>
                </c:pt>
                <c:pt idx="13">
                  <c:v>0.7430405</c:v>
                </c:pt>
                <c:pt idx="14">
                  <c:v>0.74149764</c:v>
                </c:pt>
                <c:pt idx="15">
                  <c:v>0.74871516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'cap_rate_wind_offshore_existing'!$F$3:$F$18</c:f>
              <c:numCache>
                <c:formatCode>General</c:formatCode>
                <c:ptCount val="16"/>
                <c:pt idx="0">
                  <c:v>0.8672885299999999</c:v>
                </c:pt>
                <c:pt idx="1">
                  <c:v>0.8640398</c:v>
                </c:pt>
                <c:pt idx="2">
                  <c:v>0.8512950500000001</c:v>
                </c:pt>
                <c:pt idx="3">
                  <c:v>0.84693253</c:v>
                </c:pt>
                <c:pt idx="4">
                  <c:v>0.8275041</c:v>
                </c:pt>
                <c:pt idx="5">
                  <c:v>0.8092755700000001</c:v>
                </c:pt>
                <c:pt idx="6">
                  <c:v>0.7873671</c:v>
                </c:pt>
                <c:pt idx="7">
                  <c:v>0.76528615</c:v>
                </c:pt>
                <c:pt idx="8">
                  <c:v>0.7423195</c:v>
                </c:pt>
                <c:pt idx="9">
                  <c:v>0.7220162</c:v>
                </c:pt>
                <c:pt idx="10">
                  <c:v>0.7117008</c:v>
                </c:pt>
                <c:pt idx="11">
                  <c:v>0.69145685</c:v>
                </c:pt>
                <c:pt idx="12">
                  <c:v>0.6683026</c:v>
                </c:pt>
                <c:pt idx="13">
                  <c:v>0.6166274</c:v>
                </c:pt>
                <c:pt idx="14">
                  <c:v>0.5754814</c:v>
                </c:pt>
                <c:pt idx="15">
                  <c:v>0.54703015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'cap_rate_wind_offshore_existing'!$G$3:$G$18</c:f>
              <c:numCache>
                <c:formatCode>General</c:formatCode>
                <c:ptCount val="16"/>
                <c:pt idx="0">
                  <c:v>0.8457112</c:v>
                </c:pt>
                <c:pt idx="1">
                  <c:v>0.8317163</c:v>
                </c:pt>
                <c:pt idx="2">
                  <c:v>0.8284618</c:v>
                </c:pt>
                <c:pt idx="3">
                  <c:v>0.82015455</c:v>
                </c:pt>
                <c:pt idx="4">
                  <c:v>0.7912212</c:v>
                </c:pt>
                <c:pt idx="5">
                  <c:v>0.752986</c:v>
                </c:pt>
                <c:pt idx="6">
                  <c:v>0.71552485</c:v>
                </c:pt>
                <c:pt idx="7">
                  <c:v>0.68153644</c:v>
                </c:pt>
                <c:pt idx="8">
                  <c:v>0.616003</c:v>
                </c:pt>
                <c:pt idx="9">
                  <c:v>0.54958403</c:v>
                </c:pt>
                <c:pt idx="10">
                  <c:v>0.5361038</c:v>
                </c:pt>
                <c:pt idx="11">
                  <c:v>0.53855705</c:v>
                </c:pt>
                <c:pt idx="12">
                  <c:v>0.53385496</c:v>
                </c:pt>
                <c:pt idx="13">
                  <c:v>0.5697144</c:v>
                </c:pt>
                <c:pt idx="14">
                  <c:v>0.618807</c:v>
                </c:pt>
                <c:pt idx="15">
                  <c:v>0.66672367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'cap_rate_wind_offshore_existing'!$H$3:$H$18</c:f>
              <c:numCache>
                <c:formatCode>General</c:formatCode>
                <c:ptCount val="16"/>
                <c:pt idx="0">
                  <c:v>0.99113286</c:v>
                </c:pt>
                <c:pt idx="1">
                  <c:v>0.9825835000000001</c:v>
                </c:pt>
                <c:pt idx="2">
                  <c:v>0.9842256</c:v>
                </c:pt>
                <c:pt idx="3">
                  <c:v>0.9788027</c:v>
                </c:pt>
                <c:pt idx="4">
                  <c:v>0.97034234</c:v>
                </c:pt>
                <c:pt idx="5">
                  <c:v>0.964041</c:v>
                </c:pt>
                <c:pt idx="6">
                  <c:v>0.9589909</c:v>
                </c:pt>
                <c:pt idx="7">
                  <c:v>0.95507497</c:v>
                </c:pt>
                <c:pt idx="8">
                  <c:v>0.9499767</c:v>
                </c:pt>
                <c:pt idx="9">
                  <c:v>0.9477216000000001</c:v>
                </c:pt>
                <c:pt idx="10">
                  <c:v>0.9481823</c:v>
                </c:pt>
                <c:pt idx="11">
                  <c:v>0.9462551</c:v>
                </c:pt>
                <c:pt idx="12">
                  <c:v>0.9430544</c:v>
                </c:pt>
                <c:pt idx="13">
                  <c:v>0.85874754</c:v>
                </c:pt>
                <c:pt idx="14">
                  <c:v>0.8622194</c:v>
                </c:pt>
                <c:pt idx="15">
                  <c:v>0.8670816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'cap_rate_wind_offshore_existing'!$I$3:$I$18</c:f>
              <c:numCache>
                <c:formatCode>General</c:formatCode>
                <c:ptCount val="16"/>
                <c:pt idx="0">
                  <c:v>0.96498597</c:v>
                </c:pt>
                <c:pt idx="1">
                  <c:v>0.9588856</c:v>
                </c:pt>
                <c:pt idx="2">
                  <c:v>0.9548</c:v>
                </c:pt>
                <c:pt idx="3">
                  <c:v>0.9658039</c:v>
                </c:pt>
                <c:pt idx="4">
                  <c:v>0.9767517</c:v>
                </c:pt>
                <c:pt idx="5">
                  <c:v>0.98806876</c:v>
                </c:pt>
                <c:pt idx="6">
                  <c:v>0.99562806</c:v>
                </c:pt>
                <c:pt idx="7">
                  <c:v>1.0014237</c:v>
                </c:pt>
                <c:pt idx="8">
                  <c:v>1.000719</c:v>
                </c:pt>
                <c:pt idx="9">
                  <c:v>1.0021054</c:v>
                </c:pt>
                <c:pt idx="10">
                  <c:v>1.001896</c:v>
                </c:pt>
                <c:pt idx="11">
                  <c:v>1.0001117</c:v>
                </c:pt>
                <c:pt idx="12">
                  <c:v>0.9972063</c:v>
                </c:pt>
                <c:pt idx="13">
                  <c:v>0.9199455</c:v>
                </c:pt>
                <c:pt idx="14">
                  <c:v>0.9179288</c:v>
                </c:pt>
                <c:pt idx="15">
                  <c:v>0.92094094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'cap_rate_wind_offshore_existing'!$J$3:$J$18</c:f>
              <c:numCache>
                <c:formatCode>General</c:formatCode>
                <c:ptCount val="16"/>
                <c:pt idx="0">
                  <c:v>0.9065021</c:v>
                </c:pt>
                <c:pt idx="1">
                  <c:v>0.9039621</c:v>
                </c:pt>
                <c:pt idx="2">
                  <c:v>0.89214796</c:v>
                </c:pt>
                <c:pt idx="3">
                  <c:v>0.88473713</c:v>
                </c:pt>
                <c:pt idx="4">
                  <c:v>0.8843810600000001</c:v>
                </c:pt>
                <c:pt idx="5">
                  <c:v>0.87968254</c:v>
                </c:pt>
                <c:pt idx="6">
                  <c:v>0.8684504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'cap_rate_wind_offshore_existing'!$K$3:$K$18</c:f>
              <c:numCache>
                <c:formatCode>General</c:formatCode>
                <c:ptCount val="16"/>
                <c:pt idx="0">
                  <c:v>0.85732603</c:v>
                </c:pt>
                <c:pt idx="1">
                  <c:v>0.8491258</c:v>
                </c:pt>
                <c:pt idx="2">
                  <c:v>0.82628495</c:v>
                </c:pt>
                <c:pt idx="3">
                  <c:v>0.8229312</c:v>
                </c:pt>
                <c:pt idx="4">
                  <c:v>0.74329656</c:v>
                </c:pt>
                <c:pt idx="5">
                  <c:v>0.7426592</c:v>
                </c:pt>
                <c:pt idx="6">
                  <c:v>0.71615005</c:v>
                </c:pt>
                <c:pt idx="7">
                  <c:v>0.6923506</c:v>
                </c:pt>
                <c:pt idx="8">
                  <c:v>0.66260695</c:v>
                </c:pt>
                <c:pt idx="9">
                  <c:v>0.636226</c:v>
                </c:pt>
                <c:pt idx="10">
                  <c:v>0.6115787</c:v>
                </c:pt>
                <c:pt idx="11">
                  <c:v>0.6002295</c:v>
                </c:pt>
                <c:pt idx="12">
                  <c:v>0.5807532</c:v>
                </c:pt>
                <c:pt idx="13">
                  <c:v>0.5870777</c:v>
                </c:pt>
                <c:pt idx="14">
                  <c:v>0.6276959</c:v>
                </c:pt>
                <c:pt idx="15">
                  <c:v>0.6551915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'cap_rate_wind_offshore_existing'!$B$3:$B$18</c:f>
              <c:numCache>
                <c:formatCode>General</c:formatCode>
                <c:ptCount val="16"/>
                <c:pt idx="0">
                  <c:v>0.82967323</c:v>
                </c:pt>
                <c:pt idx="1">
                  <c:v>0.82371175</c:v>
                </c:pt>
                <c:pt idx="2">
                  <c:v>0.8210507</c:v>
                </c:pt>
                <c:pt idx="3">
                  <c:v>0.8172422</c:v>
                </c:pt>
                <c:pt idx="4">
                  <c:v>0.7877137</c:v>
                </c:pt>
                <c:pt idx="5">
                  <c:v>0.75967336</c:v>
                </c:pt>
                <c:pt idx="6">
                  <c:v>0.7305136</c:v>
                </c:pt>
                <c:pt idx="7">
                  <c:v>0.7050384</c:v>
                </c:pt>
                <c:pt idx="8">
                  <c:v>0.6632899</c:v>
                </c:pt>
                <c:pt idx="9">
                  <c:v>0.6217544</c:v>
                </c:pt>
                <c:pt idx="10">
                  <c:v>0.61197925</c:v>
                </c:pt>
                <c:pt idx="11">
                  <c:v>0.6037382</c:v>
                </c:pt>
                <c:pt idx="12">
                  <c:v>0.5925162</c:v>
                </c:pt>
                <c:pt idx="13">
                  <c:v>0.62055457</c:v>
                </c:pt>
                <c:pt idx="14">
                  <c:v>0.6736945</c:v>
                </c:pt>
                <c:pt idx="15">
                  <c:v>0.7197256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'cap_rate_wind_offshore_existing'!$C$3:$C$18</c:f>
              <c:numCache>
                <c:formatCode>General</c:formatCode>
                <c:ptCount val="16"/>
                <c:pt idx="0">
                  <c:v>0.8486377000000001</c:v>
                </c:pt>
                <c:pt idx="1">
                  <c:v>0.84101135</c:v>
                </c:pt>
                <c:pt idx="2">
                  <c:v>0.82998586</c:v>
                </c:pt>
                <c:pt idx="3">
                  <c:v>0.8198032</c:v>
                </c:pt>
                <c:pt idx="4">
                  <c:v>0.793083</c:v>
                </c:pt>
                <c:pt idx="5">
                  <c:v>0.7745784</c:v>
                </c:pt>
                <c:pt idx="6">
                  <c:v>0.75382954</c:v>
                </c:pt>
                <c:pt idx="7">
                  <c:v>0.7320673</c:v>
                </c:pt>
                <c:pt idx="8">
                  <c:v>0.7027264</c:v>
                </c:pt>
                <c:pt idx="9">
                  <c:v>0.6693701</c:v>
                </c:pt>
                <c:pt idx="10">
                  <c:v>0.6532966</c:v>
                </c:pt>
                <c:pt idx="11">
                  <c:v>0.6432918</c:v>
                </c:pt>
                <c:pt idx="12">
                  <c:v>0.6333875</c:v>
                </c:pt>
                <c:pt idx="13">
                  <c:v>0.6020004</c:v>
                </c:pt>
                <c:pt idx="14">
                  <c:v>0.6099357</c:v>
                </c:pt>
                <c:pt idx="15">
                  <c:v>0.6099357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'cap_rate_wind_offshore_existing'!$D$3:$D$18</c:f>
              <c:numCache>
                <c:formatCode>General</c:formatCode>
                <c:ptCount val="16"/>
                <c:pt idx="0">
                  <c:v>0.8181581999999999</c:v>
                </c:pt>
                <c:pt idx="1">
                  <c:v>0.8165559</c:v>
                </c:pt>
                <c:pt idx="2">
                  <c:v>0.8059798500000001</c:v>
                </c:pt>
                <c:pt idx="3">
                  <c:v>0.7810577</c:v>
                </c:pt>
                <c:pt idx="4">
                  <c:v>0.75964814</c:v>
                </c:pt>
                <c:pt idx="5">
                  <c:v>0.72298396</c:v>
                </c:pt>
                <c:pt idx="6">
                  <c:v>0.6817704999999999</c:v>
                </c:pt>
                <c:pt idx="7">
                  <c:v>0.6455113</c:v>
                </c:pt>
                <c:pt idx="8">
                  <c:v>0.6197705999999999</c:v>
                </c:pt>
                <c:pt idx="9">
                  <c:v>0.5905068</c:v>
                </c:pt>
                <c:pt idx="10">
                  <c:v>0.5785401</c:v>
                </c:pt>
                <c:pt idx="11">
                  <c:v>0.57425797</c:v>
                </c:pt>
                <c:pt idx="12">
                  <c:v>0.57089484</c:v>
                </c:pt>
                <c:pt idx="13">
                  <c:v>0.5781615</c:v>
                </c:pt>
                <c:pt idx="14">
                  <c:v>0.58995074</c:v>
                </c:pt>
                <c:pt idx="15">
                  <c:v>0.58995074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'cap_rate_wind_offshore_existing'!$E$3:$E$18</c:f>
              <c:numCache>
                <c:formatCode>General</c:formatCode>
                <c:ptCount val="16"/>
                <c:pt idx="0">
                  <c:v>0.7174667</c:v>
                </c:pt>
                <c:pt idx="1">
                  <c:v>0.70222837</c:v>
                </c:pt>
                <c:pt idx="2">
                  <c:v>0.68994826</c:v>
                </c:pt>
                <c:pt idx="3">
                  <c:v>0.67931885</c:v>
                </c:pt>
                <c:pt idx="4">
                  <c:v>0.6834245</c:v>
                </c:pt>
                <c:pt idx="5">
                  <c:v>0.74371666</c:v>
                </c:pt>
                <c:pt idx="6">
                  <c:v>0.73841506</c:v>
                </c:pt>
                <c:pt idx="7">
                  <c:v>0.7487813</c:v>
                </c:pt>
                <c:pt idx="8">
                  <c:v>0.73872715</c:v>
                </c:pt>
                <c:pt idx="9">
                  <c:v>0.73596746</c:v>
                </c:pt>
                <c:pt idx="10">
                  <c:v>0.7665568</c:v>
                </c:pt>
                <c:pt idx="11">
                  <c:v>0.7542776</c:v>
                </c:pt>
                <c:pt idx="12">
                  <c:v>0.74492246</c:v>
                </c:pt>
                <c:pt idx="13">
                  <c:v>0.7430405</c:v>
                </c:pt>
                <c:pt idx="14">
                  <c:v>0.74149764</c:v>
                </c:pt>
                <c:pt idx="15">
                  <c:v>0.74871516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'cap_rate_wind_offshore_existing'!$F$3:$F$18</c:f>
              <c:numCache>
                <c:formatCode>General</c:formatCode>
                <c:ptCount val="16"/>
                <c:pt idx="0">
                  <c:v>0.8672885299999999</c:v>
                </c:pt>
                <c:pt idx="1">
                  <c:v>0.8640398</c:v>
                </c:pt>
                <c:pt idx="2">
                  <c:v>0.8512950500000001</c:v>
                </c:pt>
                <c:pt idx="3">
                  <c:v>0.84693253</c:v>
                </c:pt>
                <c:pt idx="4">
                  <c:v>0.8275041</c:v>
                </c:pt>
                <c:pt idx="5">
                  <c:v>0.8092755700000001</c:v>
                </c:pt>
                <c:pt idx="6">
                  <c:v>0.7873671</c:v>
                </c:pt>
                <c:pt idx="7">
                  <c:v>0.76528615</c:v>
                </c:pt>
                <c:pt idx="8">
                  <c:v>0.7423195</c:v>
                </c:pt>
                <c:pt idx="9">
                  <c:v>0.7220162</c:v>
                </c:pt>
                <c:pt idx="10">
                  <c:v>0.7117008</c:v>
                </c:pt>
                <c:pt idx="11">
                  <c:v>0.69145685</c:v>
                </c:pt>
                <c:pt idx="12">
                  <c:v>0.6683026</c:v>
                </c:pt>
                <c:pt idx="13">
                  <c:v>0.6166274</c:v>
                </c:pt>
                <c:pt idx="14">
                  <c:v>0.5754814</c:v>
                </c:pt>
                <c:pt idx="15">
                  <c:v>0.54703015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'cap_rate_wind_offshore_existing'!$G$3:$G$18</c:f>
              <c:numCache>
                <c:formatCode>General</c:formatCode>
                <c:ptCount val="16"/>
                <c:pt idx="0">
                  <c:v>0.8457112</c:v>
                </c:pt>
                <c:pt idx="1">
                  <c:v>0.8317163</c:v>
                </c:pt>
                <c:pt idx="2">
                  <c:v>0.8284618</c:v>
                </c:pt>
                <c:pt idx="3">
                  <c:v>0.82015455</c:v>
                </c:pt>
                <c:pt idx="4">
                  <c:v>0.7912212</c:v>
                </c:pt>
                <c:pt idx="5">
                  <c:v>0.752986</c:v>
                </c:pt>
                <c:pt idx="6">
                  <c:v>0.71552485</c:v>
                </c:pt>
                <c:pt idx="7">
                  <c:v>0.68153644</c:v>
                </c:pt>
                <c:pt idx="8">
                  <c:v>0.616003</c:v>
                </c:pt>
                <c:pt idx="9">
                  <c:v>0.54958403</c:v>
                </c:pt>
                <c:pt idx="10">
                  <c:v>0.5361038</c:v>
                </c:pt>
                <c:pt idx="11">
                  <c:v>0.53855705</c:v>
                </c:pt>
                <c:pt idx="12">
                  <c:v>0.53385496</c:v>
                </c:pt>
                <c:pt idx="13">
                  <c:v>0.5697144</c:v>
                </c:pt>
                <c:pt idx="14">
                  <c:v>0.618807</c:v>
                </c:pt>
                <c:pt idx="15">
                  <c:v>0.66672367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'cap_rate_wind_offshore_existing'!$H$3:$H$18</c:f>
              <c:numCache>
                <c:formatCode>General</c:formatCode>
                <c:ptCount val="16"/>
                <c:pt idx="0">
                  <c:v>0.99113286</c:v>
                </c:pt>
                <c:pt idx="1">
                  <c:v>0.9825835000000001</c:v>
                </c:pt>
                <c:pt idx="2">
                  <c:v>0.9842256</c:v>
                </c:pt>
                <c:pt idx="3">
                  <c:v>0.9788027</c:v>
                </c:pt>
                <c:pt idx="4">
                  <c:v>0.97034234</c:v>
                </c:pt>
                <c:pt idx="5">
                  <c:v>0.964041</c:v>
                </c:pt>
                <c:pt idx="6">
                  <c:v>0.9589909</c:v>
                </c:pt>
                <c:pt idx="7">
                  <c:v>0.95507497</c:v>
                </c:pt>
                <c:pt idx="8">
                  <c:v>0.9499767</c:v>
                </c:pt>
                <c:pt idx="9">
                  <c:v>0.9477216000000001</c:v>
                </c:pt>
                <c:pt idx="10">
                  <c:v>0.9481823</c:v>
                </c:pt>
                <c:pt idx="11">
                  <c:v>0.9462551</c:v>
                </c:pt>
                <c:pt idx="12">
                  <c:v>0.9430544</c:v>
                </c:pt>
                <c:pt idx="13">
                  <c:v>0.85874754</c:v>
                </c:pt>
                <c:pt idx="14">
                  <c:v>0.8622194</c:v>
                </c:pt>
                <c:pt idx="15">
                  <c:v>0.8670816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'cap_rate_wind_offshore_existing'!$I$3:$I$18</c:f>
              <c:numCache>
                <c:formatCode>General</c:formatCode>
                <c:ptCount val="16"/>
                <c:pt idx="0">
                  <c:v>0.96498597</c:v>
                </c:pt>
                <c:pt idx="1">
                  <c:v>0.9588856</c:v>
                </c:pt>
                <c:pt idx="2">
                  <c:v>0.9548</c:v>
                </c:pt>
                <c:pt idx="3">
                  <c:v>0.9658039</c:v>
                </c:pt>
                <c:pt idx="4">
                  <c:v>0.9767517</c:v>
                </c:pt>
                <c:pt idx="5">
                  <c:v>0.98806876</c:v>
                </c:pt>
                <c:pt idx="6">
                  <c:v>0.99562806</c:v>
                </c:pt>
                <c:pt idx="7">
                  <c:v>1.0014237</c:v>
                </c:pt>
                <c:pt idx="8">
                  <c:v>1.000719</c:v>
                </c:pt>
                <c:pt idx="9">
                  <c:v>1.0021054</c:v>
                </c:pt>
                <c:pt idx="10">
                  <c:v>1.001896</c:v>
                </c:pt>
                <c:pt idx="11">
                  <c:v>1.0001117</c:v>
                </c:pt>
                <c:pt idx="12">
                  <c:v>0.9972063</c:v>
                </c:pt>
                <c:pt idx="13">
                  <c:v>0.9199455</c:v>
                </c:pt>
                <c:pt idx="14">
                  <c:v>0.9179288</c:v>
                </c:pt>
                <c:pt idx="15">
                  <c:v>0.92094094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'cap_rate_wind_offshore_existing'!$J$3:$J$18</c:f>
              <c:numCache>
                <c:formatCode>General</c:formatCode>
                <c:ptCount val="16"/>
                <c:pt idx="0">
                  <c:v>0.9065021</c:v>
                </c:pt>
                <c:pt idx="1">
                  <c:v>0.9039621</c:v>
                </c:pt>
                <c:pt idx="2">
                  <c:v>0.89214796</c:v>
                </c:pt>
                <c:pt idx="3">
                  <c:v>0.88473713</c:v>
                </c:pt>
                <c:pt idx="4">
                  <c:v>0.8843810600000001</c:v>
                </c:pt>
                <c:pt idx="5">
                  <c:v>0.87968254</c:v>
                </c:pt>
                <c:pt idx="6">
                  <c:v>0.8684504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'cap_rate_wind_offshore_existing'!$K$3:$K$18</c:f>
              <c:numCache>
                <c:formatCode>General</c:formatCode>
                <c:ptCount val="16"/>
                <c:pt idx="0">
                  <c:v>0.85732603</c:v>
                </c:pt>
                <c:pt idx="1">
                  <c:v>0.8491258</c:v>
                </c:pt>
                <c:pt idx="2">
                  <c:v>0.82628495</c:v>
                </c:pt>
                <c:pt idx="3">
                  <c:v>0.8229312</c:v>
                </c:pt>
                <c:pt idx="4">
                  <c:v>0.74329656</c:v>
                </c:pt>
                <c:pt idx="5">
                  <c:v>0.7426592</c:v>
                </c:pt>
                <c:pt idx="6">
                  <c:v>0.71615005</c:v>
                </c:pt>
                <c:pt idx="7">
                  <c:v>0.6923506</c:v>
                </c:pt>
                <c:pt idx="8">
                  <c:v>0.66260695</c:v>
                </c:pt>
                <c:pt idx="9">
                  <c:v>0.636226</c:v>
                </c:pt>
                <c:pt idx="10">
                  <c:v>0.6115787</c:v>
                </c:pt>
                <c:pt idx="11">
                  <c:v>0.6002295</c:v>
                </c:pt>
                <c:pt idx="12">
                  <c:v>0.5807532</c:v>
                </c:pt>
                <c:pt idx="13">
                  <c:v>0.5870777</c:v>
                </c:pt>
                <c:pt idx="14">
                  <c:v>0.6276959</c:v>
                </c:pt>
                <c:pt idx="15">
                  <c:v>0.6551915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'cap_rate_wind_offshore_existing'!$B$3:$B$18</c:f>
              <c:numCache>
                <c:formatCode>General</c:formatCode>
                <c:ptCount val="16"/>
                <c:pt idx="0">
                  <c:v>0.82967323</c:v>
                </c:pt>
                <c:pt idx="1">
                  <c:v>0.82371175</c:v>
                </c:pt>
                <c:pt idx="2">
                  <c:v>0.8210507</c:v>
                </c:pt>
                <c:pt idx="3">
                  <c:v>0.8172422</c:v>
                </c:pt>
                <c:pt idx="4">
                  <c:v>0.7877137</c:v>
                </c:pt>
                <c:pt idx="5">
                  <c:v>0.75967336</c:v>
                </c:pt>
                <c:pt idx="6">
                  <c:v>0.7305136</c:v>
                </c:pt>
                <c:pt idx="7">
                  <c:v>0.7050384</c:v>
                </c:pt>
                <c:pt idx="8">
                  <c:v>0.6632899</c:v>
                </c:pt>
                <c:pt idx="9">
                  <c:v>0.6217544</c:v>
                </c:pt>
                <c:pt idx="10">
                  <c:v>0.61197925</c:v>
                </c:pt>
                <c:pt idx="11">
                  <c:v>0.6037382</c:v>
                </c:pt>
                <c:pt idx="12">
                  <c:v>0.5925162</c:v>
                </c:pt>
                <c:pt idx="13">
                  <c:v>0.62055457</c:v>
                </c:pt>
                <c:pt idx="14">
                  <c:v>0.6736945</c:v>
                </c:pt>
                <c:pt idx="15">
                  <c:v>0.7197256</c:v>
                </c:pt>
              </c:numCache>
            </c:numRef>
          </c:yVal>
        </c:ser>
        <c:ser>
          <c:idx val="1"/>
          <c:order val="1"/>
          <c:tx>
            <c:strRef>
              <c:f>'cap_rate_wind_offshore_existing'!$C$2:$C$2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'cap_rate_wind_offshore_existing'!$C$3:$C$18</c:f>
              <c:numCache>
                <c:formatCode>General</c:formatCode>
                <c:ptCount val="16"/>
                <c:pt idx="0">
                  <c:v>0.8486377000000001</c:v>
                </c:pt>
                <c:pt idx="1">
                  <c:v>0.84101135</c:v>
                </c:pt>
                <c:pt idx="2">
                  <c:v>0.82998586</c:v>
                </c:pt>
                <c:pt idx="3">
                  <c:v>0.8198032</c:v>
                </c:pt>
                <c:pt idx="4">
                  <c:v>0.793083</c:v>
                </c:pt>
                <c:pt idx="5">
                  <c:v>0.7745784</c:v>
                </c:pt>
                <c:pt idx="6">
                  <c:v>0.75382954</c:v>
                </c:pt>
                <c:pt idx="7">
                  <c:v>0.7320673</c:v>
                </c:pt>
                <c:pt idx="8">
                  <c:v>0.7027264</c:v>
                </c:pt>
                <c:pt idx="9">
                  <c:v>0.6693701</c:v>
                </c:pt>
                <c:pt idx="10">
                  <c:v>0.6532966</c:v>
                </c:pt>
                <c:pt idx="11">
                  <c:v>0.6432918</c:v>
                </c:pt>
                <c:pt idx="12">
                  <c:v>0.6333875</c:v>
                </c:pt>
                <c:pt idx="13">
                  <c:v>0.6020004</c:v>
                </c:pt>
                <c:pt idx="14">
                  <c:v>0.6099357</c:v>
                </c:pt>
                <c:pt idx="15">
                  <c:v>0.6099357</c:v>
                </c:pt>
              </c:numCache>
            </c:numRef>
          </c:yVal>
        </c:ser>
        <c:ser>
          <c:idx val="2"/>
          <c:order val="2"/>
          <c:tx>
            <c:strRef>
              <c:f>'cap_rate_wind_offshore_existing'!$D$2:$D$2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'cap_rate_wind_offshore_existing'!$D$3:$D$18</c:f>
              <c:numCache>
                <c:formatCode>General</c:formatCode>
                <c:ptCount val="16"/>
                <c:pt idx="0">
                  <c:v>0.8181581999999999</c:v>
                </c:pt>
                <c:pt idx="1">
                  <c:v>0.8165559</c:v>
                </c:pt>
                <c:pt idx="2">
                  <c:v>0.8059798500000001</c:v>
                </c:pt>
                <c:pt idx="3">
                  <c:v>0.7810577</c:v>
                </c:pt>
                <c:pt idx="4">
                  <c:v>0.75964814</c:v>
                </c:pt>
                <c:pt idx="5">
                  <c:v>0.72298396</c:v>
                </c:pt>
                <c:pt idx="6">
                  <c:v>0.6817704999999999</c:v>
                </c:pt>
                <c:pt idx="7">
                  <c:v>0.6455113</c:v>
                </c:pt>
                <c:pt idx="8">
                  <c:v>0.6197705999999999</c:v>
                </c:pt>
                <c:pt idx="9">
                  <c:v>0.5905068</c:v>
                </c:pt>
                <c:pt idx="10">
                  <c:v>0.5785401</c:v>
                </c:pt>
                <c:pt idx="11">
                  <c:v>0.57425797</c:v>
                </c:pt>
                <c:pt idx="12">
                  <c:v>0.57089484</c:v>
                </c:pt>
                <c:pt idx="13">
                  <c:v>0.5781615</c:v>
                </c:pt>
                <c:pt idx="14">
                  <c:v>0.58995074</c:v>
                </c:pt>
                <c:pt idx="15">
                  <c:v>0.58995074</c:v>
                </c:pt>
              </c:numCache>
            </c:numRef>
          </c:yVal>
        </c:ser>
        <c:ser>
          <c:idx val="3"/>
          <c:order val="3"/>
          <c:tx>
            <c:strRef>
              <c:f>'cap_rate_wind_offshore_existing'!$E$2:$E$2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'cap_rate_wind_offshore_existing'!$E$3:$E$18</c:f>
              <c:numCache>
                <c:formatCode>General</c:formatCode>
                <c:ptCount val="16"/>
                <c:pt idx="0">
                  <c:v>0.7174667</c:v>
                </c:pt>
                <c:pt idx="1">
                  <c:v>0.70222837</c:v>
                </c:pt>
                <c:pt idx="2">
                  <c:v>0.68994826</c:v>
                </c:pt>
                <c:pt idx="3">
                  <c:v>0.67931885</c:v>
                </c:pt>
                <c:pt idx="4">
                  <c:v>0.6834245</c:v>
                </c:pt>
                <c:pt idx="5">
                  <c:v>0.74371666</c:v>
                </c:pt>
                <c:pt idx="6">
                  <c:v>0.73841506</c:v>
                </c:pt>
                <c:pt idx="7">
                  <c:v>0.7487813</c:v>
                </c:pt>
                <c:pt idx="8">
                  <c:v>0.73872715</c:v>
                </c:pt>
                <c:pt idx="9">
                  <c:v>0.73596746</c:v>
                </c:pt>
                <c:pt idx="10">
                  <c:v>0.7665568</c:v>
                </c:pt>
                <c:pt idx="11">
                  <c:v>0.7542776</c:v>
                </c:pt>
                <c:pt idx="12">
                  <c:v>0.74492246</c:v>
                </c:pt>
                <c:pt idx="13">
                  <c:v>0.7430405</c:v>
                </c:pt>
                <c:pt idx="14">
                  <c:v>0.74149764</c:v>
                </c:pt>
                <c:pt idx="15">
                  <c:v>0.74871516</c:v>
                </c:pt>
              </c:numCache>
            </c:numRef>
          </c:yVal>
        </c:ser>
        <c:ser>
          <c:idx val="4"/>
          <c:order val="4"/>
          <c:tx>
            <c:strRef>
              <c:f>'cap_rate_wind_offshore_existing'!$F$2:$F$2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'cap_rate_wind_offshore_existing'!$F$3:$F$18</c:f>
              <c:numCache>
                <c:formatCode>General</c:formatCode>
                <c:ptCount val="16"/>
                <c:pt idx="0">
                  <c:v>0.8672885299999999</c:v>
                </c:pt>
                <c:pt idx="1">
                  <c:v>0.8640398</c:v>
                </c:pt>
                <c:pt idx="2">
                  <c:v>0.8512950500000001</c:v>
                </c:pt>
                <c:pt idx="3">
                  <c:v>0.84693253</c:v>
                </c:pt>
                <c:pt idx="4">
                  <c:v>0.8275041</c:v>
                </c:pt>
                <c:pt idx="5">
                  <c:v>0.8092755700000001</c:v>
                </c:pt>
                <c:pt idx="6">
                  <c:v>0.7873671</c:v>
                </c:pt>
                <c:pt idx="7">
                  <c:v>0.76528615</c:v>
                </c:pt>
                <c:pt idx="8">
                  <c:v>0.7423195</c:v>
                </c:pt>
                <c:pt idx="9">
                  <c:v>0.7220162</c:v>
                </c:pt>
                <c:pt idx="10">
                  <c:v>0.7117008</c:v>
                </c:pt>
                <c:pt idx="11">
                  <c:v>0.69145685</c:v>
                </c:pt>
                <c:pt idx="12">
                  <c:v>0.6683026</c:v>
                </c:pt>
                <c:pt idx="13">
                  <c:v>0.6166274</c:v>
                </c:pt>
                <c:pt idx="14">
                  <c:v>0.5754814</c:v>
                </c:pt>
                <c:pt idx="15">
                  <c:v>0.54703015</c:v>
                </c:pt>
              </c:numCache>
            </c:numRef>
          </c:yVal>
        </c:ser>
        <c:ser>
          <c:idx val="5"/>
          <c:order val="5"/>
          <c:tx>
            <c:strRef>
              <c:f>'cap_rate_wind_offshore_existing'!$G$2:$G$2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'cap_rate_wind_offshore_existing'!$G$3:$G$18</c:f>
              <c:numCache>
                <c:formatCode>General</c:formatCode>
                <c:ptCount val="16"/>
                <c:pt idx="0">
                  <c:v>0.8457112</c:v>
                </c:pt>
                <c:pt idx="1">
                  <c:v>0.8317163</c:v>
                </c:pt>
                <c:pt idx="2">
                  <c:v>0.8284618</c:v>
                </c:pt>
                <c:pt idx="3">
                  <c:v>0.82015455</c:v>
                </c:pt>
                <c:pt idx="4">
                  <c:v>0.7912212</c:v>
                </c:pt>
                <c:pt idx="5">
                  <c:v>0.752986</c:v>
                </c:pt>
                <c:pt idx="6">
                  <c:v>0.71552485</c:v>
                </c:pt>
                <c:pt idx="7">
                  <c:v>0.68153644</c:v>
                </c:pt>
                <c:pt idx="8">
                  <c:v>0.616003</c:v>
                </c:pt>
                <c:pt idx="9">
                  <c:v>0.54958403</c:v>
                </c:pt>
                <c:pt idx="10">
                  <c:v>0.5361038</c:v>
                </c:pt>
                <c:pt idx="11">
                  <c:v>0.53855705</c:v>
                </c:pt>
                <c:pt idx="12">
                  <c:v>0.53385496</c:v>
                </c:pt>
                <c:pt idx="13">
                  <c:v>0.5697144</c:v>
                </c:pt>
                <c:pt idx="14">
                  <c:v>0.618807</c:v>
                </c:pt>
                <c:pt idx="15">
                  <c:v>0.66672367</c:v>
                </c:pt>
              </c:numCache>
            </c:numRef>
          </c:yVal>
        </c:ser>
        <c:ser>
          <c:idx val="6"/>
          <c:order val="6"/>
          <c:tx>
            <c:strRef>
              <c:f>'cap_rate_wind_offshore_existing'!$H$2:$H$2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'cap_rate_wind_offshore_existing'!$H$3:$H$18</c:f>
              <c:numCache>
                <c:formatCode>General</c:formatCode>
                <c:ptCount val="16"/>
                <c:pt idx="0">
                  <c:v>0.99113286</c:v>
                </c:pt>
                <c:pt idx="1">
                  <c:v>0.9825835000000001</c:v>
                </c:pt>
                <c:pt idx="2">
                  <c:v>0.9842256</c:v>
                </c:pt>
                <c:pt idx="3">
                  <c:v>0.9788027</c:v>
                </c:pt>
                <c:pt idx="4">
                  <c:v>0.97034234</c:v>
                </c:pt>
                <c:pt idx="5">
                  <c:v>0.964041</c:v>
                </c:pt>
                <c:pt idx="6">
                  <c:v>0.9589909</c:v>
                </c:pt>
                <c:pt idx="7">
                  <c:v>0.95507497</c:v>
                </c:pt>
                <c:pt idx="8">
                  <c:v>0.9499767</c:v>
                </c:pt>
                <c:pt idx="9">
                  <c:v>0.9477216000000001</c:v>
                </c:pt>
                <c:pt idx="10">
                  <c:v>0.9481823</c:v>
                </c:pt>
                <c:pt idx="11">
                  <c:v>0.9462551</c:v>
                </c:pt>
                <c:pt idx="12">
                  <c:v>0.9430544</c:v>
                </c:pt>
                <c:pt idx="13">
                  <c:v>0.85874754</c:v>
                </c:pt>
                <c:pt idx="14">
                  <c:v>0.8622194</c:v>
                </c:pt>
                <c:pt idx="15">
                  <c:v>0.8670816</c:v>
                </c:pt>
              </c:numCache>
            </c:numRef>
          </c:yVal>
        </c:ser>
        <c:ser>
          <c:idx val="7"/>
          <c:order val="7"/>
          <c:tx>
            <c:strRef>
              <c:f>'cap_rate_wind_offshore_existing'!$I$2:$I$2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'cap_rate_wind_offshore_existing'!$I$3:$I$18</c:f>
              <c:numCache>
                <c:formatCode>General</c:formatCode>
                <c:ptCount val="16"/>
                <c:pt idx="0">
                  <c:v>0.96498597</c:v>
                </c:pt>
                <c:pt idx="1">
                  <c:v>0.9588856</c:v>
                </c:pt>
                <c:pt idx="2">
                  <c:v>0.9548</c:v>
                </c:pt>
                <c:pt idx="3">
                  <c:v>0.9658039</c:v>
                </c:pt>
                <c:pt idx="4">
                  <c:v>0.9767517</c:v>
                </c:pt>
                <c:pt idx="5">
                  <c:v>0.98806876</c:v>
                </c:pt>
                <c:pt idx="6">
                  <c:v>0.99562806</c:v>
                </c:pt>
                <c:pt idx="7">
                  <c:v>1.0014237</c:v>
                </c:pt>
                <c:pt idx="8">
                  <c:v>1.000719</c:v>
                </c:pt>
                <c:pt idx="9">
                  <c:v>1.0021054</c:v>
                </c:pt>
                <c:pt idx="10">
                  <c:v>1.001896</c:v>
                </c:pt>
                <c:pt idx="11">
                  <c:v>1.0001117</c:v>
                </c:pt>
                <c:pt idx="12">
                  <c:v>0.9972063</c:v>
                </c:pt>
                <c:pt idx="13">
                  <c:v>0.9199455</c:v>
                </c:pt>
                <c:pt idx="14">
                  <c:v>0.9179288</c:v>
                </c:pt>
                <c:pt idx="15">
                  <c:v>0.92094094</c:v>
                </c:pt>
              </c:numCache>
            </c:numRef>
          </c:yVal>
        </c:ser>
        <c:ser>
          <c:idx val="8"/>
          <c:order val="8"/>
          <c:tx>
            <c:strRef>
              <c:f>'cap_rate_wind_offshore_existing'!$J$2:$J$2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'cap_rate_wind_offshore_existing'!$J$3:$J$18</c:f>
              <c:numCache>
                <c:formatCode>General</c:formatCode>
                <c:ptCount val="16"/>
                <c:pt idx="0">
                  <c:v>0.9065021</c:v>
                </c:pt>
                <c:pt idx="1">
                  <c:v>0.9039621</c:v>
                </c:pt>
                <c:pt idx="2">
                  <c:v>0.89214796</c:v>
                </c:pt>
                <c:pt idx="3">
                  <c:v>0.88473713</c:v>
                </c:pt>
                <c:pt idx="4">
                  <c:v>0.8843810600000001</c:v>
                </c:pt>
                <c:pt idx="5">
                  <c:v>0.87968254</c:v>
                </c:pt>
                <c:pt idx="6">
                  <c:v>0.8684504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9"/>
          <c:order val="9"/>
          <c:tx>
            <c:strRef>
              <c:f>'cap_rate_wind_offshore_existing'!$K$2:$K$2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'cap_rate_wind_offshore_existing'!$K$3:$K$18</c:f>
              <c:numCache>
                <c:formatCode>General</c:formatCode>
                <c:ptCount val="16"/>
                <c:pt idx="0">
                  <c:v>0.85732603</c:v>
                </c:pt>
                <c:pt idx="1">
                  <c:v>0.8491258</c:v>
                </c:pt>
                <c:pt idx="2">
                  <c:v>0.82628495</c:v>
                </c:pt>
                <c:pt idx="3">
                  <c:v>0.8229312</c:v>
                </c:pt>
                <c:pt idx="4">
                  <c:v>0.74329656</c:v>
                </c:pt>
                <c:pt idx="5">
                  <c:v>0.7426592</c:v>
                </c:pt>
                <c:pt idx="6">
                  <c:v>0.71615005</c:v>
                </c:pt>
                <c:pt idx="7">
                  <c:v>0.6923506</c:v>
                </c:pt>
                <c:pt idx="8">
                  <c:v>0.66260695</c:v>
                </c:pt>
                <c:pt idx="9">
                  <c:v>0.636226</c:v>
                </c:pt>
                <c:pt idx="10">
                  <c:v>0.6115787</c:v>
                </c:pt>
                <c:pt idx="11">
                  <c:v>0.6002295</c:v>
                </c:pt>
                <c:pt idx="12">
                  <c:v>0.5807532</c:v>
                </c:pt>
                <c:pt idx="13">
                  <c:v>0.5870777</c:v>
                </c:pt>
                <c:pt idx="14">
                  <c:v>0.6276959</c:v>
                </c:pt>
                <c:pt idx="15">
                  <c:v>0.6551915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'cap_rate_wind_offshore'!$B$3:$B$18</c:f>
              <c:numCache>
                <c:formatCode>General</c:formatCode>
                <c:ptCount val="16"/>
                <c:pt idx="0">
                  <c:v>0.77316034</c:v>
                </c:pt>
                <c:pt idx="1">
                  <c:v>0.77316034</c:v>
                </c:pt>
                <c:pt idx="2">
                  <c:v>0.77316034</c:v>
                </c:pt>
                <c:pt idx="3">
                  <c:v>0.77316034</c:v>
                </c:pt>
                <c:pt idx="4">
                  <c:v>0.7165974000000001</c:v>
                </c:pt>
                <c:pt idx="5">
                  <c:v>0.68216455</c:v>
                </c:pt>
                <c:pt idx="6">
                  <c:v>0.6537354</c:v>
                </c:pt>
                <c:pt idx="7">
                  <c:v>0.61296797</c:v>
                </c:pt>
                <c:pt idx="8">
                  <c:v>0.5776398</c:v>
                </c:pt>
                <c:pt idx="9">
                  <c:v>0.5488613</c:v>
                </c:pt>
                <c:pt idx="10">
                  <c:v>0.52313006</c:v>
                </c:pt>
                <c:pt idx="11">
                  <c:v>0.49213237</c:v>
                </c:pt>
                <c:pt idx="12">
                  <c:v>0.47499952</c:v>
                </c:pt>
                <c:pt idx="13">
                  <c:v>0.35356623</c:v>
                </c:pt>
                <c:pt idx="14">
                  <c:v>0.3217401</c:v>
                </c:pt>
                <c:pt idx="15">
                  <c:v>0.30658442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'cap_rate_wind_offshore'!$C$3:$C$18</c:f>
              <c:numCache>
                <c:formatCode>General</c:formatCode>
                <c:ptCount val="16"/>
                <c:pt idx="0">
                  <c:v>0.84558135</c:v>
                </c:pt>
                <c:pt idx="1">
                  <c:v>0.84558135</c:v>
                </c:pt>
                <c:pt idx="2">
                  <c:v>0.8428757</c:v>
                </c:pt>
                <c:pt idx="3">
                  <c:v>0.839373</c:v>
                </c:pt>
                <c:pt idx="4">
                  <c:v>0.81334865</c:v>
                </c:pt>
                <c:pt idx="5">
                  <c:v>0.7876445</c:v>
                </c:pt>
                <c:pt idx="6">
                  <c:v>0.7604765</c:v>
                </c:pt>
                <c:pt idx="7">
                  <c:v>0.7363308</c:v>
                </c:pt>
                <c:pt idx="8">
                  <c:v>0.6973864400000001</c:v>
                </c:pt>
                <c:pt idx="9">
                  <c:v>0.6600424</c:v>
                </c:pt>
                <c:pt idx="10">
                  <c:v>0.65119386</c:v>
                </c:pt>
                <c:pt idx="11">
                  <c:v>0.6430927</c:v>
                </c:pt>
                <c:pt idx="12">
                  <c:v>0.63140786</c:v>
                </c:pt>
                <c:pt idx="13">
                  <c:v>0.6564648</c:v>
                </c:pt>
                <c:pt idx="14">
                  <c:v>0.705152</c:v>
                </c:pt>
                <c:pt idx="15">
                  <c:v>0.7469393600000001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'cap_rate_wind_offshore'!$D$3:$D$18</c:f>
              <c:numCache>
                <c:formatCode>General</c:formatCode>
                <c:ptCount val="16"/>
                <c:pt idx="0">
                  <c:v>0.8986386</c:v>
                </c:pt>
                <c:pt idx="1">
                  <c:v>0.8911226</c:v>
                </c:pt>
                <c:pt idx="2">
                  <c:v>0.88031054</c:v>
                </c:pt>
                <c:pt idx="3">
                  <c:v>0.87053454</c:v>
                </c:pt>
                <c:pt idx="4">
                  <c:v>0.846143</c:v>
                </c:pt>
                <c:pt idx="5">
                  <c:v>0.8320037</c:v>
                </c:pt>
                <c:pt idx="6">
                  <c:v>0.8134903</c:v>
                </c:pt>
                <c:pt idx="7">
                  <c:v>0.79333717</c:v>
                </c:pt>
                <c:pt idx="8">
                  <c:v>0.76945674</c:v>
                </c:pt>
                <c:pt idx="9">
                  <c:v>0.7430893</c:v>
                </c:pt>
                <c:pt idx="10">
                  <c:v>0.72972494</c:v>
                </c:pt>
                <c:pt idx="11">
                  <c:v>0.7205206</c:v>
                </c:pt>
                <c:pt idx="12">
                  <c:v>0.7103837</c:v>
                </c:pt>
                <c:pt idx="13">
                  <c:v>0.67982</c:v>
                </c:pt>
                <c:pt idx="14">
                  <c:v>0.67749095</c:v>
                </c:pt>
                <c:pt idx="15">
                  <c:v>0.6569831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'cap_rate_wind_offshore'!$E$3:$E$18</c:f>
              <c:numCache>
                <c:formatCode>General</c:formatCode>
                <c:ptCount val="16"/>
                <c:pt idx="0">
                  <c:v>0.8629895</c:v>
                </c:pt>
                <c:pt idx="1">
                  <c:v>0.8629895</c:v>
                </c:pt>
                <c:pt idx="2">
                  <c:v>0.855231</c:v>
                </c:pt>
                <c:pt idx="3">
                  <c:v>0.83355665</c:v>
                </c:pt>
                <c:pt idx="4">
                  <c:v>0.8170676</c:v>
                </c:pt>
                <c:pt idx="5">
                  <c:v>0.7863135</c:v>
                </c:pt>
                <c:pt idx="6">
                  <c:v>0.7532696</c:v>
                </c:pt>
                <c:pt idx="7">
                  <c:v>0.7248025</c:v>
                </c:pt>
                <c:pt idx="8">
                  <c:v>0.70492744</c:v>
                </c:pt>
                <c:pt idx="9">
                  <c:v>0.6830310000000001</c:v>
                </c:pt>
                <c:pt idx="10">
                  <c:v>0.67240584</c:v>
                </c:pt>
                <c:pt idx="11">
                  <c:v>0.6686348</c:v>
                </c:pt>
                <c:pt idx="12">
                  <c:v>0.6659671700000001</c:v>
                </c:pt>
                <c:pt idx="13">
                  <c:v>0.6682151</c:v>
                </c:pt>
                <c:pt idx="14">
                  <c:v>0.6718692000000001</c:v>
                </c:pt>
                <c:pt idx="15">
                  <c:v>0.6514743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'cap_rate_wind_offshore'!$F$3:$F$18</c:f>
              <c:numCache>
                <c:formatCode>General</c:formatCode>
                <c:ptCount val="16"/>
                <c:pt idx="0">
                  <c:v>0.8554493</c:v>
                </c:pt>
                <c:pt idx="1">
                  <c:v>0.8554493</c:v>
                </c:pt>
                <c:pt idx="2">
                  <c:v>0.8554493</c:v>
                </c:pt>
                <c:pt idx="3">
                  <c:v>0.8554493</c:v>
                </c:pt>
                <c:pt idx="4">
                  <c:v>0.8554493</c:v>
                </c:pt>
                <c:pt idx="5">
                  <c:v>0.8554493</c:v>
                </c:pt>
                <c:pt idx="6">
                  <c:v>0.8554493</c:v>
                </c:pt>
                <c:pt idx="7">
                  <c:v>0.8554493</c:v>
                </c:pt>
                <c:pt idx="8">
                  <c:v>0.8554493</c:v>
                </c:pt>
                <c:pt idx="9">
                  <c:v>0.8554493</c:v>
                </c:pt>
                <c:pt idx="10">
                  <c:v>0.8554493</c:v>
                </c:pt>
                <c:pt idx="11">
                  <c:v>0.8554493</c:v>
                </c:pt>
                <c:pt idx="12">
                  <c:v>0.8487194</c:v>
                </c:pt>
                <c:pt idx="13">
                  <c:v>0.84318674</c:v>
                </c:pt>
                <c:pt idx="14">
                  <c:v>0.8526929600000001</c:v>
                </c:pt>
                <c:pt idx="15">
                  <c:v>0.8592016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'cap_rate_wind_offshore'!$G$3:$G$18</c:f>
              <c:numCache>
                <c:formatCode>General</c:formatCode>
                <c:ptCount val="16"/>
                <c:pt idx="0">
                  <c:v>0.88935626</c:v>
                </c:pt>
                <c:pt idx="1">
                  <c:v>0.8873302</c:v>
                </c:pt>
                <c:pt idx="2">
                  <c:v>0.8763414</c:v>
                </c:pt>
                <c:pt idx="3">
                  <c:v>0.873515</c:v>
                </c:pt>
                <c:pt idx="4">
                  <c:v>0.855728</c:v>
                </c:pt>
                <c:pt idx="5">
                  <c:v>0.83966166</c:v>
                </c:pt>
                <c:pt idx="6">
                  <c:v>0.8200571</c:v>
                </c:pt>
                <c:pt idx="7">
                  <c:v>0.80004835</c:v>
                </c:pt>
                <c:pt idx="8">
                  <c:v>0.77934843</c:v>
                </c:pt>
                <c:pt idx="9">
                  <c:v>0.76184547</c:v>
                </c:pt>
                <c:pt idx="10">
                  <c:v>0.7533038</c:v>
                </c:pt>
                <c:pt idx="11">
                  <c:v>0.7360149</c:v>
                </c:pt>
                <c:pt idx="12">
                  <c:v>0.715705</c:v>
                </c:pt>
                <c:pt idx="13">
                  <c:v>0.6733136</c:v>
                </c:pt>
                <c:pt idx="14">
                  <c:v>0.6393482</c:v>
                </c:pt>
                <c:pt idx="15">
                  <c:v>0.6157171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'cap_rate_wind_offshore'!$H$3:$H$18</c:f>
              <c:numCache>
                <c:formatCode>General</c:formatCode>
                <c:ptCount val="16"/>
                <c:pt idx="0">
                  <c:v>0.8482795400000001</c:v>
                </c:pt>
                <c:pt idx="1">
                  <c:v>0.8341966</c:v>
                </c:pt>
                <c:pt idx="2">
                  <c:v>0.83098406</c:v>
                </c:pt>
                <c:pt idx="3">
                  <c:v>0.82257324</c:v>
                </c:pt>
                <c:pt idx="4">
                  <c:v>0.7942113</c:v>
                </c:pt>
                <c:pt idx="5">
                  <c:v>0.75609976</c:v>
                </c:pt>
                <c:pt idx="6">
                  <c:v>0.7189637</c:v>
                </c:pt>
                <c:pt idx="7">
                  <c:v>0.68506676</c:v>
                </c:pt>
                <c:pt idx="8">
                  <c:v>0.6196633</c:v>
                </c:pt>
                <c:pt idx="9">
                  <c:v>0.5540476</c:v>
                </c:pt>
                <c:pt idx="10">
                  <c:v>0.540514</c:v>
                </c:pt>
                <c:pt idx="11">
                  <c:v>0.5426019</c:v>
                </c:pt>
                <c:pt idx="12">
                  <c:v>0.5377795</c:v>
                </c:pt>
                <c:pt idx="13">
                  <c:v>0.5725659</c:v>
                </c:pt>
                <c:pt idx="14">
                  <c:v>0.6219264</c:v>
                </c:pt>
                <c:pt idx="15">
                  <c:v>0.6696363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'cap_rate_wind_offshore'!$I$3:$I$18</c:f>
              <c:numCache>
                <c:formatCode>General</c:formatCode>
                <c:ptCount val="16"/>
                <c:pt idx="0">
                  <c:v>0.9971338</c:v>
                </c:pt>
                <c:pt idx="1">
                  <c:v>0.9971338</c:v>
                </c:pt>
                <c:pt idx="2">
                  <c:v>0.9971338</c:v>
                </c:pt>
                <c:pt idx="3">
                  <c:v>0.9971338</c:v>
                </c:pt>
                <c:pt idx="4">
                  <c:v>0.9971338</c:v>
                </c:pt>
                <c:pt idx="5">
                  <c:v>0.9971338</c:v>
                </c:pt>
                <c:pt idx="6">
                  <c:v>0.9957542</c:v>
                </c:pt>
                <c:pt idx="7">
                  <c:v>0.99494547</c:v>
                </c:pt>
                <c:pt idx="8">
                  <c:v>0.993312</c:v>
                </c:pt>
                <c:pt idx="9">
                  <c:v>0.99322194</c:v>
                </c:pt>
                <c:pt idx="10">
                  <c:v>0.9929228</c:v>
                </c:pt>
                <c:pt idx="11">
                  <c:v>0.99208117</c:v>
                </c:pt>
                <c:pt idx="12">
                  <c:v>0.99110466</c:v>
                </c:pt>
                <c:pt idx="13">
                  <c:v>0.9169007</c:v>
                </c:pt>
                <c:pt idx="14">
                  <c:v>0.91947323</c:v>
                </c:pt>
                <c:pt idx="15">
                  <c:v>0.922782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'cap_rate_wind_offshore'!$J$3:$J$18</c:f>
              <c:numCache>
                <c:formatCode>General</c:formatCode>
                <c:ptCount val="16"/>
                <c:pt idx="0">
                  <c:v>0.9624724</c:v>
                </c:pt>
                <c:pt idx="1">
                  <c:v>0.94866264</c:v>
                </c:pt>
                <c:pt idx="2">
                  <c:v>0.94866264</c:v>
                </c:pt>
                <c:pt idx="3">
                  <c:v>0.9229003</c:v>
                </c:pt>
                <c:pt idx="4">
                  <c:v>0.90031826</c:v>
                </c:pt>
                <c:pt idx="5">
                  <c:v>0.8784233</c:v>
                </c:pt>
                <c:pt idx="6">
                  <c:v>0.8561718</c:v>
                </c:pt>
                <c:pt idx="7">
                  <c:v>0.82653147</c:v>
                </c:pt>
                <c:pt idx="8">
                  <c:v>0.8073771</c:v>
                </c:pt>
                <c:pt idx="9">
                  <c:v>0.7863276</c:v>
                </c:pt>
                <c:pt idx="10">
                  <c:v>0.77496475</c:v>
                </c:pt>
                <c:pt idx="11">
                  <c:v>0.74808264</c:v>
                </c:pt>
                <c:pt idx="12">
                  <c:v>0.73046696</c:v>
                </c:pt>
                <c:pt idx="13">
                  <c:v>0.636005</c:v>
                </c:pt>
                <c:pt idx="14">
                  <c:v>0.6057865</c:v>
                </c:pt>
                <c:pt idx="15">
                  <c:v>0.5846865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'cap_rate_wind_offshore'!$K$3:$K$18</c:f>
              <c:numCache>
                <c:formatCode>General</c:formatCode>
                <c:ptCount val="16"/>
                <c:pt idx="0">
                  <c:v>0.7417099</c:v>
                </c:pt>
                <c:pt idx="1">
                  <c:v>0.7417099</c:v>
                </c:pt>
                <c:pt idx="2">
                  <c:v>0.7417099</c:v>
                </c:pt>
                <c:pt idx="3">
                  <c:v>0.7417099</c:v>
                </c:pt>
                <c:pt idx="4">
                  <c:v>0.7417099</c:v>
                </c:pt>
                <c:pt idx="5">
                  <c:v>0.7417099</c:v>
                </c:pt>
                <c:pt idx="6">
                  <c:v>0.7417099</c:v>
                </c:pt>
                <c:pt idx="7">
                  <c:v>0.7417099</c:v>
                </c:pt>
                <c:pt idx="8">
                  <c:v>0.7417099</c:v>
                </c:pt>
                <c:pt idx="9">
                  <c:v>0.7417099</c:v>
                </c:pt>
                <c:pt idx="10">
                  <c:v>0.7417099</c:v>
                </c:pt>
                <c:pt idx="11">
                  <c:v>0.7417099</c:v>
                </c:pt>
                <c:pt idx="12">
                  <c:v>0.7417099</c:v>
                </c:pt>
                <c:pt idx="13">
                  <c:v>0.7417099</c:v>
                </c:pt>
                <c:pt idx="14">
                  <c:v>0.72571903</c:v>
                </c:pt>
                <c:pt idx="15">
                  <c:v>0.7194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'cap_rate_wind_offshore'!$L$3:$L$18</c:f>
              <c:numCache>
                <c:formatCode>General</c:formatCode>
                <c:ptCount val="16"/>
                <c:pt idx="0">
                  <c:v>0.84581023</c:v>
                </c:pt>
                <c:pt idx="1">
                  <c:v>0.84581023</c:v>
                </c:pt>
                <c:pt idx="2">
                  <c:v>0.84581023</c:v>
                </c:pt>
                <c:pt idx="3">
                  <c:v>0.84581023</c:v>
                </c:pt>
                <c:pt idx="4">
                  <c:v>0.84581023</c:v>
                </c:pt>
                <c:pt idx="5">
                  <c:v>0.84581023</c:v>
                </c:pt>
                <c:pt idx="6">
                  <c:v>0.84581023</c:v>
                </c:pt>
                <c:pt idx="7">
                  <c:v>0.84581023</c:v>
                </c:pt>
                <c:pt idx="8">
                  <c:v>0.84581023</c:v>
                </c:pt>
                <c:pt idx="9">
                  <c:v>0.84581023</c:v>
                </c:pt>
                <c:pt idx="10">
                  <c:v>0.8314034</c:v>
                </c:pt>
                <c:pt idx="11">
                  <c:v>0.8225794</c:v>
                </c:pt>
                <c:pt idx="12">
                  <c:v>0.8167615</c:v>
                </c:pt>
                <c:pt idx="13">
                  <c:v>0.81700516</c:v>
                </c:pt>
                <c:pt idx="14">
                  <c:v>0.7959874</c:v>
                </c:pt>
                <c:pt idx="15">
                  <c:v>0.79110223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'cap_rate_wind_offshore'!$M$3:$M$18</c:f>
              <c:numCache>
                <c:formatCode>General</c:formatCode>
                <c:ptCount val="16"/>
                <c:pt idx="0">
                  <c:v>0.8575422</c:v>
                </c:pt>
                <c:pt idx="1">
                  <c:v>0.8575422</c:v>
                </c:pt>
                <c:pt idx="2">
                  <c:v>0.8575422</c:v>
                </c:pt>
                <c:pt idx="3">
                  <c:v>0.8575422</c:v>
                </c:pt>
                <c:pt idx="4">
                  <c:v>0.8575422</c:v>
                </c:pt>
                <c:pt idx="5">
                  <c:v>0.8575422</c:v>
                </c:pt>
                <c:pt idx="6">
                  <c:v>0.8575422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12"/>
          <c:order val="12"/>
          <c:tx>
            <c:strRef>
              <c:f>'cap_rate_wind_offshore'!$N$2:$N$2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'cap_rate_wind_offshore'!$N$3:$N$18</c:f>
              <c:numCache>
                <c:formatCode>General</c:formatCode>
                <c:ptCount val="16"/>
                <c:pt idx="0">
                  <c:v>0.8978288</c:v>
                </c:pt>
                <c:pt idx="1">
                  <c:v>0.8925815</c:v>
                </c:pt>
                <c:pt idx="2">
                  <c:v>0.8925815</c:v>
                </c:pt>
                <c:pt idx="3">
                  <c:v>0.8736424</c:v>
                </c:pt>
                <c:pt idx="4">
                  <c:v>0.8156757</c:v>
                </c:pt>
                <c:pt idx="5">
                  <c:v>0.8153872</c:v>
                </c:pt>
                <c:pt idx="6">
                  <c:v>0.79633915</c:v>
                </c:pt>
                <c:pt idx="7">
                  <c:v>0.77761567</c:v>
                </c:pt>
                <c:pt idx="8">
                  <c:v>0.7550126</c:v>
                </c:pt>
                <c:pt idx="9">
                  <c:v>0.7357423</c:v>
                </c:pt>
                <c:pt idx="10">
                  <c:v>0.7178286</c:v>
                </c:pt>
                <c:pt idx="11">
                  <c:v>0.7092406</c:v>
                </c:pt>
                <c:pt idx="12">
                  <c:v>0.6933433</c:v>
                </c:pt>
                <c:pt idx="13">
                  <c:v>0.69589025</c:v>
                </c:pt>
                <c:pt idx="14">
                  <c:v>0.72402084</c:v>
                </c:pt>
                <c:pt idx="15">
                  <c:v>0.7424473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'cap_rate_wind_offshore'!$B$3:$B$18</c:f>
              <c:numCache>
                <c:formatCode>General</c:formatCode>
                <c:ptCount val="16"/>
                <c:pt idx="0">
                  <c:v>0.77316034</c:v>
                </c:pt>
                <c:pt idx="1">
                  <c:v>0.77316034</c:v>
                </c:pt>
                <c:pt idx="2">
                  <c:v>0.77316034</c:v>
                </c:pt>
                <c:pt idx="3">
                  <c:v>0.77316034</c:v>
                </c:pt>
                <c:pt idx="4">
                  <c:v>0.7165974000000001</c:v>
                </c:pt>
                <c:pt idx="5">
                  <c:v>0.68216455</c:v>
                </c:pt>
                <c:pt idx="6">
                  <c:v>0.6537354</c:v>
                </c:pt>
                <c:pt idx="7">
                  <c:v>0.61296797</c:v>
                </c:pt>
                <c:pt idx="8">
                  <c:v>0.5776398</c:v>
                </c:pt>
                <c:pt idx="9">
                  <c:v>0.5488613</c:v>
                </c:pt>
                <c:pt idx="10">
                  <c:v>0.52313006</c:v>
                </c:pt>
                <c:pt idx="11">
                  <c:v>0.49213237</c:v>
                </c:pt>
                <c:pt idx="12">
                  <c:v>0.47499952</c:v>
                </c:pt>
                <c:pt idx="13">
                  <c:v>0.35356623</c:v>
                </c:pt>
                <c:pt idx="14">
                  <c:v>0.3217401</c:v>
                </c:pt>
                <c:pt idx="15">
                  <c:v>0.30658442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'cap_rate_wind_offshore'!$C$3:$C$18</c:f>
              <c:numCache>
                <c:formatCode>General</c:formatCode>
                <c:ptCount val="16"/>
                <c:pt idx="0">
                  <c:v>0.84558135</c:v>
                </c:pt>
                <c:pt idx="1">
                  <c:v>0.84558135</c:v>
                </c:pt>
                <c:pt idx="2">
                  <c:v>0.8428757</c:v>
                </c:pt>
                <c:pt idx="3">
                  <c:v>0.839373</c:v>
                </c:pt>
                <c:pt idx="4">
                  <c:v>0.81334865</c:v>
                </c:pt>
                <c:pt idx="5">
                  <c:v>0.7876445</c:v>
                </c:pt>
                <c:pt idx="6">
                  <c:v>0.7604765</c:v>
                </c:pt>
                <c:pt idx="7">
                  <c:v>0.7363308</c:v>
                </c:pt>
                <c:pt idx="8">
                  <c:v>0.6973864400000001</c:v>
                </c:pt>
                <c:pt idx="9">
                  <c:v>0.6600424</c:v>
                </c:pt>
                <c:pt idx="10">
                  <c:v>0.65119386</c:v>
                </c:pt>
                <c:pt idx="11">
                  <c:v>0.6430927</c:v>
                </c:pt>
                <c:pt idx="12">
                  <c:v>0.63140786</c:v>
                </c:pt>
                <c:pt idx="13">
                  <c:v>0.6564648</c:v>
                </c:pt>
                <c:pt idx="14">
                  <c:v>0.705152</c:v>
                </c:pt>
                <c:pt idx="15">
                  <c:v>0.7469393600000001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'cap_rate_wind_offshore'!$D$3:$D$18</c:f>
              <c:numCache>
                <c:formatCode>General</c:formatCode>
                <c:ptCount val="16"/>
                <c:pt idx="0">
                  <c:v>0.8986386</c:v>
                </c:pt>
                <c:pt idx="1">
                  <c:v>0.8911226</c:v>
                </c:pt>
                <c:pt idx="2">
                  <c:v>0.88031054</c:v>
                </c:pt>
                <c:pt idx="3">
                  <c:v>0.87053454</c:v>
                </c:pt>
                <c:pt idx="4">
                  <c:v>0.846143</c:v>
                </c:pt>
                <c:pt idx="5">
                  <c:v>0.8320037</c:v>
                </c:pt>
                <c:pt idx="6">
                  <c:v>0.8134903</c:v>
                </c:pt>
                <c:pt idx="7">
                  <c:v>0.79333717</c:v>
                </c:pt>
                <c:pt idx="8">
                  <c:v>0.76945674</c:v>
                </c:pt>
                <c:pt idx="9">
                  <c:v>0.7430893</c:v>
                </c:pt>
                <c:pt idx="10">
                  <c:v>0.72972494</c:v>
                </c:pt>
                <c:pt idx="11">
                  <c:v>0.7205206</c:v>
                </c:pt>
                <c:pt idx="12">
                  <c:v>0.7103837</c:v>
                </c:pt>
                <c:pt idx="13">
                  <c:v>0.67982</c:v>
                </c:pt>
                <c:pt idx="14">
                  <c:v>0.67749095</c:v>
                </c:pt>
                <c:pt idx="15">
                  <c:v>0.6569831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'cap_rate_wind_offshore'!$E$3:$E$18</c:f>
              <c:numCache>
                <c:formatCode>General</c:formatCode>
                <c:ptCount val="16"/>
                <c:pt idx="0">
                  <c:v>0.8629895</c:v>
                </c:pt>
                <c:pt idx="1">
                  <c:v>0.8629895</c:v>
                </c:pt>
                <c:pt idx="2">
                  <c:v>0.855231</c:v>
                </c:pt>
                <c:pt idx="3">
                  <c:v>0.83355665</c:v>
                </c:pt>
                <c:pt idx="4">
                  <c:v>0.8170676</c:v>
                </c:pt>
                <c:pt idx="5">
                  <c:v>0.7863135</c:v>
                </c:pt>
                <c:pt idx="6">
                  <c:v>0.7532696</c:v>
                </c:pt>
                <c:pt idx="7">
                  <c:v>0.7248025</c:v>
                </c:pt>
                <c:pt idx="8">
                  <c:v>0.70492744</c:v>
                </c:pt>
                <c:pt idx="9">
                  <c:v>0.6830310000000001</c:v>
                </c:pt>
                <c:pt idx="10">
                  <c:v>0.67240584</c:v>
                </c:pt>
                <c:pt idx="11">
                  <c:v>0.6686348</c:v>
                </c:pt>
                <c:pt idx="12">
                  <c:v>0.6659671700000001</c:v>
                </c:pt>
                <c:pt idx="13">
                  <c:v>0.6682151</c:v>
                </c:pt>
                <c:pt idx="14">
                  <c:v>0.6718692000000001</c:v>
                </c:pt>
                <c:pt idx="15">
                  <c:v>0.6514743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'cap_rate_wind_offshore'!$F$3:$F$18</c:f>
              <c:numCache>
                <c:formatCode>General</c:formatCode>
                <c:ptCount val="16"/>
                <c:pt idx="0">
                  <c:v>0.8554493</c:v>
                </c:pt>
                <c:pt idx="1">
                  <c:v>0.8554493</c:v>
                </c:pt>
                <c:pt idx="2">
                  <c:v>0.8554493</c:v>
                </c:pt>
                <c:pt idx="3">
                  <c:v>0.8554493</c:v>
                </c:pt>
                <c:pt idx="4">
                  <c:v>0.8554493</c:v>
                </c:pt>
                <c:pt idx="5">
                  <c:v>0.8554493</c:v>
                </c:pt>
                <c:pt idx="6">
                  <c:v>0.8554493</c:v>
                </c:pt>
                <c:pt idx="7">
                  <c:v>0.8554493</c:v>
                </c:pt>
                <c:pt idx="8">
                  <c:v>0.8554493</c:v>
                </c:pt>
                <c:pt idx="9">
                  <c:v>0.8554493</c:v>
                </c:pt>
                <c:pt idx="10">
                  <c:v>0.8554493</c:v>
                </c:pt>
                <c:pt idx="11">
                  <c:v>0.8554493</c:v>
                </c:pt>
                <c:pt idx="12">
                  <c:v>0.8487194</c:v>
                </c:pt>
                <c:pt idx="13">
                  <c:v>0.84318674</c:v>
                </c:pt>
                <c:pt idx="14">
                  <c:v>0.8526929600000001</c:v>
                </c:pt>
                <c:pt idx="15">
                  <c:v>0.8592016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'cap_rate_wind_offshore'!$G$3:$G$18</c:f>
              <c:numCache>
                <c:formatCode>General</c:formatCode>
                <c:ptCount val="16"/>
                <c:pt idx="0">
                  <c:v>0.88935626</c:v>
                </c:pt>
                <c:pt idx="1">
                  <c:v>0.8873302</c:v>
                </c:pt>
                <c:pt idx="2">
                  <c:v>0.8763414</c:v>
                </c:pt>
                <c:pt idx="3">
                  <c:v>0.873515</c:v>
                </c:pt>
                <c:pt idx="4">
                  <c:v>0.855728</c:v>
                </c:pt>
                <c:pt idx="5">
                  <c:v>0.83966166</c:v>
                </c:pt>
                <c:pt idx="6">
                  <c:v>0.8200571</c:v>
                </c:pt>
                <c:pt idx="7">
                  <c:v>0.80004835</c:v>
                </c:pt>
                <c:pt idx="8">
                  <c:v>0.77934843</c:v>
                </c:pt>
                <c:pt idx="9">
                  <c:v>0.76184547</c:v>
                </c:pt>
                <c:pt idx="10">
                  <c:v>0.7533038</c:v>
                </c:pt>
                <c:pt idx="11">
                  <c:v>0.7360149</c:v>
                </c:pt>
                <c:pt idx="12">
                  <c:v>0.715705</c:v>
                </c:pt>
                <c:pt idx="13">
                  <c:v>0.6733136</c:v>
                </c:pt>
                <c:pt idx="14">
                  <c:v>0.6393482</c:v>
                </c:pt>
                <c:pt idx="15">
                  <c:v>0.6157171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'cap_rate_wind_offshore'!$H$3:$H$18</c:f>
              <c:numCache>
                <c:formatCode>General</c:formatCode>
                <c:ptCount val="16"/>
                <c:pt idx="0">
                  <c:v>0.8482795400000001</c:v>
                </c:pt>
                <c:pt idx="1">
                  <c:v>0.8341966</c:v>
                </c:pt>
                <c:pt idx="2">
                  <c:v>0.83098406</c:v>
                </c:pt>
                <c:pt idx="3">
                  <c:v>0.82257324</c:v>
                </c:pt>
                <c:pt idx="4">
                  <c:v>0.7942113</c:v>
                </c:pt>
                <c:pt idx="5">
                  <c:v>0.75609976</c:v>
                </c:pt>
                <c:pt idx="6">
                  <c:v>0.7189637</c:v>
                </c:pt>
                <c:pt idx="7">
                  <c:v>0.68506676</c:v>
                </c:pt>
                <c:pt idx="8">
                  <c:v>0.6196633</c:v>
                </c:pt>
                <c:pt idx="9">
                  <c:v>0.5540476</c:v>
                </c:pt>
                <c:pt idx="10">
                  <c:v>0.540514</c:v>
                </c:pt>
                <c:pt idx="11">
                  <c:v>0.5426019</c:v>
                </c:pt>
                <c:pt idx="12">
                  <c:v>0.5377795</c:v>
                </c:pt>
                <c:pt idx="13">
                  <c:v>0.5725659</c:v>
                </c:pt>
                <c:pt idx="14">
                  <c:v>0.6219264</c:v>
                </c:pt>
                <c:pt idx="15">
                  <c:v>0.6696363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'cap_rate_wind_offshore'!$I$3:$I$18</c:f>
              <c:numCache>
                <c:formatCode>General</c:formatCode>
                <c:ptCount val="16"/>
                <c:pt idx="0">
                  <c:v>0.9971338</c:v>
                </c:pt>
                <c:pt idx="1">
                  <c:v>0.9971338</c:v>
                </c:pt>
                <c:pt idx="2">
                  <c:v>0.9971338</c:v>
                </c:pt>
                <c:pt idx="3">
                  <c:v>0.9971338</c:v>
                </c:pt>
                <c:pt idx="4">
                  <c:v>0.9971338</c:v>
                </c:pt>
                <c:pt idx="5">
                  <c:v>0.9971338</c:v>
                </c:pt>
                <c:pt idx="6">
                  <c:v>0.9957542</c:v>
                </c:pt>
                <c:pt idx="7">
                  <c:v>0.99494547</c:v>
                </c:pt>
                <c:pt idx="8">
                  <c:v>0.993312</c:v>
                </c:pt>
                <c:pt idx="9">
                  <c:v>0.99322194</c:v>
                </c:pt>
                <c:pt idx="10">
                  <c:v>0.9929228</c:v>
                </c:pt>
                <c:pt idx="11">
                  <c:v>0.99208117</c:v>
                </c:pt>
                <c:pt idx="12">
                  <c:v>0.99110466</c:v>
                </c:pt>
                <c:pt idx="13">
                  <c:v>0.9169007</c:v>
                </c:pt>
                <c:pt idx="14">
                  <c:v>0.91947323</c:v>
                </c:pt>
                <c:pt idx="15">
                  <c:v>0.922782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'cap_rate_wind_offshore'!$J$3:$J$18</c:f>
              <c:numCache>
                <c:formatCode>General</c:formatCode>
                <c:ptCount val="16"/>
                <c:pt idx="0">
                  <c:v>0.9624724</c:v>
                </c:pt>
                <c:pt idx="1">
                  <c:v>0.94866264</c:v>
                </c:pt>
                <c:pt idx="2">
                  <c:v>0.94866264</c:v>
                </c:pt>
                <c:pt idx="3">
                  <c:v>0.9229003</c:v>
                </c:pt>
                <c:pt idx="4">
                  <c:v>0.90031826</c:v>
                </c:pt>
                <c:pt idx="5">
                  <c:v>0.8784233</c:v>
                </c:pt>
                <c:pt idx="6">
                  <c:v>0.8561718</c:v>
                </c:pt>
                <c:pt idx="7">
                  <c:v>0.82653147</c:v>
                </c:pt>
                <c:pt idx="8">
                  <c:v>0.8073771</c:v>
                </c:pt>
                <c:pt idx="9">
                  <c:v>0.7863276</c:v>
                </c:pt>
                <c:pt idx="10">
                  <c:v>0.77496475</c:v>
                </c:pt>
                <c:pt idx="11">
                  <c:v>0.74808264</c:v>
                </c:pt>
                <c:pt idx="12">
                  <c:v>0.73046696</c:v>
                </c:pt>
                <c:pt idx="13">
                  <c:v>0.636005</c:v>
                </c:pt>
                <c:pt idx="14">
                  <c:v>0.6057865</c:v>
                </c:pt>
                <c:pt idx="15">
                  <c:v>0.5846865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'cap_rate_wind_offshore'!$K$3:$K$18</c:f>
              <c:numCache>
                <c:formatCode>General</c:formatCode>
                <c:ptCount val="16"/>
                <c:pt idx="0">
                  <c:v>0.7417099</c:v>
                </c:pt>
                <c:pt idx="1">
                  <c:v>0.7417099</c:v>
                </c:pt>
                <c:pt idx="2">
                  <c:v>0.7417099</c:v>
                </c:pt>
                <c:pt idx="3">
                  <c:v>0.7417099</c:v>
                </c:pt>
                <c:pt idx="4">
                  <c:v>0.7417099</c:v>
                </c:pt>
                <c:pt idx="5">
                  <c:v>0.7417099</c:v>
                </c:pt>
                <c:pt idx="6">
                  <c:v>0.7417099</c:v>
                </c:pt>
                <c:pt idx="7">
                  <c:v>0.7417099</c:v>
                </c:pt>
                <c:pt idx="8">
                  <c:v>0.7417099</c:v>
                </c:pt>
                <c:pt idx="9">
                  <c:v>0.7417099</c:v>
                </c:pt>
                <c:pt idx="10">
                  <c:v>0.7417099</c:v>
                </c:pt>
                <c:pt idx="11">
                  <c:v>0.7417099</c:v>
                </c:pt>
                <c:pt idx="12">
                  <c:v>0.7417099</c:v>
                </c:pt>
                <c:pt idx="13">
                  <c:v>0.7417099</c:v>
                </c:pt>
                <c:pt idx="14">
                  <c:v>0.72571903</c:v>
                </c:pt>
                <c:pt idx="15">
                  <c:v>0.7194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'cap_rate_wind_offshore'!$L$3:$L$18</c:f>
              <c:numCache>
                <c:formatCode>General</c:formatCode>
                <c:ptCount val="16"/>
                <c:pt idx="0">
                  <c:v>0.84581023</c:v>
                </c:pt>
                <c:pt idx="1">
                  <c:v>0.84581023</c:v>
                </c:pt>
                <c:pt idx="2">
                  <c:v>0.84581023</c:v>
                </c:pt>
                <c:pt idx="3">
                  <c:v>0.84581023</c:v>
                </c:pt>
                <c:pt idx="4">
                  <c:v>0.84581023</c:v>
                </c:pt>
                <c:pt idx="5">
                  <c:v>0.84581023</c:v>
                </c:pt>
                <c:pt idx="6">
                  <c:v>0.84581023</c:v>
                </c:pt>
                <c:pt idx="7">
                  <c:v>0.84581023</c:v>
                </c:pt>
                <c:pt idx="8">
                  <c:v>0.84581023</c:v>
                </c:pt>
                <c:pt idx="9">
                  <c:v>0.84581023</c:v>
                </c:pt>
                <c:pt idx="10">
                  <c:v>0.8314034</c:v>
                </c:pt>
                <c:pt idx="11">
                  <c:v>0.8225794</c:v>
                </c:pt>
                <c:pt idx="12">
                  <c:v>0.8167615</c:v>
                </c:pt>
                <c:pt idx="13">
                  <c:v>0.81700516</c:v>
                </c:pt>
                <c:pt idx="14">
                  <c:v>0.7959874</c:v>
                </c:pt>
                <c:pt idx="15">
                  <c:v>0.79110223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'cap_rate_wind_offshore'!$M$3:$M$18</c:f>
              <c:numCache>
                <c:formatCode>General</c:formatCode>
                <c:ptCount val="16"/>
                <c:pt idx="0">
                  <c:v>0.8575422</c:v>
                </c:pt>
                <c:pt idx="1">
                  <c:v>0.8575422</c:v>
                </c:pt>
                <c:pt idx="2">
                  <c:v>0.8575422</c:v>
                </c:pt>
                <c:pt idx="3">
                  <c:v>0.8575422</c:v>
                </c:pt>
                <c:pt idx="4">
                  <c:v>0.8575422</c:v>
                </c:pt>
                <c:pt idx="5">
                  <c:v>0.8575422</c:v>
                </c:pt>
                <c:pt idx="6">
                  <c:v>0.8575422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12"/>
          <c:order val="12"/>
          <c:tx>
            <c:strRef>
              <c:f>'cap_rate_wind_offshore'!$N$2:$N$2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'cap_rate_wind_offshore'!$N$3:$N$18</c:f>
              <c:numCache>
                <c:formatCode>General</c:formatCode>
                <c:ptCount val="16"/>
                <c:pt idx="0">
                  <c:v>0.8978288</c:v>
                </c:pt>
                <c:pt idx="1">
                  <c:v>0.8925815</c:v>
                </c:pt>
                <c:pt idx="2">
                  <c:v>0.8925815</c:v>
                </c:pt>
                <c:pt idx="3">
                  <c:v>0.8736424</c:v>
                </c:pt>
                <c:pt idx="4">
                  <c:v>0.8156757</c:v>
                </c:pt>
                <c:pt idx="5">
                  <c:v>0.8153872</c:v>
                </c:pt>
                <c:pt idx="6">
                  <c:v>0.79633915</c:v>
                </c:pt>
                <c:pt idx="7">
                  <c:v>0.77761567</c:v>
                </c:pt>
                <c:pt idx="8">
                  <c:v>0.7550126</c:v>
                </c:pt>
                <c:pt idx="9">
                  <c:v>0.7357423</c:v>
                </c:pt>
                <c:pt idx="10">
                  <c:v>0.7178286</c:v>
                </c:pt>
                <c:pt idx="11">
                  <c:v>0.7092406</c:v>
                </c:pt>
                <c:pt idx="12">
                  <c:v>0.6933433</c:v>
                </c:pt>
                <c:pt idx="13">
                  <c:v>0.69589025</c:v>
                </c:pt>
                <c:pt idx="14">
                  <c:v>0.72402084</c:v>
                </c:pt>
                <c:pt idx="15">
                  <c:v>0.7424473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'cap_rate_wind_offshore'!$B$3:$B$18</c:f>
              <c:numCache>
                <c:formatCode>General</c:formatCode>
                <c:ptCount val="16"/>
                <c:pt idx="0">
                  <c:v>0.77316034</c:v>
                </c:pt>
                <c:pt idx="1">
                  <c:v>0.77316034</c:v>
                </c:pt>
                <c:pt idx="2">
                  <c:v>0.77316034</c:v>
                </c:pt>
                <c:pt idx="3">
                  <c:v>0.77316034</c:v>
                </c:pt>
                <c:pt idx="4">
                  <c:v>0.7165974000000001</c:v>
                </c:pt>
                <c:pt idx="5">
                  <c:v>0.68216455</c:v>
                </c:pt>
                <c:pt idx="6">
                  <c:v>0.6537354</c:v>
                </c:pt>
                <c:pt idx="7">
                  <c:v>0.61296797</c:v>
                </c:pt>
                <c:pt idx="8">
                  <c:v>0.5776398</c:v>
                </c:pt>
                <c:pt idx="9">
                  <c:v>0.5488613</c:v>
                </c:pt>
                <c:pt idx="10">
                  <c:v>0.52313006</c:v>
                </c:pt>
                <c:pt idx="11">
                  <c:v>0.49213237</c:v>
                </c:pt>
                <c:pt idx="12">
                  <c:v>0.47499952</c:v>
                </c:pt>
                <c:pt idx="13">
                  <c:v>0.35356623</c:v>
                </c:pt>
                <c:pt idx="14">
                  <c:v>0.3217401</c:v>
                </c:pt>
                <c:pt idx="15">
                  <c:v>0.30658442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'cap_rate_wind_offshore'!$C$3:$C$18</c:f>
              <c:numCache>
                <c:formatCode>General</c:formatCode>
                <c:ptCount val="16"/>
                <c:pt idx="0">
                  <c:v>0.84558135</c:v>
                </c:pt>
                <c:pt idx="1">
                  <c:v>0.84558135</c:v>
                </c:pt>
                <c:pt idx="2">
                  <c:v>0.8428757</c:v>
                </c:pt>
                <c:pt idx="3">
                  <c:v>0.839373</c:v>
                </c:pt>
                <c:pt idx="4">
                  <c:v>0.81334865</c:v>
                </c:pt>
                <c:pt idx="5">
                  <c:v>0.7876445</c:v>
                </c:pt>
                <c:pt idx="6">
                  <c:v>0.7604765</c:v>
                </c:pt>
                <c:pt idx="7">
                  <c:v>0.7363308</c:v>
                </c:pt>
                <c:pt idx="8">
                  <c:v>0.6973864400000001</c:v>
                </c:pt>
                <c:pt idx="9">
                  <c:v>0.6600424</c:v>
                </c:pt>
                <c:pt idx="10">
                  <c:v>0.65119386</c:v>
                </c:pt>
                <c:pt idx="11">
                  <c:v>0.6430927</c:v>
                </c:pt>
                <c:pt idx="12">
                  <c:v>0.63140786</c:v>
                </c:pt>
                <c:pt idx="13">
                  <c:v>0.6564648</c:v>
                </c:pt>
                <c:pt idx="14">
                  <c:v>0.705152</c:v>
                </c:pt>
                <c:pt idx="15">
                  <c:v>0.7469393600000001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'cap_rate_wind_offshore'!$D$3:$D$18</c:f>
              <c:numCache>
                <c:formatCode>General</c:formatCode>
                <c:ptCount val="16"/>
                <c:pt idx="0">
                  <c:v>0.8986386</c:v>
                </c:pt>
                <c:pt idx="1">
                  <c:v>0.8911226</c:v>
                </c:pt>
                <c:pt idx="2">
                  <c:v>0.88031054</c:v>
                </c:pt>
                <c:pt idx="3">
                  <c:v>0.87053454</c:v>
                </c:pt>
                <c:pt idx="4">
                  <c:v>0.846143</c:v>
                </c:pt>
                <c:pt idx="5">
                  <c:v>0.8320037</c:v>
                </c:pt>
                <c:pt idx="6">
                  <c:v>0.8134903</c:v>
                </c:pt>
                <c:pt idx="7">
                  <c:v>0.79333717</c:v>
                </c:pt>
                <c:pt idx="8">
                  <c:v>0.76945674</c:v>
                </c:pt>
                <c:pt idx="9">
                  <c:v>0.7430893</c:v>
                </c:pt>
                <c:pt idx="10">
                  <c:v>0.72972494</c:v>
                </c:pt>
                <c:pt idx="11">
                  <c:v>0.7205206</c:v>
                </c:pt>
                <c:pt idx="12">
                  <c:v>0.7103837</c:v>
                </c:pt>
                <c:pt idx="13">
                  <c:v>0.67982</c:v>
                </c:pt>
                <c:pt idx="14">
                  <c:v>0.67749095</c:v>
                </c:pt>
                <c:pt idx="15">
                  <c:v>0.6569831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'cap_rate_wind_offshore'!$E$3:$E$18</c:f>
              <c:numCache>
                <c:formatCode>General</c:formatCode>
                <c:ptCount val="16"/>
                <c:pt idx="0">
                  <c:v>0.8629895</c:v>
                </c:pt>
                <c:pt idx="1">
                  <c:v>0.8629895</c:v>
                </c:pt>
                <c:pt idx="2">
                  <c:v>0.855231</c:v>
                </c:pt>
                <c:pt idx="3">
                  <c:v>0.83355665</c:v>
                </c:pt>
                <c:pt idx="4">
                  <c:v>0.8170676</c:v>
                </c:pt>
                <c:pt idx="5">
                  <c:v>0.7863135</c:v>
                </c:pt>
                <c:pt idx="6">
                  <c:v>0.7532696</c:v>
                </c:pt>
                <c:pt idx="7">
                  <c:v>0.7248025</c:v>
                </c:pt>
                <c:pt idx="8">
                  <c:v>0.70492744</c:v>
                </c:pt>
                <c:pt idx="9">
                  <c:v>0.6830310000000001</c:v>
                </c:pt>
                <c:pt idx="10">
                  <c:v>0.67240584</c:v>
                </c:pt>
                <c:pt idx="11">
                  <c:v>0.6686348</c:v>
                </c:pt>
                <c:pt idx="12">
                  <c:v>0.6659671700000001</c:v>
                </c:pt>
                <c:pt idx="13">
                  <c:v>0.6682151</c:v>
                </c:pt>
                <c:pt idx="14">
                  <c:v>0.6718692000000001</c:v>
                </c:pt>
                <c:pt idx="15">
                  <c:v>0.6514743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'cap_rate_wind_offshore'!$F$3:$F$18</c:f>
              <c:numCache>
                <c:formatCode>General</c:formatCode>
                <c:ptCount val="16"/>
                <c:pt idx="0">
                  <c:v>0.8554493</c:v>
                </c:pt>
                <c:pt idx="1">
                  <c:v>0.8554493</c:v>
                </c:pt>
                <c:pt idx="2">
                  <c:v>0.8554493</c:v>
                </c:pt>
                <c:pt idx="3">
                  <c:v>0.8554493</c:v>
                </c:pt>
                <c:pt idx="4">
                  <c:v>0.8554493</c:v>
                </c:pt>
                <c:pt idx="5">
                  <c:v>0.8554493</c:v>
                </c:pt>
                <c:pt idx="6">
                  <c:v>0.8554493</c:v>
                </c:pt>
                <c:pt idx="7">
                  <c:v>0.8554493</c:v>
                </c:pt>
                <c:pt idx="8">
                  <c:v>0.8554493</c:v>
                </c:pt>
                <c:pt idx="9">
                  <c:v>0.8554493</c:v>
                </c:pt>
                <c:pt idx="10">
                  <c:v>0.8554493</c:v>
                </c:pt>
                <c:pt idx="11">
                  <c:v>0.8554493</c:v>
                </c:pt>
                <c:pt idx="12">
                  <c:v>0.8487194</c:v>
                </c:pt>
                <c:pt idx="13">
                  <c:v>0.84318674</c:v>
                </c:pt>
                <c:pt idx="14">
                  <c:v>0.8526929600000001</c:v>
                </c:pt>
                <c:pt idx="15">
                  <c:v>0.8592016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'cap_rate_wind_offshore'!$G$3:$G$18</c:f>
              <c:numCache>
                <c:formatCode>General</c:formatCode>
                <c:ptCount val="16"/>
                <c:pt idx="0">
                  <c:v>0.88935626</c:v>
                </c:pt>
                <c:pt idx="1">
                  <c:v>0.8873302</c:v>
                </c:pt>
                <c:pt idx="2">
                  <c:v>0.8763414</c:v>
                </c:pt>
                <c:pt idx="3">
                  <c:v>0.873515</c:v>
                </c:pt>
                <c:pt idx="4">
                  <c:v>0.855728</c:v>
                </c:pt>
                <c:pt idx="5">
                  <c:v>0.83966166</c:v>
                </c:pt>
                <c:pt idx="6">
                  <c:v>0.8200571</c:v>
                </c:pt>
                <c:pt idx="7">
                  <c:v>0.80004835</c:v>
                </c:pt>
                <c:pt idx="8">
                  <c:v>0.77934843</c:v>
                </c:pt>
                <c:pt idx="9">
                  <c:v>0.76184547</c:v>
                </c:pt>
                <c:pt idx="10">
                  <c:v>0.7533038</c:v>
                </c:pt>
                <c:pt idx="11">
                  <c:v>0.7360149</c:v>
                </c:pt>
                <c:pt idx="12">
                  <c:v>0.715705</c:v>
                </c:pt>
                <c:pt idx="13">
                  <c:v>0.6733136</c:v>
                </c:pt>
                <c:pt idx="14">
                  <c:v>0.6393482</c:v>
                </c:pt>
                <c:pt idx="15">
                  <c:v>0.6157171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'cap_rate_wind_offshore'!$H$3:$H$18</c:f>
              <c:numCache>
                <c:formatCode>General</c:formatCode>
                <c:ptCount val="16"/>
                <c:pt idx="0">
                  <c:v>0.8482795400000001</c:v>
                </c:pt>
                <c:pt idx="1">
                  <c:v>0.8341966</c:v>
                </c:pt>
                <c:pt idx="2">
                  <c:v>0.83098406</c:v>
                </c:pt>
                <c:pt idx="3">
                  <c:v>0.82257324</c:v>
                </c:pt>
                <c:pt idx="4">
                  <c:v>0.7942113</c:v>
                </c:pt>
                <c:pt idx="5">
                  <c:v>0.75609976</c:v>
                </c:pt>
                <c:pt idx="6">
                  <c:v>0.7189637</c:v>
                </c:pt>
                <c:pt idx="7">
                  <c:v>0.68506676</c:v>
                </c:pt>
                <c:pt idx="8">
                  <c:v>0.6196633</c:v>
                </c:pt>
                <c:pt idx="9">
                  <c:v>0.5540476</c:v>
                </c:pt>
                <c:pt idx="10">
                  <c:v>0.540514</c:v>
                </c:pt>
                <c:pt idx="11">
                  <c:v>0.5426019</c:v>
                </c:pt>
                <c:pt idx="12">
                  <c:v>0.5377795</c:v>
                </c:pt>
                <c:pt idx="13">
                  <c:v>0.5725659</c:v>
                </c:pt>
                <c:pt idx="14">
                  <c:v>0.6219264</c:v>
                </c:pt>
                <c:pt idx="15">
                  <c:v>0.6696363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'cap_rate_wind_offshore'!$I$3:$I$18</c:f>
              <c:numCache>
                <c:formatCode>General</c:formatCode>
                <c:ptCount val="16"/>
                <c:pt idx="0">
                  <c:v>0.9971338</c:v>
                </c:pt>
                <c:pt idx="1">
                  <c:v>0.9971338</c:v>
                </c:pt>
                <c:pt idx="2">
                  <c:v>0.9971338</c:v>
                </c:pt>
                <c:pt idx="3">
                  <c:v>0.9971338</c:v>
                </c:pt>
                <c:pt idx="4">
                  <c:v>0.9971338</c:v>
                </c:pt>
                <c:pt idx="5">
                  <c:v>0.9971338</c:v>
                </c:pt>
                <c:pt idx="6">
                  <c:v>0.9957542</c:v>
                </c:pt>
                <c:pt idx="7">
                  <c:v>0.99494547</c:v>
                </c:pt>
                <c:pt idx="8">
                  <c:v>0.993312</c:v>
                </c:pt>
                <c:pt idx="9">
                  <c:v>0.99322194</c:v>
                </c:pt>
                <c:pt idx="10">
                  <c:v>0.9929228</c:v>
                </c:pt>
                <c:pt idx="11">
                  <c:v>0.99208117</c:v>
                </c:pt>
                <c:pt idx="12">
                  <c:v>0.99110466</c:v>
                </c:pt>
                <c:pt idx="13">
                  <c:v>0.9169007</c:v>
                </c:pt>
                <c:pt idx="14">
                  <c:v>0.91947323</c:v>
                </c:pt>
                <c:pt idx="15">
                  <c:v>0.922782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'cap_rate_wind_offshore'!$J$3:$J$18</c:f>
              <c:numCache>
                <c:formatCode>General</c:formatCode>
                <c:ptCount val="16"/>
                <c:pt idx="0">
                  <c:v>0.9624724</c:v>
                </c:pt>
                <c:pt idx="1">
                  <c:v>0.94866264</c:v>
                </c:pt>
                <c:pt idx="2">
                  <c:v>0.94866264</c:v>
                </c:pt>
                <c:pt idx="3">
                  <c:v>0.9229003</c:v>
                </c:pt>
                <c:pt idx="4">
                  <c:v>0.90031826</c:v>
                </c:pt>
                <c:pt idx="5">
                  <c:v>0.8784233</c:v>
                </c:pt>
                <c:pt idx="6">
                  <c:v>0.8561718</c:v>
                </c:pt>
                <c:pt idx="7">
                  <c:v>0.82653147</c:v>
                </c:pt>
                <c:pt idx="8">
                  <c:v>0.8073771</c:v>
                </c:pt>
                <c:pt idx="9">
                  <c:v>0.7863276</c:v>
                </c:pt>
                <c:pt idx="10">
                  <c:v>0.77496475</c:v>
                </c:pt>
                <c:pt idx="11">
                  <c:v>0.74808264</c:v>
                </c:pt>
                <c:pt idx="12">
                  <c:v>0.73046696</c:v>
                </c:pt>
                <c:pt idx="13">
                  <c:v>0.636005</c:v>
                </c:pt>
                <c:pt idx="14">
                  <c:v>0.6057865</c:v>
                </c:pt>
                <c:pt idx="15">
                  <c:v>0.5846865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'cap_rate_wind_offshore'!$K$3:$K$18</c:f>
              <c:numCache>
                <c:formatCode>General</c:formatCode>
                <c:ptCount val="16"/>
                <c:pt idx="0">
                  <c:v>0.7417099</c:v>
                </c:pt>
                <c:pt idx="1">
                  <c:v>0.7417099</c:v>
                </c:pt>
                <c:pt idx="2">
                  <c:v>0.7417099</c:v>
                </c:pt>
                <c:pt idx="3">
                  <c:v>0.7417099</c:v>
                </c:pt>
                <c:pt idx="4">
                  <c:v>0.7417099</c:v>
                </c:pt>
                <c:pt idx="5">
                  <c:v>0.7417099</c:v>
                </c:pt>
                <c:pt idx="6">
                  <c:v>0.7417099</c:v>
                </c:pt>
                <c:pt idx="7">
                  <c:v>0.7417099</c:v>
                </c:pt>
                <c:pt idx="8">
                  <c:v>0.7417099</c:v>
                </c:pt>
                <c:pt idx="9">
                  <c:v>0.7417099</c:v>
                </c:pt>
                <c:pt idx="10">
                  <c:v>0.7417099</c:v>
                </c:pt>
                <c:pt idx="11">
                  <c:v>0.7417099</c:v>
                </c:pt>
                <c:pt idx="12">
                  <c:v>0.7417099</c:v>
                </c:pt>
                <c:pt idx="13">
                  <c:v>0.7417099</c:v>
                </c:pt>
                <c:pt idx="14">
                  <c:v>0.72571903</c:v>
                </c:pt>
                <c:pt idx="15">
                  <c:v>0.7194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'cap_rate_wind_offshore'!$L$3:$L$18</c:f>
              <c:numCache>
                <c:formatCode>General</c:formatCode>
                <c:ptCount val="16"/>
                <c:pt idx="0">
                  <c:v>0.84581023</c:v>
                </c:pt>
                <c:pt idx="1">
                  <c:v>0.84581023</c:v>
                </c:pt>
                <c:pt idx="2">
                  <c:v>0.84581023</c:v>
                </c:pt>
                <c:pt idx="3">
                  <c:v>0.84581023</c:v>
                </c:pt>
                <c:pt idx="4">
                  <c:v>0.84581023</c:v>
                </c:pt>
                <c:pt idx="5">
                  <c:v>0.84581023</c:v>
                </c:pt>
                <c:pt idx="6">
                  <c:v>0.84581023</c:v>
                </c:pt>
                <c:pt idx="7">
                  <c:v>0.84581023</c:v>
                </c:pt>
                <c:pt idx="8">
                  <c:v>0.84581023</c:v>
                </c:pt>
                <c:pt idx="9">
                  <c:v>0.84581023</c:v>
                </c:pt>
                <c:pt idx="10">
                  <c:v>0.8314034</c:v>
                </c:pt>
                <c:pt idx="11">
                  <c:v>0.8225794</c:v>
                </c:pt>
                <c:pt idx="12">
                  <c:v>0.8167615</c:v>
                </c:pt>
                <c:pt idx="13">
                  <c:v>0.81700516</c:v>
                </c:pt>
                <c:pt idx="14">
                  <c:v>0.7959874</c:v>
                </c:pt>
                <c:pt idx="15">
                  <c:v>0.79110223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'cap_rate_wind_offshore'!$M$3:$M$18</c:f>
              <c:numCache>
                <c:formatCode>General</c:formatCode>
                <c:ptCount val="16"/>
                <c:pt idx="0">
                  <c:v>0.8575422</c:v>
                </c:pt>
                <c:pt idx="1">
                  <c:v>0.8575422</c:v>
                </c:pt>
                <c:pt idx="2">
                  <c:v>0.8575422</c:v>
                </c:pt>
                <c:pt idx="3">
                  <c:v>0.8575422</c:v>
                </c:pt>
                <c:pt idx="4">
                  <c:v>0.8575422</c:v>
                </c:pt>
                <c:pt idx="5">
                  <c:v>0.8575422</c:v>
                </c:pt>
                <c:pt idx="6">
                  <c:v>0.8575422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12"/>
          <c:order val="12"/>
          <c:tx>
            <c:strRef>
              <c:f>'cap_rate_wind_offshore'!$N$2:$N$2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'cap_rate_wind_offshore'!$N$3:$N$18</c:f>
              <c:numCache>
                <c:formatCode>General</c:formatCode>
                <c:ptCount val="16"/>
                <c:pt idx="0">
                  <c:v>0.8978288</c:v>
                </c:pt>
                <c:pt idx="1">
                  <c:v>0.8925815</c:v>
                </c:pt>
                <c:pt idx="2">
                  <c:v>0.8925815</c:v>
                </c:pt>
                <c:pt idx="3">
                  <c:v>0.8736424</c:v>
                </c:pt>
                <c:pt idx="4">
                  <c:v>0.8156757</c:v>
                </c:pt>
                <c:pt idx="5">
                  <c:v>0.8153872</c:v>
                </c:pt>
                <c:pt idx="6">
                  <c:v>0.79633915</c:v>
                </c:pt>
                <c:pt idx="7">
                  <c:v>0.77761567</c:v>
                </c:pt>
                <c:pt idx="8">
                  <c:v>0.7550126</c:v>
                </c:pt>
                <c:pt idx="9">
                  <c:v>0.7357423</c:v>
                </c:pt>
                <c:pt idx="10">
                  <c:v>0.7178286</c:v>
                </c:pt>
                <c:pt idx="11">
                  <c:v>0.7092406</c:v>
                </c:pt>
                <c:pt idx="12">
                  <c:v>0.6933433</c:v>
                </c:pt>
                <c:pt idx="13">
                  <c:v>0.69589025</c:v>
                </c:pt>
                <c:pt idx="14">
                  <c:v>0.72402084</c:v>
                </c:pt>
                <c:pt idx="15">
                  <c:v>0.7424473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'cap_rate_wind_offshore'!$B$3:$B$18</c:f>
              <c:numCache>
                <c:formatCode>General</c:formatCode>
                <c:ptCount val="16"/>
                <c:pt idx="0">
                  <c:v>0.77316034</c:v>
                </c:pt>
                <c:pt idx="1">
                  <c:v>0.77316034</c:v>
                </c:pt>
                <c:pt idx="2">
                  <c:v>0.77316034</c:v>
                </c:pt>
                <c:pt idx="3">
                  <c:v>0.77316034</c:v>
                </c:pt>
                <c:pt idx="4">
                  <c:v>0.7165974000000001</c:v>
                </c:pt>
                <c:pt idx="5">
                  <c:v>0.68216455</c:v>
                </c:pt>
                <c:pt idx="6">
                  <c:v>0.6537354</c:v>
                </c:pt>
                <c:pt idx="7">
                  <c:v>0.61296797</c:v>
                </c:pt>
                <c:pt idx="8">
                  <c:v>0.5776398</c:v>
                </c:pt>
                <c:pt idx="9">
                  <c:v>0.5488613</c:v>
                </c:pt>
                <c:pt idx="10">
                  <c:v>0.52313006</c:v>
                </c:pt>
                <c:pt idx="11">
                  <c:v>0.49213237</c:v>
                </c:pt>
                <c:pt idx="12">
                  <c:v>0.47499952</c:v>
                </c:pt>
                <c:pt idx="13">
                  <c:v>0.35356623</c:v>
                </c:pt>
                <c:pt idx="14">
                  <c:v>0.3217401</c:v>
                </c:pt>
                <c:pt idx="15">
                  <c:v>0.30658442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'cap_rate_wind_offshore'!$C$3:$C$18</c:f>
              <c:numCache>
                <c:formatCode>General</c:formatCode>
                <c:ptCount val="16"/>
                <c:pt idx="0">
                  <c:v>0.84558135</c:v>
                </c:pt>
                <c:pt idx="1">
                  <c:v>0.84558135</c:v>
                </c:pt>
                <c:pt idx="2">
                  <c:v>0.8428757</c:v>
                </c:pt>
                <c:pt idx="3">
                  <c:v>0.839373</c:v>
                </c:pt>
                <c:pt idx="4">
                  <c:v>0.81334865</c:v>
                </c:pt>
                <c:pt idx="5">
                  <c:v>0.7876445</c:v>
                </c:pt>
                <c:pt idx="6">
                  <c:v>0.7604765</c:v>
                </c:pt>
                <c:pt idx="7">
                  <c:v>0.7363308</c:v>
                </c:pt>
                <c:pt idx="8">
                  <c:v>0.6973864400000001</c:v>
                </c:pt>
                <c:pt idx="9">
                  <c:v>0.6600424</c:v>
                </c:pt>
                <c:pt idx="10">
                  <c:v>0.65119386</c:v>
                </c:pt>
                <c:pt idx="11">
                  <c:v>0.6430927</c:v>
                </c:pt>
                <c:pt idx="12">
                  <c:v>0.63140786</c:v>
                </c:pt>
                <c:pt idx="13">
                  <c:v>0.6564648</c:v>
                </c:pt>
                <c:pt idx="14">
                  <c:v>0.705152</c:v>
                </c:pt>
                <c:pt idx="15">
                  <c:v>0.7469393600000001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'cap_rate_wind_offshore'!$D$3:$D$18</c:f>
              <c:numCache>
                <c:formatCode>General</c:formatCode>
                <c:ptCount val="16"/>
                <c:pt idx="0">
                  <c:v>0.8986386</c:v>
                </c:pt>
                <c:pt idx="1">
                  <c:v>0.8911226</c:v>
                </c:pt>
                <c:pt idx="2">
                  <c:v>0.88031054</c:v>
                </c:pt>
                <c:pt idx="3">
                  <c:v>0.87053454</c:v>
                </c:pt>
                <c:pt idx="4">
                  <c:v>0.846143</c:v>
                </c:pt>
                <c:pt idx="5">
                  <c:v>0.8320037</c:v>
                </c:pt>
                <c:pt idx="6">
                  <c:v>0.8134903</c:v>
                </c:pt>
                <c:pt idx="7">
                  <c:v>0.79333717</c:v>
                </c:pt>
                <c:pt idx="8">
                  <c:v>0.76945674</c:v>
                </c:pt>
                <c:pt idx="9">
                  <c:v>0.7430893</c:v>
                </c:pt>
                <c:pt idx="10">
                  <c:v>0.72972494</c:v>
                </c:pt>
                <c:pt idx="11">
                  <c:v>0.7205206</c:v>
                </c:pt>
                <c:pt idx="12">
                  <c:v>0.7103837</c:v>
                </c:pt>
                <c:pt idx="13">
                  <c:v>0.67982</c:v>
                </c:pt>
                <c:pt idx="14">
                  <c:v>0.67749095</c:v>
                </c:pt>
                <c:pt idx="15">
                  <c:v>0.6569831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'cap_rate_wind_offshore'!$E$3:$E$18</c:f>
              <c:numCache>
                <c:formatCode>General</c:formatCode>
                <c:ptCount val="16"/>
                <c:pt idx="0">
                  <c:v>0.8629895</c:v>
                </c:pt>
                <c:pt idx="1">
                  <c:v>0.8629895</c:v>
                </c:pt>
                <c:pt idx="2">
                  <c:v>0.855231</c:v>
                </c:pt>
                <c:pt idx="3">
                  <c:v>0.83355665</c:v>
                </c:pt>
                <c:pt idx="4">
                  <c:v>0.8170676</c:v>
                </c:pt>
                <c:pt idx="5">
                  <c:v>0.7863135</c:v>
                </c:pt>
                <c:pt idx="6">
                  <c:v>0.7532696</c:v>
                </c:pt>
                <c:pt idx="7">
                  <c:v>0.7248025</c:v>
                </c:pt>
                <c:pt idx="8">
                  <c:v>0.70492744</c:v>
                </c:pt>
                <c:pt idx="9">
                  <c:v>0.6830310000000001</c:v>
                </c:pt>
                <c:pt idx="10">
                  <c:v>0.67240584</c:v>
                </c:pt>
                <c:pt idx="11">
                  <c:v>0.6686348</c:v>
                </c:pt>
                <c:pt idx="12">
                  <c:v>0.6659671700000001</c:v>
                </c:pt>
                <c:pt idx="13">
                  <c:v>0.6682151</c:v>
                </c:pt>
                <c:pt idx="14">
                  <c:v>0.6718692000000001</c:v>
                </c:pt>
                <c:pt idx="15">
                  <c:v>0.6514743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'cap_rate_wind_offshore'!$F$3:$F$18</c:f>
              <c:numCache>
                <c:formatCode>General</c:formatCode>
                <c:ptCount val="16"/>
                <c:pt idx="0">
                  <c:v>0.8554493</c:v>
                </c:pt>
                <c:pt idx="1">
                  <c:v>0.8554493</c:v>
                </c:pt>
                <c:pt idx="2">
                  <c:v>0.8554493</c:v>
                </c:pt>
                <c:pt idx="3">
                  <c:v>0.8554493</c:v>
                </c:pt>
                <c:pt idx="4">
                  <c:v>0.8554493</c:v>
                </c:pt>
                <c:pt idx="5">
                  <c:v>0.8554493</c:v>
                </c:pt>
                <c:pt idx="6">
                  <c:v>0.8554493</c:v>
                </c:pt>
                <c:pt idx="7">
                  <c:v>0.8554493</c:v>
                </c:pt>
                <c:pt idx="8">
                  <c:v>0.8554493</c:v>
                </c:pt>
                <c:pt idx="9">
                  <c:v>0.8554493</c:v>
                </c:pt>
                <c:pt idx="10">
                  <c:v>0.8554493</c:v>
                </c:pt>
                <c:pt idx="11">
                  <c:v>0.8554493</c:v>
                </c:pt>
                <c:pt idx="12">
                  <c:v>0.8487194</c:v>
                </c:pt>
                <c:pt idx="13">
                  <c:v>0.84318674</c:v>
                </c:pt>
                <c:pt idx="14">
                  <c:v>0.8526929600000001</c:v>
                </c:pt>
                <c:pt idx="15">
                  <c:v>0.8592016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'cap_rate_wind_offshore'!$G$3:$G$18</c:f>
              <c:numCache>
                <c:formatCode>General</c:formatCode>
                <c:ptCount val="16"/>
                <c:pt idx="0">
                  <c:v>0.88935626</c:v>
                </c:pt>
                <c:pt idx="1">
                  <c:v>0.8873302</c:v>
                </c:pt>
                <c:pt idx="2">
                  <c:v>0.8763414</c:v>
                </c:pt>
                <c:pt idx="3">
                  <c:v>0.873515</c:v>
                </c:pt>
                <c:pt idx="4">
                  <c:v>0.855728</c:v>
                </c:pt>
                <c:pt idx="5">
                  <c:v>0.83966166</c:v>
                </c:pt>
                <c:pt idx="6">
                  <c:v>0.8200571</c:v>
                </c:pt>
                <c:pt idx="7">
                  <c:v>0.80004835</c:v>
                </c:pt>
                <c:pt idx="8">
                  <c:v>0.77934843</c:v>
                </c:pt>
                <c:pt idx="9">
                  <c:v>0.76184547</c:v>
                </c:pt>
                <c:pt idx="10">
                  <c:v>0.7533038</c:v>
                </c:pt>
                <c:pt idx="11">
                  <c:v>0.7360149</c:v>
                </c:pt>
                <c:pt idx="12">
                  <c:v>0.715705</c:v>
                </c:pt>
                <c:pt idx="13">
                  <c:v>0.6733136</c:v>
                </c:pt>
                <c:pt idx="14">
                  <c:v>0.6393482</c:v>
                </c:pt>
                <c:pt idx="15">
                  <c:v>0.6157171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'cap_rate_wind_offshore'!$H$3:$H$18</c:f>
              <c:numCache>
                <c:formatCode>General</c:formatCode>
                <c:ptCount val="16"/>
                <c:pt idx="0">
                  <c:v>0.8482795400000001</c:v>
                </c:pt>
                <c:pt idx="1">
                  <c:v>0.8341966</c:v>
                </c:pt>
                <c:pt idx="2">
                  <c:v>0.83098406</c:v>
                </c:pt>
                <c:pt idx="3">
                  <c:v>0.82257324</c:v>
                </c:pt>
                <c:pt idx="4">
                  <c:v>0.7942113</c:v>
                </c:pt>
                <c:pt idx="5">
                  <c:v>0.75609976</c:v>
                </c:pt>
                <c:pt idx="6">
                  <c:v>0.7189637</c:v>
                </c:pt>
                <c:pt idx="7">
                  <c:v>0.68506676</c:v>
                </c:pt>
                <c:pt idx="8">
                  <c:v>0.6196633</c:v>
                </c:pt>
                <c:pt idx="9">
                  <c:v>0.5540476</c:v>
                </c:pt>
                <c:pt idx="10">
                  <c:v>0.540514</c:v>
                </c:pt>
                <c:pt idx="11">
                  <c:v>0.5426019</c:v>
                </c:pt>
                <c:pt idx="12">
                  <c:v>0.5377795</c:v>
                </c:pt>
                <c:pt idx="13">
                  <c:v>0.5725659</c:v>
                </c:pt>
                <c:pt idx="14">
                  <c:v>0.6219264</c:v>
                </c:pt>
                <c:pt idx="15">
                  <c:v>0.6696363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'cap_rate_wind_offshore'!$I$3:$I$18</c:f>
              <c:numCache>
                <c:formatCode>General</c:formatCode>
                <c:ptCount val="16"/>
                <c:pt idx="0">
                  <c:v>0.9971338</c:v>
                </c:pt>
                <c:pt idx="1">
                  <c:v>0.9971338</c:v>
                </c:pt>
                <c:pt idx="2">
                  <c:v>0.9971338</c:v>
                </c:pt>
                <c:pt idx="3">
                  <c:v>0.9971338</c:v>
                </c:pt>
                <c:pt idx="4">
                  <c:v>0.9971338</c:v>
                </c:pt>
                <c:pt idx="5">
                  <c:v>0.9971338</c:v>
                </c:pt>
                <c:pt idx="6">
                  <c:v>0.9957542</c:v>
                </c:pt>
                <c:pt idx="7">
                  <c:v>0.99494547</c:v>
                </c:pt>
                <c:pt idx="8">
                  <c:v>0.993312</c:v>
                </c:pt>
                <c:pt idx="9">
                  <c:v>0.99322194</c:v>
                </c:pt>
                <c:pt idx="10">
                  <c:v>0.9929228</c:v>
                </c:pt>
                <c:pt idx="11">
                  <c:v>0.99208117</c:v>
                </c:pt>
                <c:pt idx="12">
                  <c:v>0.99110466</c:v>
                </c:pt>
                <c:pt idx="13">
                  <c:v>0.9169007</c:v>
                </c:pt>
                <c:pt idx="14">
                  <c:v>0.91947323</c:v>
                </c:pt>
                <c:pt idx="15">
                  <c:v>0.922782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'cap_rate_wind_offshore'!$J$3:$J$18</c:f>
              <c:numCache>
                <c:formatCode>General</c:formatCode>
                <c:ptCount val="16"/>
                <c:pt idx="0">
                  <c:v>0.9624724</c:v>
                </c:pt>
                <c:pt idx="1">
                  <c:v>0.94866264</c:v>
                </c:pt>
                <c:pt idx="2">
                  <c:v>0.94866264</c:v>
                </c:pt>
                <c:pt idx="3">
                  <c:v>0.9229003</c:v>
                </c:pt>
                <c:pt idx="4">
                  <c:v>0.90031826</c:v>
                </c:pt>
                <c:pt idx="5">
                  <c:v>0.8784233</c:v>
                </c:pt>
                <c:pt idx="6">
                  <c:v>0.8561718</c:v>
                </c:pt>
                <c:pt idx="7">
                  <c:v>0.82653147</c:v>
                </c:pt>
                <c:pt idx="8">
                  <c:v>0.8073771</c:v>
                </c:pt>
                <c:pt idx="9">
                  <c:v>0.7863276</c:v>
                </c:pt>
                <c:pt idx="10">
                  <c:v>0.77496475</c:v>
                </c:pt>
                <c:pt idx="11">
                  <c:v>0.74808264</c:v>
                </c:pt>
                <c:pt idx="12">
                  <c:v>0.73046696</c:v>
                </c:pt>
                <c:pt idx="13">
                  <c:v>0.636005</c:v>
                </c:pt>
                <c:pt idx="14">
                  <c:v>0.6057865</c:v>
                </c:pt>
                <c:pt idx="15">
                  <c:v>0.5846865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'cap_rate_wind_offshore'!$K$3:$K$18</c:f>
              <c:numCache>
                <c:formatCode>General</c:formatCode>
                <c:ptCount val="16"/>
                <c:pt idx="0">
                  <c:v>0.7417099</c:v>
                </c:pt>
                <c:pt idx="1">
                  <c:v>0.7417099</c:v>
                </c:pt>
                <c:pt idx="2">
                  <c:v>0.7417099</c:v>
                </c:pt>
                <c:pt idx="3">
                  <c:v>0.7417099</c:v>
                </c:pt>
                <c:pt idx="4">
                  <c:v>0.7417099</c:v>
                </c:pt>
                <c:pt idx="5">
                  <c:v>0.7417099</c:v>
                </c:pt>
                <c:pt idx="6">
                  <c:v>0.7417099</c:v>
                </c:pt>
                <c:pt idx="7">
                  <c:v>0.7417099</c:v>
                </c:pt>
                <c:pt idx="8">
                  <c:v>0.7417099</c:v>
                </c:pt>
                <c:pt idx="9">
                  <c:v>0.7417099</c:v>
                </c:pt>
                <c:pt idx="10">
                  <c:v>0.7417099</c:v>
                </c:pt>
                <c:pt idx="11">
                  <c:v>0.7417099</c:v>
                </c:pt>
                <c:pt idx="12">
                  <c:v>0.7417099</c:v>
                </c:pt>
                <c:pt idx="13">
                  <c:v>0.7417099</c:v>
                </c:pt>
                <c:pt idx="14">
                  <c:v>0.72571903</c:v>
                </c:pt>
                <c:pt idx="15">
                  <c:v>0.7194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'cap_rate_wind_offshore'!$L$3:$L$18</c:f>
              <c:numCache>
                <c:formatCode>General</c:formatCode>
                <c:ptCount val="16"/>
                <c:pt idx="0">
                  <c:v>0.84581023</c:v>
                </c:pt>
                <c:pt idx="1">
                  <c:v>0.84581023</c:v>
                </c:pt>
                <c:pt idx="2">
                  <c:v>0.84581023</c:v>
                </c:pt>
                <c:pt idx="3">
                  <c:v>0.84581023</c:v>
                </c:pt>
                <c:pt idx="4">
                  <c:v>0.84581023</c:v>
                </c:pt>
                <c:pt idx="5">
                  <c:v>0.84581023</c:v>
                </c:pt>
                <c:pt idx="6">
                  <c:v>0.84581023</c:v>
                </c:pt>
                <c:pt idx="7">
                  <c:v>0.84581023</c:v>
                </c:pt>
                <c:pt idx="8">
                  <c:v>0.84581023</c:v>
                </c:pt>
                <c:pt idx="9">
                  <c:v>0.84581023</c:v>
                </c:pt>
                <c:pt idx="10">
                  <c:v>0.8314034</c:v>
                </c:pt>
                <c:pt idx="11">
                  <c:v>0.8225794</c:v>
                </c:pt>
                <c:pt idx="12">
                  <c:v>0.8167615</c:v>
                </c:pt>
                <c:pt idx="13">
                  <c:v>0.81700516</c:v>
                </c:pt>
                <c:pt idx="14">
                  <c:v>0.7959874</c:v>
                </c:pt>
                <c:pt idx="15">
                  <c:v>0.79110223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'cap_rate_wind_offshore'!$M$3:$M$18</c:f>
              <c:numCache>
                <c:formatCode>General</c:formatCode>
                <c:ptCount val="16"/>
                <c:pt idx="0">
                  <c:v>0.8575422</c:v>
                </c:pt>
                <c:pt idx="1">
                  <c:v>0.8575422</c:v>
                </c:pt>
                <c:pt idx="2">
                  <c:v>0.8575422</c:v>
                </c:pt>
                <c:pt idx="3">
                  <c:v>0.8575422</c:v>
                </c:pt>
                <c:pt idx="4">
                  <c:v>0.8575422</c:v>
                </c:pt>
                <c:pt idx="5">
                  <c:v>0.8575422</c:v>
                </c:pt>
                <c:pt idx="6">
                  <c:v>0.8575422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12"/>
          <c:order val="12"/>
          <c:tx>
            <c:strRef>
              <c:f>'cap_rate_wind_offshore'!$N$2:$N$2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'cap_rate_wind_offshore'!$N$3:$N$18</c:f>
              <c:numCache>
                <c:formatCode>General</c:formatCode>
                <c:ptCount val="16"/>
                <c:pt idx="0">
                  <c:v>0.8978288</c:v>
                </c:pt>
                <c:pt idx="1">
                  <c:v>0.8925815</c:v>
                </c:pt>
                <c:pt idx="2">
                  <c:v>0.8925815</c:v>
                </c:pt>
                <c:pt idx="3">
                  <c:v>0.8736424</c:v>
                </c:pt>
                <c:pt idx="4">
                  <c:v>0.8156757</c:v>
                </c:pt>
                <c:pt idx="5">
                  <c:v>0.8153872</c:v>
                </c:pt>
                <c:pt idx="6">
                  <c:v>0.79633915</c:v>
                </c:pt>
                <c:pt idx="7">
                  <c:v>0.77761567</c:v>
                </c:pt>
                <c:pt idx="8">
                  <c:v>0.7550126</c:v>
                </c:pt>
                <c:pt idx="9">
                  <c:v>0.7357423</c:v>
                </c:pt>
                <c:pt idx="10">
                  <c:v>0.7178286</c:v>
                </c:pt>
                <c:pt idx="11">
                  <c:v>0.7092406</c:v>
                </c:pt>
                <c:pt idx="12">
                  <c:v>0.6933433</c:v>
                </c:pt>
                <c:pt idx="13">
                  <c:v>0.69589025</c:v>
                </c:pt>
                <c:pt idx="14">
                  <c:v>0.72402084</c:v>
                </c:pt>
                <c:pt idx="15">
                  <c:v>0.7424473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'cap_rate_wind_offshore'!$B$3:$B$18</c:f>
              <c:numCache>
                <c:formatCode>General</c:formatCode>
                <c:ptCount val="16"/>
                <c:pt idx="0">
                  <c:v>0.77316034</c:v>
                </c:pt>
                <c:pt idx="1">
                  <c:v>0.77316034</c:v>
                </c:pt>
                <c:pt idx="2">
                  <c:v>0.77316034</c:v>
                </c:pt>
                <c:pt idx="3">
                  <c:v>0.77316034</c:v>
                </c:pt>
                <c:pt idx="4">
                  <c:v>0.7165974000000001</c:v>
                </c:pt>
                <c:pt idx="5">
                  <c:v>0.68216455</c:v>
                </c:pt>
                <c:pt idx="6">
                  <c:v>0.6537354</c:v>
                </c:pt>
                <c:pt idx="7">
                  <c:v>0.61296797</c:v>
                </c:pt>
                <c:pt idx="8">
                  <c:v>0.5776398</c:v>
                </c:pt>
                <c:pt idx="9">
                  <c:v>0.5488613</c:v>
                </c:pt>
                <c:pt idx="10">
                  <c:v>0.52313006</c:v>
                </c:pt>
                <c:pt idx="11">
                  <c:v>0.49213237</c:v>
                </c:pt>
                <c:pt idx="12">
                  <c:v>0.47499952</c:v>
                </c:pt>
                <c:pt idx="13">
                  <c:v>0.35356623</c:v>
                </c:pt>
                <c:pt idx="14">
                  <c:v>0.3217401</c:v>
                </c:pt>
                <c:pt idx="15">
                  <c:v>0.30658442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'cap_rate_wind_offshore'!$C$3:$C$18</c:f>
              <c:numCache>
                <c:formatCode>General</c:formatCode>
                <c:ptCount val="16"/>
                <c:pt idx="0">
                  <c:v>0.84558135</c:v>
                </c:pt>
                <c:pt idx="1">
                  <c:v>0.84558135</c:v>
                </c:pt>
                <c:pt idx="2">
                  <c:v>0.8428757</c:v>
                </c:pt>
                <c:pt idx="3">
                  <c:v>0.839373</c:v>
                </c:pt>
                <c:pt idx="4">
                  <c:v>0.81334865</c:v>
                </c:pt>
                <c:pt idx="5">
                  <c:v>0.7876445</c:v>
                </c:pt>
                <c:pt idx="6">
                  <c:v>0.7604765</c:v>
                </c:pt>
                <c:pt idx="7">
                  <c:v>0.7363308</c:v>
                </c:pt>
                <c:pt idx="8">
                  <c:v>0.6973864400000001</c:v>
                </c:pt>
                <c:pt idx="9">
                  <c:v>0.6600424</c:v>
                </c:pt>
                <c:pt idx="10">
                  <c:v>0.65119386</c:v>
                </c:pt>
                <c:pt idx="11">
                  <c:v>0.6430927</c:v>
                </c:pt>
                <c:pt idx="12">
                  <c:v>0.63140786</c:v>
                </c:pt>
                <c:pt idx="13">
                  <c:v>0.6564648</c:v>
                </c:pt>
                <c:pt idx="14">
                  <c:v>0.705152</c:v>
                </c:pt>
                <c:pt idx="15">
                  <c:v>0.7469393600000001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'cap_rate_wind_offshore'!$D$3:$D$18</c:f>
              <c:numCache>
                <c:formatCode>General</c:formatCode>
                <c:ptCount val="16"/>
                <c:pt idx="0">
                  <c:v>0.8986386</c:v>
                </c:pt>
                <c:pt idx="1">
                  <c:v>0.8911226</c:v>
                </c:pt>
                <c:pt idx="2">
                  <c:v>0.88031054</c:v>
                </c:pt>
                <c:pt idx="3">
                  <c:v>0.87053454</c:v>
                </c:pt>
                <c:pt idx="4">
                  <c:v>0.846143</c:v>
                </c:pt>
                <c:pt idx="5">
                  <c:v>0.8320037</c:v>
                </c:pt>
                <c:pt idx="6">
                  <c:v>0.8134903</c:v>
                </c:pt>
                <c:pt idx="7">
                  <c:v>0.79333717</c:v>
                </c:pt>
                <c:pt idx="8">
                  <c:v>0.76945674</c:v>
                </c:pt>
                <c:pt idx="9">
                  <c:v>0.7430893</c:v>
                </c:pt>
                <c:pt idx="10">
                  <c:v>0.72972494</c:v>
                </c:pt>
                <c:pt idx="11">
                  <c:v>0.7205206</c:v>
                </c:pt>
                <c:pt idx="12">
                  <c:v>0.7103837</c:v>
                </c:pt>
                <c:pt idx="13">
                  <c:v>0.67982</c:v>
                </c:pt>
                <c:pt idx="14">
                  <c:v>0.67749095</c:v>
                </c:pt>
                <c:pt idx="15">
                  <c:v>0.6569831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'cap_rate_wind_offshore'!$E$3:$E$18</c:f>
              <c:numCache>
                <c:formatCode>General</c:formatCode>
                <c:ptCount val="16"/>
                <c:pt idx="0">
                  <c:v>0.8629895</c:v>
                </c:pt>
                <c:pt idx="1">
                  <c:v>0.8629895</c:v>
                </c:pt>
                <c:pt idx="2">
                  <c:v>0.855231</c:v>
                </c:pt>
                <c:pt idx="3">
                  <c:v>0.83355665</c:v>
                </c:pt>
                <c:pt idx="4">
                  <c:v>0.8170676</c:v>
                </c:pt>
                <c:pt idx="5">
                  <c:v>0.7863135</c:v>
                </c:pt>
                <c:pt idx="6">
                  <c:v>0.7532696</c:v>
                </c:pt>
                <c:pt idx="7">
                  <c:v>0.7248025</c:v>
                </c:pt>
                <c:pt idx="8">
                  <c:v>0.70492744</c:v>
                </c:pt>
                <c:pt idx="9">
                  <c:v>0.6830310000000001</c:v>
                </c:pt>
                <c:pt idx="10">
                  <c:v>0.67240584</c:v>
                </c:pt>
                <c:pt idx="11">
                  <c:v>0.6686348</c:v>
                </c:pt>
                <c:pt idx="12">
                  <c:v>0.6659671700000001</c:v>
                </c:pt>
                <c:pt idx="13">
                  <c:v>0.6682151</c:v>
                </c:pt>
                <c:pt idx="14">
                  <c:v>0.6718692000000001</c:v>
                </c:pt>
                <c:pt idx="15">
                  <c:v>0.6514743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'cap_rate_wind_offshore'!$F$3:$F$18</c:f>
              <c:numCache>
                <c:formatCode>General</c:formatCode>
                <c:ptCount val="16"/>
                <c:pt idx="0">
                  <c:v>0.8554493</c:v>
                </c:pt>
                <c:pt idx="1">
                  <c:v>0.8554493</c:v>
                </c:pt>
                <c:pt idx="2">
                  <c:v>0.8554493</c:v>
                </c:pt>
                <c:pt idx="3">
                  <c:v>0.8554493</c:v>
                </c:pt>
                <c:pt idx="4">
                  <c:v>0.8554493</c:v>
                </c:pt>
                <c:pt idx="5">
                  <c:v>0.8554493</c:v>
                </c:pt>
                <c:pt idx="6">
                  <c:v>0.8554493</c:v>
                </c:pt>
                <c:pt idx="7">
                  <c:v>0.8554493</c:v>
                </c:pt>
                <c:pt idx="8">
                  <c:v>0.8554493</c:v>
                </c:pt>
                <c:pt idx="9">
                  <c:v>0.8554493</c:v>
                </c:pt>
                <c:pt idx="10">
                  <c:v>0.8554493</c:v>
                </c:pt>
                <c:pt idx="11">
                  <c:v>0.8554493</c:v>
                </c:pt>
                <c:pt idx="12">
                  <c:v>0.8487194</c:v>
                </c:pt>
                <c:pt idx="13">
                  <c:v>0.84318674</c:v>
                </c:pt>
                <c:pt idx="14">
                  <c:v>0.8526929600000001</c:v>
                </c:pt>
                <c:pt idx="15">
                  <c:v>0.8592016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'cap_rate_wind_offshore'!$G$3:$G$18</c:f>
              <c:numCache>
                <c:formatCode>General</c:formatCode>
                <c:ptCount val="16"/>
                <c:pt idx="0">
                  <c:v>0.88935626</c:v>
                </c:pt>
                <c:pt idx="1">
                  <c:v>0.8873302</c:v>
                </c:pt>
                <c:pt idx="2">
                  <c:v>0.8763414</c:v>
                </c:pt>
                <c:pt idx="3">
                  <c:v>0.873515</c:v>
                </c:pt>
                <c:pt idx="4">
                  <c:v>0.855728</c:v>
                </c:pt>
                <c:pt idx="5">
                  <c:v>0.83966166</c:v>
                </c:pt>
                <c:pt idx="6">
                  <c:v>0.8200571</c:v>
                </c:pt>
                <c:pt idx="7">
                  <c:v>0.80004835</c:v>
                </c:pt>
                <c:pt idx="8">
                  <c:v>0.77934843</c:v>
                </c:pt>
                <c:pt idx="9">
                  <c:v>0.76184547</c:v>
                </c:pt>
                <c:pt idx="10">
                  <c:v>0.7533038</c:v>
                </c:pt>
                <c:pt idx="11">
                  <c:v>0.7360149</c:v>
                </c:pt>
                <c:pt idx="12">
                  <c:v>0.715705</c:v>
                </c:pt>
                <c:pt idx="13">
                  <c:v>0.6733136</c:v>
                </c:pt>
                <c:pt idx="14">
                  <c:v>0.6393482</c:v>
                </c:pt>
                <c:pt idx="15">
                  <c:v>0.6157171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'cap_rate_wind_offshore'!$H$3:$H$18</c:f>
              <c:numCache>
                <c:formatCode>General</c:formatCode>
                <c:ptCount val="16"/>
                <c:pt idx="0">
                  <c:v>0.8482795400000001</c:v>
                </c:pt>
                <c:pt idx="1">
                  <c:v>0.8341966</c:v>
                </c:pt>
                <c:pt idx="2">
                  <c:v>0.83098406</c:v>
                </c:pt>
                <c:pt idx="3">
                  <c:v>0.82257324</c:v>
                </c:pt>
                <c:pt idx="4">
                  <c:v>0.7942113</c:v>
                </c:pt>
                <c:pt idx="5">
                  <c:v>0.75609976</c:v>
                </c:pt>
                <c:pt idx="6">
                  <c:v>0.7189637</c:v>
                </c:pt>
                <c:pt idx="7">
                  <c:v>0.68506676</c:v>
                </c:pt>
                <c:pt idx="8">
                  <c:v>0.6196633</c:v>
                </c:pt>
                <c:pt idx="9">
                  <c:v>0.5540476</c:v>
                </c:pt>
                <c:pt idx="10">
                  <c:v>0.540514</c:v>
                </c:pt>
                <c:pt idx="11">
                  <c:v>0.5426019</c:v>
                </c:pt>
                <c:pt idx="12">
                  <c:v>0.5377795</c:v>
                </c:pt>
                <c:pt idx="13">
                  <c:v>0.5725659</c:v>
                </c:pt>
                <c:pt idx="14">
                  <c:v>0.6219264</c:v>
                </c:pt>
                <c:pt idx="15">
                  <c:v>0.6696363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'cap_rate_wind_offshore'!$I$3:$I$18</c:f>
              <c:numCache>
                <c:formatCode>General</c:formatCode>
                <c:ptCount val="16"/>
                <c:pt idx="0">
                  <c:v>0.9971338</c:v>
                </c:pt>
                <c:pt idx="1">
                  <c:v>0.9971338</c:v>
                </c:pt>
                <c:pt idx="2">
                  <c:v>0.9971338</c:v>
                </c:pt>
                <c:pt idx="3">
                  <c:v>0.9971338</c:v>
                </c:pt>
                <c:pt idx="4">
                  <c:v>0.9971338</c:v>
                </c:pt>
                <c:pt idx="5">
                  <c:v>0.9971338</c:v>
                </c:pt>
                <c:pt idx="6">
                  <c:v>0.9957542</c:v>
                </c:pt>
                <c:pt idx="7">
                  <c:v>0.99494547</c:v>
                </c:pt>
                <c:pt idx="8">
                  <c:v>0.993312</c:v>
                </c:pt>
                <c:pt idx="9">
                  <c:v>0.99322194</c:v>
                </c:pt>
                <c:pt idx="10">
                  <c:v>0.9929228</c:v>
                </c:pt>
                <c:pt idx="11">
                  <c:v>0.99208117</c:v>
                </c:pt>
                <c:pt idx="12">
                  <c:v>0.99110466</c:v>
                </c:pt>
                <c:pt idx="13">
                  <c:v>0.9169007</c:v>
                </c:pt>
                <c:pt idx="14">
                  <c:v>0.91947323</c:v>
                </c:pt>
                <c:pt idx="15">
                  <c:v>0.922782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'cap_rate_wind_offshore'!$J$3:$J$18</c:f>
              <c:numCache>
                <c:formatCode>General</c:formatCode>
                <c:ptCount val="16"/>
                <c:pt idx="0">
                  <c:v>0.9624724</c:v>
                </c:pt>
                <c:pt idx="1">
                  <c:v>0.94866264</c:v>
                </c:pt>
                <c:pt idx="2">
                  <c:v>0.94866264</c:v>
                </c:pt>
                <c:pt idx="3">
                  <c:v>0.9229003</c:v>
                </c:pt>
                <c:pt idx="4">
                  <c:v>0.90031826</c:v>
                </c:pt>
                <c:pt idx="5">
                  <c:v>0.8784233</c:v>
                </c:pt>
                <c:pt idx="6">
                  <c:v>0.8561718</c:v>
                </c:pt>
                <c:pt idx="7">
                  <c:v>0.82653147</c:v>
                </c:pt>
                <c:pt idx="8">
                  <c:v>0.8073771</c:v>
                </c:pt>
                <c:pt idx="9">
                  <c:v>0.7863276</c:v>
                </c:pt>
                <c:pt idx="10">
                  <c:v>0.77496475</c:v>
                </c:pt>
                <c:pt idx="11">
                  <c:v>0.74808264</c:v>
                </c:pt>
                <c:pt idx="12">
                  <c:v>0.73046696</c:v>
                </c:pt>
                <c:pt idx="13">
                  <c:v>0.636005</c:v>
                </c:pt>
                <c:pt idx="14">
                  <c:v>0.6057865</c:v>
                </c:pt>
                <c:pt idx="15">
                  <c:v>0.5846865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'cap_rate_wind_offshore'!$K$3:$K$18</c:f>
              <c:numCache>
                <c:formatCode>General</c:formatCode>
                <c:ptCount val="16"/>
                <c:pt idx="0">
                  <c:v>0.7417099</c:v>
                </c:pt>
                <c:pt idx="1">
                  <c:v>0.7417099</c:v>
                </c:pt>
                <c:pt idx="2">
                  <c:v>0.7417099</c:v>
                </c:pt>
                <c:pt idx="3">
                  <c:v>0.7417099</c:v>
                </c:pt>
                <c:pt idx="4">
                  <c:v>0.7417099</c:v>
                </c:pt>
                <c:pt idx="5">
                  <c:v>0.7417099</c:v>
                </c:pt>
                <c:pt idx="6">
                  <c:v>0.7417099</c:v>
                </c:pt>
                <c:pt idx="7">
                  <c:v>0.7417099</c:v>
                </c:pt>
                <c:pt idx="8">
                  <c:v>0.7417099</c:v>
                </c:pt>
                <c:pt idx="9">
                  <c:v>0.7417099</c:v>
                </c:pt>
                <c:pt idx="10">
                  <c:v>0.7417099</c:v>
                </c:pt>
                <c:pt idx="11">
                  <c:v>0.7417099</c:v>
                </c:pt>
                <c:pt idx="12">
                  <c:v>0.7417099</c:v>
                </c:pt>
                <c:pt idx="13">
                  <c:v>0.7417099</c:v>
                </c:pt>
                <c:pt idx="14">
                  <c:v>0.72571903</c:v>
                </c:pt>
                <c:pt idx="15">
                  <c:v>0.7194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'cap_rate_wind_offshore'!$L$3:$L$18</c:f>
              <c:numCache>
                <c:formatCode>General</c:formatCode>
                <c:ptCount val="16"/>
                <c:pt idx="0">
                  <c:v>0.84581023</c:v>
                </c:pt>
                <c:pt idx="1">
                  <c:v>0.84581023</c:v>
                </c:pt>
                <c:pt idx="2">
                  <c:v>0.84581023</c:v>
                </c:pt>
                <c:pt idx="3">
                  <c:v>0.84581023</c:v>
                </c:pt>
                <c:pt idx="4">
                  <c:v>0.84581023</c:v>
                </c:pt>
                <c:pt idx="5">
                  <c:v>0.84581023</c:v>
                </c:pt>
                <c:pt idx="6">
                  <c:v>0.84581023</c:v>
                </c:pt>
                <c:pt idx="7">
                  <c:v>0.84581023</c:v>
                </c:pt>
                <c:pt idx="8">
                  <c:v>0.84581023</c:v>
                </c:pt>
                <c:pt idx="9">
                  <c:v>0.84581023</c:v>
                </c:pt>
                <c:pt idx="10">
                  <c:v>0.8314034</c:v>
                </c:pt>
                <c:pt idx="11">
                  <c:v>0.8225794</c:v>
                </c:pt>
                <c:pt idx="12">
                  <c:v>0.8167615</c:v>
                </c:pt>
                <c:pt idx="13">
                  <c:v>0.81700516</c:v>
                </c:pt>
                <c:pt idx="14">
                  <c:v>0.7959874</c:v>
                </c:pt>
                <c:pt idx="15">
                  <c:v>0.79110223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'cap_rate_wind_offshore'!$M$3:$M$18</c:f>
              <c:numCache>
                <c:formatCode>General</c:formatCode>
                <c:ptCount val="16"/>
                <c:pt idx="0">
                  <c:v>0.8575422</c:v>
                </c:pt>
                <c:pt idx="1">
                  <c:v>0.8575422</c:v>
                </c:pt>
                <c:pt idx="2">
                  <c:v>0.8575422</c:v>
                </c:pt>
                <c:pt idx="3">
                  <c:v>0.8575422</c:v>
                </c:pt>
                <c:pt idx="4">
                  <c:v>0.8575422</c:v>
                </c:pt>
                <c:pt idx="5">
                  <c:v>0.8575422</c:v>
                </c:pt>
                <c:pt idx="6">
                  <c:v>0.8575422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12"/>
          <c:order val="12"/>
          <c:tx>
            <c:strRef>
              <c:f>'cap_rate_wind_offshore'!$N$2:$N$2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'cap_rate_wind_offshore'!$N$3:$N$18</c:f>
              <c:numCache>
                <c:formatCode>General</c:formatCode>
                <c:ptCount val="16"/>
                <c:pt idx="0">
                  <c:v>0.8978288</c:v>
                </c:pt>
                <c:pt idx="1">
                  <c:v>0.8925815</c:v>
                </c:pt>
                <c:pt idx="2">
                  <c:v>0.8925815</c:v>
                </c:pt>
                <c:pt idx="3">
                  <c:v>0.8736424</c:v>
                </c:pt>
                <c:pt idx="4">
                  <c:v>0.8156757</c:v>
                </c:pt>
                <c:pt idx="5">
                  <c:v>0.8153872</c:v>
                </c:pt>
                <c:pt idx="6">
                  <c:v>0.79633915</c:v>
                </c:pt>
                <c:pt idx="7">
                  <c:v>0.77761567</c:v>
                </c:pt>
                <c:pt idx="8">
                  <c:v>0.7550126</c:v>
                </c:pt>
                <c:pt idx="9">
                  <c:v>0.7357423</c:v>
                </c:pt>
                <c:pt idx="10">
                  <c:v>0.7178286</c:v>
                </c:pt>
                <c:pt idx="11">
                  <c:v>0.7092406</c:v>
                </c:pt>
                <c:pt idx="12">
                  <c:v>0.6933433</c:v>
                </c:pt>
                <c:pt idx="13">
                  <c:v>0.69589025</c:v>
                </c:pt>
                <c:pt idx="14">
                  <c:v>0.72402084</c:v>
                </c:pt>
                <c:pt idx="15">
                  <c:v>0.7424473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'cap_rate_solar_existing'!$B$3:$B$18</c:f>
              <c:numCache>
                <c:formatCode>General</c:formatCode>
                <c:ptCount val="16"/>
                <c:pt idx="0">
                  <c:v>0.7785539</c:v>
                </c:pt>
                <c:pt idx="1">
                  <c:v>0.7006437</c:v>
                </c:pt>
                <c:pt idx="2">
                  <c:v>0.65769905</c:v>
                </c:pt>
                <c:pt idx="3">
                  <c:v>0.616638</c:v>
                </c:pt>
                <c:pt idx="4">
                  <c:v>0.5883081</c:v>
                </c:pt>
                <c:pt idx="5">
                  <c:v>0.56789047</c:v>
                </c:pt>
                <c:pt idx="6">
                  <c:v>0.5593319</c:v>
                </c:pt>
                <c:pt idx="7">
                  <c:v>0.5435915</c:v>
                </c:pt>
                <c:pt idx="8">
                  <c:v>0.54305196</c:v>
                </c:pt>
                <c:pt idx="9">
                  <c:v>0.5581995</c:v>
                </c:pt>
                <c:pt idx="10">
                  <c:v>0.5539393</c:v>
                </c:pt>
                <c:pt idx="11">
                  <c:v>0.55633765</c:v>
                </c:pt>
                <c:pt idx="12">
                  <c:v>0.5552447</c:v>
                </c:pt>
                <c:pt idx="13">
                  <c:v>0.64844155</c:v>
                </c:pt>
                <c:pt idx="14">
                  <c:v>0.6889602</c:v>
                </c:pt>
                <c:pt idx="15">
                  <c:v>0.6992841400000001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'cap_rate_solar_existing'!$C$3:$C$18</c:f>
              <c:numCache>
                <c:formatCode>General</c:formatCode>
                <c:ptCount val="16"/>
                <c:pt idx="0">
                  <c:v>0.85190934</c:v>
                </c:pt>
                <c:pt idx="1">
                  <c:v>0.8209192</c:v>
                </c:pt>
                <c:pt idx="2">
                  <c:v>0.7996170500000001</c:v>
                </c:pt>
                <c:pt idx="3">
                  <c:v>0.7636976</c:v>
                </c:pt>
                <c:pt idx="4">
                  <c:v>0.7312816</c:v>
                </c:pt>
                <c:pt idx="5">
                  <c:v>0.7092178</c:v>
                </c:pt>
                <c:pt idx="6">
                  <c:v>0.683579</c:v>
                </c:pt>
                <c:pt idx="7">
                  <c:v>0.6665585000000001</c:v>
                </c:pt>
                <c:pt idx="8">
                  <c:v>0.6398334</c:v>
                </c:pt>
                <c:pt idx="9">
                  <c:v>0.6199066</c:v>
                </c:pt>
                <c:pt idx="10">
                  <c:v>0.60440415</c:v>
                </c:pt>
                <c:pt idx="11">
                  <c:v>0.59778637</c:v>
                </c:pt>
                <c:pt idx="12">
                  <c:v>0.58616126</c:v>
                </c:pt>
                <c:pt idx="13">
                  <c:v>0.5587283</c:v>
                </c:pt>
                <c:pt idx="14">
                  <c:v>0.61520207</c:v>
                </c:pt>
                <c:pt idx="15">
                  <c:v>0.6116612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'cap_rate_solar_existing'!$D$3:$D$18</c:f>
              <c:numCache>
                <c:formatCode>General</c:formatCode>
                <c:ptCount val="16"/>
                <c:pt idx="0">
                  <c:v>0.83873737</c:v>
                </c:pt>
                <c:pt idx="1">
                  <c:v>0.8135753999999999</c:v>
                </c:pt>
                <c:pt idx="2">
                  <c:v>0.7980458</c:v>
                </c:pt>
                <c:pt idx="3">
                  <c:v>0.7766928</c:v>
                </c:pt>
                <c:pt idx="4">
                  <c:v>0.7573936</c:v>
                </c:pt>
                <c:pt idx="5">
                  <c:v>0.7336287500000001</c:v>
                </c:pt>
                <c:pt idx="6">
                  <c:v>0.7050639</c:v>
                </c:pt>
                <c:pt idx="7">
                  <c:v>0.6856611</c:v>
                </c:pt>
                <c:pt idx="8">
                  <c:v>0.6577</c:v>
                </c:pt>
                <c:pt idx="9">
                  <c:v>0.6369764</c:v>
                </c:pt>
                <c:pt idx="10">
                  <c:v>0.6210818</c:v>
                </c:pt>
                <c:pt idx="11">
                  <c:v>0.61068106</c:v>
                </c:pt>
                <c:pt idx="12">
                  <c:v>0.5956405</c:v>
                </c:pt>
                <c:pt idx="13">
                  <c:v>0.5320158</c:v>
                </c:pt>
                <c:pt idx="14">
                  <c:v>0.5276819</c:v>
                </c:pt>
                <c:pt idx="15">
                  <c:v>0.51065415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'cap_rate_solar_existing'!$E$3:$E$18</c:f>
              <c:numCache>
                <c:formatCode>General</c:formatCode>
                <c:ptCount val="16"/>
                <c:pt idx="0">
                  <c:v>0.7508931</c:v>
                </c:pt>
                <c:pt idx="1">
                  <c:v>0.7042775</c:v>
                </c:pt>
                <c:pt idx="2">
                  <c:v>0.6622771</c:v>
                </c:pt>
                <c:pt idx="3">
                  <c:v>0.63895</c:v>
                </c:pt>
                <c:pt idx="4">
                  <c:v>0.6279099</c:v>
                </c:pt>
                <c:pt idx="5">
                  <c:v>0.6300192</c:v>
                </c:pt>
                <c:pt idx="6">
                  <c:v>0.61672163</c:v>
                </c:pt>
                <c:pt idx="7">
                  <c:v>0.60267127</c:v>
                </c:pt>
                <c:pt idx="8">
                  <c:v>0.5896071000000001</c:v>
                </c:pt>
                <c:pt idx="9">
                  <c:v>0.586553</c:v>
                </c:pt>
                <c:pt idx="10">
                  <c:v>0.5731357</c:v>
                </c:pt>
                <c:pt idx="11">
                  <c:v>0.56700146</c:v>
                </c:pt>
                <c:pt idx="12">
                  <c:v>0.55969113</c:v>
                </c:pt>
                <c:pt idx="13">
                  <c:v>0.5026467</c:v>
                </c:pt>
                <c:pt idx="14">
                  <c:v>0.49647662</c:v>
                </c:pt>
                <c:pt idx="15">
                  <c:v>0.47700986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'cap_rate_solar_existing'!$F$3:$F$18</c:f>
              <c:numCache>
                <c:formatCode>General</c:formatCode>
                <c:ptCount val="16"/>
                <c:pt idx="0">
                  <c:v>0.8043382</c:v>
                </c:pt>
                <c:pt idx="1">
                  <c:v>0.7426988</c:v>
                </c:pt>
                <c:pt idx="2">
                  <c:v>0.69277155</c:v>
                </c:pt>
                <c:pt idx="3">
                  <c:v>0.6674384</c:v>
                </c:pt>
                <c:pt idx="4">
                  <c:v>0.65096915</c:v>
                </c:pt>
                <c:pt idx="5">
                  <c:v>0.64771694</c:v>
                </c:pt>
                <c:pt idx="6">
                  <c:v>0.6330532</c:v>
                </c:pt>
                <c:pt idx="7">
                  <c:v>0.6210519</c:v>
                </c:pt>
                <c:pt idx="8">
                  <c:v>0.60906047</c:v>
                </c:pt>
                <c:pt idx="9">
                  <c:v>0.60312504</c:v>
                </c:pt>
                <c:pt idx="10">
                  <c:v>0.59062123</c:v>
                </c:pt>
                <c:pt idx="11">
                  <c:v>0.58500147</c:v>
                </c:pt>
                <c:pt idx="12">
                  <c:v>0.57649374</c:v>
                </c:pt>
                <c:pt idx="13">
                  <c:v>0.5191453700000001</c:v>
                </c:pt>
                <c:pt idx="14">
                  <c:v>0.5177613</c:v>
                </c:pt>
                <c:pt idx="15">
                  <c:v>0.4995741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'cap_rate_solar_existing'!$B$3:$B$18</c:f>
              <c:numCache>
                <c:formatCode>General</c:formatCode>
                <c:ptCount val="16"/>
                <c:pt idx="0">
                  <c:v>0.7785539</c:v>
                </c:pt>
                <c:pt idx="1">
                  <c:v>0.7006437</c:v>
                </c:pt>
                <c:pt idx="2">
                  <c:v>0.65769905</c:v>
                </c:pt>
                <c:pt idx="3">
                  <c:v>0.616638</c:v>
                </c:pt>
                <c:pt idx="4">
                  <c:v>0.5883081</c:v>
                </c:pt>
                <c:pt idx="5">
                  <c:v>0.56789047</c:v>
                </c:pt>
                <c:pt idx="6">
                  <c:v>0.5593319</c:v>
                </c:pt>
                <c:pt idx="7">
                  <c:v>0.5435915</c:v>
                </c:pt>
                <c:pt idx="8">
                  <c:v>0.54305196</c:v>
                </c:pt>
                <c:pt idx="9">
                  <c:v>0.5581995</c:v>
                </c:pt>
                <c:pt idx="10">
                  <c:v>0.5539393</c:v>
                </c:pt>
                <c:pt idx="11">
                  <c:v>0.55633765</c:v>
                </c:pt>
                <c:pt idx="12">
                  <c:v>0.5552447</c:v>
                </c:pt>
                <c:pt idx="13">
                  <c:v>0.64844155</c:v>
                </c:pt>
                <c:pt idx="14">
                  <c:v>0.6889602</c:v>
                </c:pt>
                <c:pt idx="15">
                  <c:v>0.6992841400000001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'cap_rate_solar_existing'!$C$3:$C$18</c:f>
              <c:numCache>
                <c:formatCode>General</c:formatCode>
                <c:ptCount val="16"/>
                <c:pt idx="0">
                  <c:v>0.85190934</c:v>
                </c:pt>
                <c:pt idx="1">
                  <c:v>0.8209192</c:v>
                </c:pt>
                <c:pt idx="2">
                  <c:v>0.7996170500000001</c:v>
                </c:pt>
                <c:pt idx="3">
                  <c:v>0.7636976</c:v>
                </c:pt>
                <c:pt idx="4">
                  <c:v>0.7312816</c:v>
                </c:pt>
                <c:pt idx="5">
                  <c:v>0.7092178</c:v>
                </c:pt>
                <c:pt idx="6">
                  <c:v>0.683579</c:v>
                </c:pt>
                <c:pt idx="7">
                  <c:v>0.6665585000000001</c:v>
                </c:pt>
                <c:pt idx="8">
                  <c:v>0.6398334</c:v>
                </c:pt>
                <c:pt idx="9">
                  <c:v>0.6199066</c:v>
                </c:pt>
                <c:pt idx="10">
                  <c:v>0.60440415</c:v>
                </c:pt>
                <c:pt idx="11">
                  <c:v>0.59778637</c:v>
                </c:pt>
                <c:pt idx="12">
                  <c:v>0.58616126</c:v>
                </c:pt>
                <c:pt idx="13">
                  <c:v>0.5587283</c:v>
                </c:pt>
                <c:pt idx="14">
                  <c:v>0.61520207</c:v>
                </c:pt>
                <c:pt idx="15">
                  <c:v>0.6116612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'cap_rate_solar_existing'!$D$3:$D$18</c:f>
              <c:numCache>
                <c:formatCode>General</c:formatCode>
                <c:ptCount val="16"/>
                <c:pt idx="0">
                  <c:v>0.83873737</c:v>
                </c:pt>
                <c:pt idx="1">
                  <c:v>0.8135753999999999</c:v>
                </c:pt>
                <c:pt idx="2">
                  <c:v>0.7980458</c:v>
                </c:pt>
                <c:pt idx="3">
                  <c:v>0.7766928</c:v>
                </c:pt>
                <c:pt idx="4">
                  <c:v>0.7573936</c:v>
                </c:pt>
                <c:pt idx="5">
                  <c:v>0.7336287500000001</c:v>
                </c:pt>
                <c:pt idx="6">
                  <c:v>0.7050639</c:v>
                </c:pt>
                <c:pt idx="7">
                  <c:v>0.6856611</c:v>
                </c:pt>
                <c:pt idx="8">
                  <c:v>0.6577</c:v>
                </c:pt>
                <c:pt idx="9">
                  <c:v>0.6369764</c:v>
                </c:pt>
                <c:pt idx="10">
                  <c:v>0.6210818</c:v>
                </c:pt>
                <c:pt idx="11">
                  <c:v>0.61068106</c:v>
                </c:pt>
                <c:pt idx="12">
                  <c:v>0.5956405</c:v>
                </c:pt>
                <c:pt idx="13">
                  <c:v>0.5320158</c:v>
                </c:pt>
                <c:pt idx="14">
                  <c:v>0.5276819</c:v>
                </c:pt>
                <c:pt idx="15">
                  <c:v>0.51065415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'cap_rate_solar_existing'!$E$3:$E$18</c:f>
              <c:numCache>
                <c:formatCode>General</c:formatCode>
                <c:ptCount val="16"/>
                <c:pt idx="0">
                  <c:v>0.7508931</c:v>
                </c:pt>
                <c:pt idx="1">
                  <c:v>0.7042775</c:v>
                </c:pt>
                <c:pt idx="2">
                  <c:v>0.6622771</c:v>
                </c:pt>
                <c:pt idx="3">
                  <c:v>0.63895</c:v>
                </c:pt>
                <c:pt idx="4">
                  <c:v>0.6279099</c:v>
                </c:pt>
                <c:pt idx="5">
                  <c:v>0.6300192</c:v>
                </c:pt>
                <c:pt idx="6">
                  <c:v>0.61672163</c:v>
                </c:pt>
                <c:pt idx="7">
                  <c:v>0.60267127</c:v>
                </c:pt>
                <c:pt idx="8">
                  <c:v>0.5896071000000001</c:v>
                </c:pt>
                <c:pt idx="9">
                  <c:v>0.586553</c:v>
                </c:pt>
                <c:pt idx="10">
                  <c:v>0.5731357</c:v>
                </c:pt>
                <c:pt idx="11">
                  <c:v>0.56700146</c:v>
                </c:pt>
                <c:pt idx="12">
                  <c:v>0.55969113</c:v>
                </c:pt>
                <c:pt idx="13">
                  <c:v>0.5026467</c:v>
                </c:pt>
                <c:pt idx="14">
                  <c:v>0.49647662</c:v>
                </c:pt>
                <c:pt idx="15">
                  <c:v>0.47700986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'cap_rate_solar_existing'!$F$3:$F$18</c:f>
              <c:numCache>
                <c:formatCode>General</c:formatCode>
                <c:ptCount val="16"/>
                <c:pt idx="0">
                  <c:v>0.8043382</c:v>
                </c:pt>
                <c:pt idx="1">
                  <c:v>0.7426988</c:v>
                </c:pt>
                <c:pt idx="2">
                  <c:v>0.69277155</c:v>
                </c:pt>
                <c:pt idx="3">
                  <c:v>0.6674384</c:v>
                </c:pt>
                <c:pt idx="4">
                  <c:v>0.65096915</c:v>
                </c:pt>
                <c:pt idx="5">
                  <c:v>0.64771694</c:v>
                </c:pt>
                <c:pt idx="6">
                  <c:v>0.6330532</c:v>
                </c:pt>
                <c:pt idx="7">
                  <c:v>0.6210519</c:v>
                </c:pt>
                <c:pt idx="8">
                  <c:v>0.60906047</c:v>
                </c:pt>
                <c:pt idx="9">
                  <c:v>0.60312504</c:v>
                </c:pt>
                <c:pt idx="10">
                  <c:v>0.59062123</c:v>
                </c:pt>
                <c:pt idx="11">
                  <c:v>0.58500147</c:v>
                </c:pt>
                <c:pt idx="12">
                  <c:v>0.57649374</c:v>
                </c:pt>
                <c:pt idx="13">
                  <c:v>0.5191453700000001</c:v>
                </c:pt>
                <c:pt idx="14">
                  <c:v>0.5177613</c:v>
                </c:pt>
                <c:pt idx="15">
                  <c:v>0.4995741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'cap_rate_wind_offshore'!$B$3:$B$18</c:f>
              <c:numCache>
                <c:formatCode>General</c:formatCode>
                <c:ptCount val="16"/>
                <c:pt idx="0">
                  <c:v>0.77316034</c:v>
                </c:pt>
                <c:pt idx="1">
                  <c:v>0.77316034</c:v>
                </c:pt>
                <c:pt idx="2">
                  <c:v>0.77316034</c:v>
                </c:pt>
                <c:pt idx="3">
                  <c:v>0.77316034</c:v>
                </c:pt>
                <c:pt idx="4">
                  <c:v>0.7165974000000001</c:v>
                </c:pt>
                <c:pt idx="5">
                  <c:v>0.68216455</c:v>
                </c:pt>
                <c:pt idx="6">
                  <c:v>0.6537354</c:v>
                </c:pt>
                <c:pt idx="7">
                  <c:v>0.61296797</c:v>
                </c:pt>
                <c:pt idx="8">
                  <c:v>0.5776398</c:v>
                </c:pt>
                <c:pt idx="9">
                  <c:v>0.5488613</c:v>
                </c:pt>
                <c:pt idx="10">
                  <c:v>0.52313006</c:v>
                </c:pt>
                <c:pt idx="11">
                  <c:v>0.49213237</c:v>
                </c:pt>
                <c:pt idx="12">
                  <c:v>0.47499952</c:v>
                </c:pt>
                <c:pt idx="13">
                  <c:v>0.35356623</c:v>
                </c:pt>
                <c:pt idx="14">
                  <c:v>0.3217401</c:v>
                </c:pt>
                <c:pt idx="15">
                  <c:v>0.30658442</c:v>
                </c:pt>
              </c:numCache>
            </c:numRef>
          </c:yVal>
        </c:ser>
        <c:ser>
          <c:idx val="1"/>
          <c:order val="1"/>
          <c:tx>
            <c:strRef>
              <c:f>'cap_rate_wind_offshore'!$C$2:$C$2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'cap_rate_wind_offshore'!$C$3:$C$18</c:f>
              <c:numCache>
                <c:formatCode>General</c:formatCode>
                <c:ptCount val="16"/>
                <c:pt idx="0">
                  <c:v>0.84558135</c:v>
                </c:pt>
                <c:pt idx="1">
                  <c:v>0.84558135</c:v>
                </c:pt>
                <c:pt idx="2">
                  <c:v>0.8428757</c:v>
                </c:pt>
                <c:pt idx="3">
                  <c:v>0.839373</c:v>
                </c:pt>
                <c:pt idx="4">
                  <c:v>0.81334865</c:v>
                </c:pt>
                <c:pt idx="5">
                  <c:v>0.7876445</c:v>
                </c:pt>
                <c:pt idx="6">
                  <c:v>0.7604765</c:v>
                </c:pt>
                <c:pt idx="7">
                  <c:v>0.7363308</c:v>
                </c:pt>
                <c:pt idx="8">
                  <c:v>0.6973864400000001</c:v>
                </c:pt>
                <c:pt idx="9">
                  <c:v>0.6600424</c:v>
                </c:pt>
                <c:pt idx="10">
                  <c:v>0.65119386</c:v>
                </c:pt>
                <c:pt idx="11">
                  <c:v>0.6430927</c:v>
                </c:pt>
                <c:pt idx="12">
                  <c:v>0.63140786</c:v>
                </c:pt>
                <c:pt idx="13">
                  <c:v>0.6564648</c:v>
                </c:pt>
                <c:pt idx="14">
                  <c:v>0.705152</c:v>
                </c:pt>
                <c:pt idx="15">
                  <c:v>0.7469393600000001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'cap_rate_wind_offshore'!$D$2:$D$2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'cap_rate_wind_offshore'!$D$3:$D$18</c:f>
              <c:numCache>
                <c:formatCode>General</c:formatCode>
                <c:ptCount val="16"/>
                <c:pt idx="0">
                  <c:v>0.8986386</c:v>
                </c:pt>
                <c:pt idx="1">
                  <c:v>0.8911226</c:v>
                </c:pt>
                <c:pt idx="2">
                  <c:v>0.88031054</c:v>
                </c:pt>
                <c:pt idx="3">
                  <c:v>0.87053454</c:v>
                </c:pt>
                <c:pt idx="4">
                  <c:v>0.846143</c:v>
                </c:pt>
                <c:pt idx="5">
                  <c:v>0.8320037</c:v>
                </c:pt>
                <c:pt idx="6">
                  <c:v>0.8134903</c:v>
                </c:pt>
                <c:pt idx="7">
                  <c:v>0.79333717</c:v>
                </c:pt>
                <c:pt idx="8">
                  <c:v>0.76945674</c:v>
                </c:pt>
                <c:pt idx="9">
                  <c:v>0.7430893</c:v>
                </c:pt>
                <c:pt idx="10">
                  <c:v>0.72972494</c:v>
                </c:pt>
                <c:pt idx="11">
                  <c:v>0.7205206</c:v>
                </c:pt>
                <c:pt idx="12">
                  <c:v>0.7103837</c:v>
                </c:pt>
                <c:pt idx="13">
                  <c:v>0.67982</c:v>
                </c:pt>
                <c:pt idx="14">
                  <c:v>0.67749095</c:v>
                </c:pt>
                <c:pt idx="15">
                  <c:v>0.6569831</c:v>
                </c:pt>
              </c:numCache>
            </c:numRef>
          </c:yVal>
        </c:ser>
        <c:ser>
          <c:idx val="3"/>
          <c:order val="3"/>
          <c:tx>
            <c:strRef>
              <c:f>'cap_rate_wind_offshore'!$E$2:$E$2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'cap_rate_wind_offshore'!$E$3:$E$18</c:f>
              <c:numCache>
                <c:formatCode>General</c:formatCode>
                <c:ptCount val="16"/>
                <c:pt idx="0">
                  <c:v>0.8629895</c:v>
                </c:pt>
                <c:pt idx="1">
                  <c:v>0.8629895</c:v>
                </c:pt>
                <c:pt idx="2">
                  <c:v>0.855231</c:v>
                </c:pt>
                <c:pt idx="3">
                  <c:v>0.83355665</c:v>
                </c:pt>
                <c:pt idx="4">
                  <c:v>0.8170676</c:v>
                </c:pt>
                <c:pt idx="5">
                  <c:v>0.7863135</c:v>
                </c:pt>
                <c:pt idx="6">
                  <c:v>0.7532696</c:v>
                </c:pt>
                <c:pt idx="7">
                  <c:v>0.7248025</c:v>
                </c:pt>
                <c:pt idx="8">
                  <c:v>0.70492744</c:v>
                </c:pt>
                <c:pt idx="9">
                  <c:v>0.6830310000000001</c:v>
                </c:pt>
                <c:pt idx="10">
                  <c:v>0.67240584</c:v>
                </c:pt>
                <c:pt idx="11">
                  <c:v>0.6686348</c:v>
                </c:pt>
                <c:pt idx="12">
                  <c:v>0.6659671700000001</c:v>
                </c:pt>
                <c:pt idx="13">
                  <c:v>0.6682151</c:v>
                </c:pt>
                <c:pt idx="14">
                  <c:v>0.6718692000000001</c:v>
                </c:pt>
                <c:pt idx="15">
                  <c:v>0.6514743</c:v>
                </c:pt>
              </c:numCache>
            </c:numRef>
          </c:yVal>
        </c:ser>
        <c:ser>
          <c:idx val="4"/>
          <c:order val="4"/>
          <c:tx>
            <c:strRef>
              <c:f>'cap_rate_wind_offshore'!$F$2:$F$2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'cap_rate_wind_offshore'!$F$3:$F$18</c:f>
              <c:numCache>
                <c:formatCode>General</c:formatCode>
                <c:ptCount val="16"/>
                <c:pt idx="0">
                  <c:v>0.8554493</c:v>
                </c:pt>
                <c:pt idx="1">
                  <c:v>0.8554493</c:v>
                </c:pt>
                <c:pt idx="2">
                  <c:v>0.8554493</c:v>
                </c:pt>
                <c:pt idx="3">
                  <c:v>0.8554493</c:v>
                </c:pt>
                <c:pt idx="4">
                  <c:v>0.8554493</c:v>
                </c:pt>
                <c:pt idx="5">
                  <c:v>0.8554493</c:v>
                </c:pt>
                <c:pt idx="6">
                  <c:v>0.8554493</c:v>
                </c:pt>
                <c:pt idx="7">
                  <c:v>0.8554493</c:v>
                </c:pt>
                <c:pt idx="8">
                  <c:v>0.8554493</c:v>
                </c:pt>
                <c:pt idx="9">
                  <c:v>0.8554493</c:v>
                </c:pt>
                <c:pt idx="10">
                  <c:v>0.8554493</c:v>
                </c:pt>
                <c:pt idx="11">
                  <c:v>0.8554493</c:v>
                </c:pt>
                <c:pt idx="12">
                  <c:v>0.8487194</c:v>
                </c:pt>
                <c:pt idx="13">
                  <c:v>0.84318674</c:v>
                </c:pt>
                <c:pt idx="14">
                  <c:v>0.8526929600000001</c:v>
                </c:pt>
                <c:pt idx="15">
                  <c:v>0.8592016</c:v>
                </c:pt>
              </c:numCache>
            </c:numRef>
          </c:yVal>
        </c:ser>
        <c:ser>
          <c:idx val="5"/>
          <c:order val="5"/>
          <c:tx>
            <c:strRef>
              <c:f>'cap_rate_wind_offshore'!$G$2:$G$2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'cap_rate_wind_offshore'!$G$3:$G$18</c:f>
              <c:numCache>
                <c:formatCode>General</c:formatCode>
                <c:ptCount val="16"/>
                <c:pt idx="0">
                  <c:v>0.88935626</c:v>
                </c:pt>
                <c:pt idx="1">
                  <c:v>0.8873302</c:v>
                </c:pt>
                <c:pt idx="2">
                  <c:v>0.8763414</c:v>
                </c:pt>
                <c:pt idx="3">
                  <c:v>0.873515</c:v>
                </c:pt>
                <c:pt idx="4">
                  <c:v>0.855728</c:v>
                </c:pt>
                <c:pt idx="5">
                  <c:v>0.83966166</c:v>
                </c:pt>
                <c:pt idx="6">
                  <c:v>0.8200571</c:v>
                </c:pt>
                <c:pt idx="7">
                  <c:v>0.80004835</c:v>
                </c:pt>
                <c:pt idx="8">
                  <c:v>0.77934843</c:v>
                </c:pt>
                <c:pt idx="9">
                  <c:v>0.76184547</c:v>
                </c:pt>
                <c:pt idx="10">
                  <c:v>0.7533038</c:v>
                </c:pt>
                <c:pt idx="11">
                  <c:v>0.7360149</c:v>
                </c:pt>
                <c:pt idx="12">
                  <c:v>0.715705</c:v>
                </c:pt>
                <c:pt idx="13">
                  <c:v>0.6733136</c:v>
                </c:pt>
                <c:pt idx="14">
                  <c:v>0.6393482</c:v>
                </c:pt>
                <c:pt idx="15">
                  <c:v>0.6157171</c:v>
                </c:pt>
              </c:numCache>
            </c:numRef>
          </c:yVal>
        </c:ser>
        <c:ser>
          <c:idx val="6"/>
          <c:order val="6"/>
          <c:tx>
            <c:strRef>
              <c:f>'cap_rate_wind_offshore'!$H$2:$H$2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'cap_rate_wind_offshore'!$H$3:$H$18</c:f>
              <c:numCache>
                <c:formatCode>General</c:formatCode>
                <c:ptCount val="16"/>
                <c:pt idx="0">
                  <c:v>0.8482795400000001</c:v>
                </c:pt>
                <c:pt idx="1">
                  <c:v>0.8341966</c:v>
                </c:pt>
                <c:pt idx="2">
                  <c:v>0.83098406</c:v>
                </c:pt>
                <c:pt idx="3">
                  <c:v>0.82257324</c:v>
                </c:pt>
                <c:pt idx="4">
                  <c:v>0.7942113</c:v>
                </c:pt>
                <c:pt idx="5">
                  <c:v>0.75609976</c:v>
                </c:pt>
                <c:pt idx="6">
                  <c:v>0.7189637</c:v>
                </c:pt>
                <c:pt idx="7">
                  <c:v>0.68506676</c:v>
                </c:pt>
                <c:pt idx="8">
                  <c:v>0.6196633</c:v>
                </c:pt>
                <c:pt idx="9">
                  <c:v>0.5540476</c:v>
                </c:pt>
                <c:pt idx="10">
                  <c:v>0.540514</c:v>
                </c:pt>
                <c:pt idx="11">
                  <c:v>0.5426019</c:v>
                </c:pt>
                <c:pt idx="12">
                  <c:v>0.5377795</c:v>
                </c:pt>
                <c:pt idx="13">
                  <c:v>0.5725659</c:v>
                </c:pt>
                <c:pt idx="14">
                  <c:v>0.6219264</c:v>
                </c:pt>
                <c:pt idx="15">
                  <c:v>0.6696363</c:v>
                </c:pt>
              </c:numCache>
            </c:numRef>
          </c:yVal>
        </c:ser>
        <c:ser>
          <c:idx val="7"/>
          <c:order val="7"/>
          <c:tx>
            <c:strRef>
              <c:f>'cap_rate_wind_offshore'!$I$2:$I$2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'cap_rate_wind_offshore'!$I$3:$I$18</c:f>
              <c:numCache>
                <c:formatCode>General</c:formatCode>
                <c:ptCount val="16"/>
                <c:pt idx="0">
                  <c:v>0.9971338</c:v>
                </c:pt>
                <c:pt idx="1">
                  <c:v>0.9971338</c:v>
                </c:pt>
                <c:pt idx="2">
                  <c:v>0.9971338</c:v>
                </c:pt>
                <c:pt idx="3">
                  <c:v>0.9971338</c:v>
                </c:pt>
                <c:pt idx="4">
                  <c:v>0.9971338</c:v>
                </c:pt>
                <c:pt idx="5">
                  <c:v>0.9971338</c:v>
                </c:pt>
                <c:pt idx="6">
                  <c:v>0.9957542</c:v>
                </c:pt>
                <c:pt idx="7">
                  <c:v>0.99494547</c:v>
                </c:pt>
                <c:pt idx="8">
                  <c:v>0.993312</c:v>
                </c:pt>
                <c:pt idx="9">
                  <c:v>0.99322194</c:v>
                </c:pt>
                <c:pt idx="10">
                  <c:v>0.9929228</c:v>
                </c:pt>
                <c:pt idx="11">
                  <c:v>0.99208117</c:v>
                </c:pt>
                <c:pt idx="12">
                  <c:v>0.99110466</c:v>
                </c:pt>
                <c:pt idx="13">
                  <c:v>0.9169007</c:v>
                </c:pt>
                <c:pt idx="14">
                  <c:v>0.91947323</c:v>
                </c:pt>
                <c:pt idx="15">
                  <c:v>0.922782</c:v>
                </c:pt>
              </c:numCache>
            </c:numRef>
          </c:yVal>
        </c:ser>
        <c:ser>
          <c:idx val="8"/>
          <c:order val="8"/>
          <c:tx>
            <c:strRef>
              <c:f>'cap_rate_wind_offshore'!$J$2:$J$2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'cap_rate_wind_offshore'!$J$3:$J$18</c:f>
              <c:numCache>
                <c:formatCode>General</c:formatCode>
                <c:ptCount val="16"/>
                <c:pt idx="0">
                  <c:v>0.9624724</c:v>
                </c:pt>
                <c:pt idx="1">
                  <c:v>0.94866264</c:v>
                </c:pt>
                <c:pt idx="2">
                  <c:v>0.94866264</c:v>
                </c:pt>
                <c:pt idx="3">
                  <c:v>0.9229003</c:v>
                </c:pt>
                <c:pt idx="4">
                  <c:v>0.90031826</c:v>
                </c:pt>
                <c:pt idx="5">
                  <c:v>0.8784233</c:v>
                </c:pt>
                <c:pt idx="6">
                  <c:v>0.8561718</c:v>
                </c:pt>
                <c:pt idx="7">
                  <c:v>0.82653147</c:v>
                </c:pt>
                <c:pt idx="8">
                  <c:v>0.8073771</c:v>
                </c:pt>
                <c:pt idx="9">
                  <c:v>0.7863276</c:v>
                </c:pt>
                <c:pt idx="10">
                  <c:v>0.77496475</c:v>
                </c:pt>
                <c:pt idx="11">
                  <c:v>0.74808264</c:v>
                </c:pt>
                <c:pt idx="12">
                  <c:v>0.73046696</c:v>
                </c:pt>
                <c:pt idx="13">
                  <c:v>0.636005</c:v>
                </c:pt>
                <c:pt idx="14">
                  <c:v>0.6057865</c:v>
                </c:pt>
                <c:pt idx="15">
                  <c:v>0.5846865</c:v>
                </c:pt>
              </c:numCache>
            </c:numRef>
          </c:yVal>
        </c:ser>
        <c:ser>
          <c:idx val="9"/>
          <c:order val="9"/>
          <c:tx>
            <c:strRef>
              <c:f>'cap_rate_wind_offshore'!$K$2:$K$2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'cap_rate_wind_offshore'!$K$3:$K$18</c:f>
              <c:numCache>
                <c:formatCode>General</c:formatCode>
                <c:ptCount val="16"/>
                <c:pt idx="0">
                  <c:v>0.7417099</c:v>
                </c:pt>
                <c:pt idx="1">
                  <c:v>0.7417099</c:v>
                </c:pt>
                <c:pt idx="2">
                  <c:v>0.7417099</c:v>
                </c:pt>
                <c:pt idx="3">
                  <c:v>0.7417099</c:v>
                </c:pt>
                <c:pt idx="4">
                  <c:v>0.7417099</c:v>
                </c:pt>
                <c:pt idx="5">
                  <c:v>0.7417099</c:v>
                </c:pt>
                <c:pt idx="6">
                  <c:v>0.7417099</c:v>
                </c:pt>
                <c:pt idx="7">
                  <c:v>0.7417099</c:v>
                </c:pt>
                <c:pt idx="8">
                  <c:v>0.7417099</c:v>
                </c:pt>
                <c:pt idx="9">
                  <c:v>0.7417099</c:v>
                </c:pt>
                <c:pt idx="10">
                  <c:v>0.7417099</c:v>
                </c:pt>
                <c:pt idx="11">
                  <c:v>0.7417099</c:v>
                </c:pt>
                <c:pt idx="12">
                  <c:v>0.7417099</c:v>
                </c:pt>
                <c:pt idx="13">
                  <c:v>0.7417099</c:v>
                </c:pt>
                <c:pt idx="14">
                  <c:v>0.72571903</c:v>
                </c:pt>
                <c:pt idx="15">
                  <c:v>0.7194</c:v>
                </c:pt>
              </c:numCache>
            </c:numRef>
          </c:yVal>
        </c:ser>
        <c:ser>
          <c:idx val="10"/>
          <c:order val="10"/>
          <c:tx>
            <c:strRef>
              <c:f>'cap_rate_wind_offshore'!$L$2:$L$2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'cap_rate_wind_offshore'!$L$3:$L$18</c:f>
              <c:numCache>
                <c:formatCode>General</c:formatCode>
                <c:ptCount val="16"/>
                <c:pt idx="0">
                  <c:v>0.84581023</c:v>
                </c:pt>
                <c:pt idx="1">
                  <c:v>0.84581023</c:v>
                </c:pt>
                <c:pt idx="2">
                  <c:v>0.84581023</c:v>
                </c:pt>
                <c:pt idx="3">
                  <c:v>0.84581023</c:v>
                </c:pt>
                <c:pt idx="4">
                  <c:v>0.84581023</c:v>
                </c:pt>
                <c:pt idx="5">
                  <c:v>0.84581023</c:v>
                </c:pt>
                <c:pt idx="6">
                  <c:v>0.84581023</c:v>
                </c:pt>
                <c:pt idx="7">
                  <c:v>0.84581023</c:v>
                </c:pt>
                <c:pt idx="8">
                  <c:v>0.84581023</c:v>
                </c:pt>
                <c:pt idx="9">
                  <c:v>0.84581023</c:v>
                </c:pt>
                <c:pt idx="10">
                  <c:v>0.8314034</c:v>
                </c:pt>
                <c:pt idx="11">
                  <c:v>0.8225794</c:v>
                </c:pt>
                <c:pt idx="12">
                  <c:v>0.8167615</c:v>
                </c:pt>
                <c:pt idx="13">
                  <c:v>0.81700516</c:v>
                </c:pt>
                <c:pt idx="14">
                  <c:v>0.7959874</c:v>
                </c:pt>
                <c:pt idx="15">
                  <c:v>0.79110223</c:v>
                </c:pt>
              </c:numCache>
            </c:numRef>
          </c:yVal>
        </c:ser>
        <c:ser>
          <c:idx val="11"/>
          <c:order val="11"/>
          <c:tx>
            <c:strRef>
              <c:f>'cap_rate_wind_offshore'!$M$2:$M$2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'cap_rate_wind_offshore'!$M$3:$M$18</c:f>
              <c:numCache>
                <c:formatCode>General</c:formatCode>
                <c:ptCount val="16"/>
                <c:pt idx="0">
                  <c:v>0.8575422</c:v>
                </c:pt>
                <c:pt idx="1">
                  <c:v>0.8575422</c:v>
                </c:pt>
                <c:pt idx="2">
                  <c:v>0.8575422</c:v>
                </c:pt>
                <c:pt idx="3">
                  <c:v>0.8575422</c:v>
                </c:pt>
                <c:pt idx="4">
                  <c:v>0.8575422</c:v>
                </c:pt>
                <c:pt idx="5">
                  <c:v>0.8575422</c:v>
                </c:pt>
                <c:pt idx="6">
                  <c:v>0.8575422</c:v>
                </c:pt>
                <c:pt idx="7">
                  <c:v>0.8575422</c:v>
                </c:pt>
                <c:pt idx="8">
                  <c:v>0.85789996</c:v>
                </c:pt>
                <c:pt idx="9">
                  <c:v>0.85725677</c:v>
                </c:pt>
                <c:pt idx="10">
                  <c:v>0.8464248</c:v>
                </c:pt>
                <c:pt idx="11">
                  <c:v>0.8422503</c:v>
                </c:pt>
                <c:pt idx="12">
                  <c:v>0.84280384</c:v>
                </c:pt>
                <c:pt idx="13">
                  <c:v>0.8231908</c:v>
                </c:pt>
                <c:pt idx="14">
                  <c:v>0.81543154</c:v>
                </c:pt>
                <c:pt idx="15">
                  <c:v>0.81908584</c:v>
                </c:pt>
              </c:numCache>
            </c:numRef>
          </c:yVal>
        </c:ser>
        <c:ser>
          <c:idx val="12"/>
          <c:order val="12"/>
          <c:tx>
            <c:strRef>
              <c:f>'cap_rate_wind_offshore'!$N$2:$N$2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'cap_rate_wind_offshore'!$N$3:$N$18</c:f>
              <c:numCache>
                <c:formatCode>General</c:formatCode>
                <c:ptCount val="16"/>
                <c:pt idx="0">
                  <c:v>0.8978288</c:v>
                </c:pt>
                <c:pt idx="1">
                  <c:v>0.8925815</c:v>
                </c:pt>
                <c:pt idx="2">
                  <c:v>0.8925815</c:v>
                </c:pt>
                <c:pt idx="3">
                  <c:v>0.8736424</c:v>
                </c:pt>
                <c:pt idx="4">
                  <c:v>0.8156757</c:v>
                </c:pt>
                <c:pt idx="5">
                  <c:v>0.8153872</c:v>
                </c:pt>
                <c:pt idx="6">
                  <c:v>0.79633915</c:v>
                </c:pt>
                <c:pt idx="7">
                  <c:v>0.77761567</c:v>
                </c:pt>
                <c:pt idx="8">
                  <c:v>0.7550126</c:v>
                </c:pt>
                <c:pt idx="9">
                  <c:v>0.7357423</c:v>
                </c:pt>
                <c:pt idx="10">
                  <c:v>0.7178286</c:v>
                </c:pt>
                <c:pt idx="11">
                  <c:v>0.7092406</c:v>
                </c:pt>
                <c:pt idx="12">
                  <c:v>0.6933433</c:v>
                </c:pt>
                <c:pt idx="13">
                  <c:v>0.69589025</c:v>
                </c:pt>
                <c:pt idx="14">
                  <c:v>0.72402084</c:v>
                </c:pt>
                <c:pt idx="15">
                  <c:v>0.7424473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'cap_rate_solar_existing'!$B$3:$B$18</c:f>
              <c:numCache>
                <c:formatCode>General</c:formatCode>
                <c:ptCount val="16"/>
                <c:pt idx="0">
                  <c:v>0.7785539</c:v>
                </c:pt>
                <c:pt idx="1">
                  <c:v>0.7006437</c:v>
                </c:pt>
                <c:pt idx="2">
                  <c:v>0.65769905</c:v>
                </c:pt>
                <c:pt idx="3">
                  <c:v>0.616638</c:v>
                </c:pt>
                <c:pt idx="4">
                  <c:v>0.5883081</c:v>
                </c:pt>
                <c:pt idx="5">
                  <c:v>0.56789047</c:v>
                </c:pt>
                <c:pt idx="6">
                  <c:v>0.5593319</c:v>
                </c:pt>
                <c:pt idx="7">
                  <c:v>0.5435915</c:v>
                </c:pt>
                <c:pt idx="8">
                  <c:v>0.54305196</c:v>
                </c:pt>
                <c:pt idx="9">
                  <c:v>0.5581995</c:v>
                </c:pt>
                <c:pt idx="10">
                  <c:v>0.5539393</c:v>
                </c:pt>
                <c:pt idx="11">
                  <c:v>0.55633765</c:v>
                </c:pt>
                <c:pt idx="12">
                  <c:v>0.5552447</c:v>
                </c:pt>
                <c:pt idx="13">
                  <c:v>0.64844155</c:v>
                </c:pt>
                <c:pt idx="14">
                  <c:v>0.6889602</c:v>
                </c:pt>
                <c:pt idx="15">
                  <c:v>0.6992841400000001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'cap_rate_solar_existing'!$C$3:$C$18</c:f>
              <c:numCache>
                <c:formatCode>General</c:formatCode>
                <c:ptCount val="16"/>
                <c:pt idx="0">
                  <c:v>0.85190934</c:v>
                </c:pt>
                <c:pt idx="1">
                  <c:v>0.8209192</c:v>
                </c:pt>
                <c:pt idx="2">
                  <c:v>0.7996170500000001</c:v>
                </c:pt>
                <c:pt idx="3">
                  <c:v>0.7636976</c:v>
                </c:pt>
                <c:pt idx="4">
                  <c:v>0.7312816</c:v>
                </c:pt>
                <c:pt idx="5">
                  <c:v>0.7092178</c:v>
                </c:pt>
                <c:pt idx="6">
                  <c:v>0.683579</c:v>
                </c:pt>
                <c:pt idx="7">
                  <c:v>0.6665585000000001</c:v>
                </c:pt>
                <c:pt idx="8">
                  <c:v>0.6398334</c:v>
                </c:pt>
                <c:pt idx="9">
                  <c:v>0.6199066</c:v>
                </c:pt>
                <c:pt idx="10">
                  <c:v>0.60440415</c:v>
                </c:pt>
                <c:pt idx="11">
                  <c:v>0.59778637</c:v>
                </c:pt>
                <c:pt idx="12">
                  <c:v>0.58616126</c:v>
                </c:pt>
                <c:pt idx="13">
                  <c:v>0.5587283</c:v>
                </c:pt>
                <c:pt idx="14">
                  <c:v>0.61520207</c:v>
                </c:pt>
                <c:pt idx="15">
                  <c:v>0.6116612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'cap_rate_solar_existing'!$D$3:$D$18</c:f>
              <c:numCache>
                <c:formatCode>General</c:formatCode>
                <c:ptCount val="16"/>
                <c:pt idx="0">
                  <c:v>0.83873737</c:v>
                </c:pt>
                <c:pt idx="1">
                  <c:v>0.8135753999999999</c:v>
                </c:pt>
                <c:pt idx="2">
                  <c:v>0.7980458</c:v>
                </c:pt>
                <c:pt idx="3">
                  <c:v>0.7766928</c:v>
                </c:pt>
                <c:pt idx="4">
                  <c:v>0.7573936</c:v>
                </c:pt>
                <c:pt idx="5">
                  <c:v>0.7336287500000001</c:v>
                </c:pt>
                <c:pt idx="6">
                  <c:v>0.7050639</c:v>
                </c:pt>
                <c:pt idx="7">
                  <c:v>0.6856611</c:v>
                </c:pt>
                <c:pt idx="8">
                  <c:v>0.6577</c:v>
                </c:pt>
                <c:pt idx="9">
                  <c:v>0.6369764</c:v>
                </c:pt>
                <c:pt idx="10">
                  <c:v>0.6210818</c:v>
                </c:pt>
                <c:pt idx="11">
                  <c:v>0.61068106</c:v>
                </c:pt>
                <c:pt idx="12">
                  <c:v>0.5956405</c:v>
                </c:pt>
                <c:pt idx="13">
                  <c:v>0.5320158</c:v>
                </c:pt>
                <c:pt idx="14">
                  <c:v>0.5276819</c:v>
                </c:pt>
                <c:pt idx="15">
                  <c:v>0.51065415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'cap_rate_solar_existing'!$E$3:$E$18</c:f>
              <c:numCache>
                <c:formatCode>General</c:formatCode>
                <c:ptCount val="16"/>
                <c:pt idx="0">
                  <c:v>0.7508931</c:v>
                </c:pt>
                <c:pt idx="1">
                  <c:v>0.7042775</c:v>
                </c:pt>
                <c:pt idx="2">
                  <c:v>0.6622771</c:v>
                </c:pt>
                <c:pt idx="3">
                  <c:v>0.63895</c:v>
                </c:pt>
                <c:pt idx="4">
                  <c:v>0.6279099</c:v>
                </c:pt>
                <c:pt idx="5">
                  <c:v>0.6300192</c:v>
                </c:pt>
                <c:pt idx="6">
                  <c:v>0.61672163</c:v>
                </c:pt>
                <c:pt idx="7">
                  <c:v>0.60267127</c:v>
                </c:pt>
                <c:pt idx="8">
                  <c:v>0.5896071000000001</c:v>
                </c:pt>
                <c:pt idx="9">
                  <c:v>0.586553</c:v>
                </c:pt>
                <c:pt idx="10">
                  <c:v>0.5731357</c:v>
                </c:pt>
                <c:pt idx="11">
                  <c:v>0.56700146</c:v>
                </c:pt>
                <c:pt idx="12">
                  <c:v>0.55969113</c:v>
                </c:pt>
                <c:pt idx="13">
                  <c:v>0.5026467</c:v>
                </c:pt>
                <c:pt idx="14">
                  <c:v>0.49647662</c:v>
                </c:pt>
                <c:pt idx="15">
                  <c:v>0.47700986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'cap_rate_solar_existing'!$F$3:$F$18</c:f>
              <c:numCache>
                <c:formatCode>General</c:formatCode>
                <c:ptCount val="16"/>
                <c:pt idx="0">
                  <c:v>0.8043382</c:v>
                </c:pt>
                <c:pt idx="1">
                  <c:v>0.7426988</c:v>
                </c:pt>
                <c:pt idx="2">
                  <c:v>0.69277155</c:v>
                </c:pt>
                <c:pt idx="3">
                  <c:v>0.6674384</c:v>
                </c:pt>
                <c:pt idx="4">
                  <c:v>0.65096915</c:v>
                </c:pt>
                <c:pt idx="5">
                  <c:v>0.64771694</c:v>
                </c:pt>
                <c:pt idx="6">
                  <c:v>0.6330532</c:v>
                </c:pt>
                <c:pt idx="7">
                  <c:v>0.6210519</c:v>
                </c:pt>
                <c:pt idx="8">
                  <c:v>0.60906047</c:v>
                </c:pt>
                <c:pt idx="9">
                  <c:v>0.60312504</c:v>
                </c:pt>
                <c:pt idx="10">
                  <c:v>0.59062123</c:v>
                </c:pt>
                <c:pt idx="11">
                  <c:v>0.58500147</c:v>
                </c:pt>
                <c:pt idx="12">
                  <c:v>0.57649374</c:v>
                </c:pt>
                <c:pt idx="13">
                  <c:v>0.5191453700000001</c:v>
                </c:pt>
                <c:pt idx="14">
                  <c:v>0.5177613</c:v>
                </c:pt>
                <c:pt idx="15">
                  <c:v>0.4995741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'cap_rate_solar_existing'!$B$3:$B$18</c:f>
              <c:numCache>
                <c:formatCode>General</c:formatCode>
                <c:ptCount val="16"/>
                <c:pt idx="0">
                  <c:v>0.7785539</c:v>
                </c:pt>
                <c:pt idx="1">
                  <c:v>0.7006437</c:v>
                </c:pt>
                <c:pt idx="2">
                  <c:v>0.65769905</c:v>
                </c:pt>
                <c:pt idx="3">
                  <c:v>0.616638</c:v>
                </c:pt>
                <c:pt idx="4">
                  <c:v>0.5883081</c:v>
                </c:pt>
                <c:pt idx="5">
                  <c:v>0.56789047</c:v>
                </c:pt>
                <c:pt idx="6">
                  <c:v>0.5593319</c:v>
                </c:pt>
                <c:pt idx="7">
                  <c:v>0.5435915</c:v>
                </c:pt>
                <c:pt idx="8">
                  <c:v>0.54305196</c:v>
                </c:pt>
                <c:pt idx="9">
                  <c:v>0.5581995</c:v>
                </c:pt>
                <c:pt idx="10">
                  <c:v>0.5539393</c:v>
                </c:pt>
                <c:pt idx="11">
                  <c:v>0.55633765</c:v>
                </c:pt>
                <c:pt idx="12">
                  <c:v>0.5552447</c:v>
                </c:pt>
                <c:pt idx="13">
                  <c:v>0.64844155</c:v>
                </c:pt>
                <c:pt idx="14">
                  <c:v>0.6889602</c:v>
                </c:pt>
                <c:pt idx="15">
                  <c:v>0.6992841400000001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'cap_rate_solar_existing'!$C$3:$C$18</c:f>
              <c:numCache>
                <c:formatCode>General</c:formatCode>
                <c:ptCount val="16"/>
                <c:pt idx="0">
                  <c:v>0.85190934</c:v>
                </c:pt>
                <c:pt idx="1">
                  <c:v>0.8209192</c:v>
                </c:pt>
                <c:pt idx="2">
                  <c:v>0.7996170500000001</c:v>
                </c:pt>
                <c:pt idx="3">
                  <c:v>0.7636976</c:v>
                </c:pt>
                <c:pt idx="4">
                  <c:v>0.7312816</c:v>
                </c:pt>
                <c:pt idx="5">
                  <c:v>0.7092178</c:v>
                </c:pt>
                <c:pt idx="6">
                  <c:v>0.683579</c:v>
                </c:pt>
                <c:pt idx="7">
                  <c:v>0.6665585000000001</c:v>
                </c:pt>
                <c:pt idx="8">
                  <c:v>0.6398334</c:v>
                </c:pt>
                <c:pt idx="9">
                  <c:v>0.6199066</c:v>
                </c:pt>
                <c:pt idx="10">
                  <c:v>0.60440415</c:v>
                </c:pt>
                <c:pt idx="11">
                  <c:v>0.59778637</c:v>
                </c:pt>
                <c:pt idx="12">
                  <c:v>0.58616126</c:v>
                </c:pt>
                <c:pt idx="13">
                  <c:v>0.5587283</c:v>
                </c:pt>
                <c:pt idx="14">
                  <c:v>0.61520207</c:v>
                </c:pt>
                <c:pt idx="15">
                  <c:v>0.6116612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'cap_rate_solar_existing'!$D$3:$D$18</c:f>
              <c:numCache>
                <c:formatCode>General</c:formatCode>
                <c:ptCount val="16"/>
                <c:pt idx="0">
                  <c:v>0.83873737</c:v>
                </c:pt>
                <c:pt idx="1">
                  <c:v>0.8135753999999999</c:v>
                </c:pt>
                <c:pt idx="2">
                  <c:v>0.7980458</c:v>
                </c:pt>
                <c:pt idx="3">
                  <c:v>0.7766928</c:v>
                </c:pt>
                <c:pt idx="4">
                  <c:v>0.7573936</c:v>
                </c:pt>
                <c:pt idx="5">
                  <c:v>0.7336287500000001</c:v>
                </c:pt>
                <c:pt idx="6">
                  <c:v>0.7050639</c:v>
                </c:pt>
                <c:pt idx="7">
                  <c:v>0.6856611</c:v>
                </c:pt>
                <c:pt idx="8">
                  <c:v>0.6577</c:v>
                </c:pt>
                <c:pt idx="9">
                  <c:v>0.6369764</c:v>
                </c:pt>
                <c:pt idx="10">
                  <c:v>0.6210818</c:v>
                </c:pt>
                <c:pt idx="11">
                  <c:v>0.61068106</c:v>
                </c:pt>
                <c:pt idx="12">
                  <c:v>0.5956405</c:v>
                </c:pt>
                <c:pt idx="13">
                  <c:v>0.5320158</c:v>
                </c:pt>
                <c:pt idx="14">
                  <c:v>0.5276819</c:v>
                </c:pt>
                <c:pt idx="15">
                  <c:v>0.51065415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'cap_rate_solar_existing'!$E$3:$E$18</c:f>
              <c:numCache>
                <c:formatCode>General</c:formatCode>
                <c:ptCount val="16"/>
                <c:pt idx="0">
                  <c:v>0.7508931</c:v>
                </c:pt>
                <c:pt idx="1">
                  <c:v>0.7042775</c:v>
                </c:pt>
                <c:pt idx="2">
                  <c:v>0.6622771</c:v>
                </c:pt>
                <c:pt idx="3">
                  <c:v>0.63895</c:v>
                </c:pt>
                <c:pt idx="4">
                  <c:v>0.6279099</c:v>
                </c:pt>
                <c:pt idx="5">
                  <c:v>0.6300192</c:v>
                </c:pt>
                <c:pt idx="6">
                  <c:v>0.61672163</c:v>
                </c:pt>
                <c:pt idx="7">
                  <c:v>0.60267127</c:v>
                </c:pt>
                <c:pt idx="8">
                  <c:v>0.5896071000000001</c:v>
                </c:pt>
                <c:pt idx="9">
                  <c:v>0.586553</c:v>
                </c:pt>
                <c:pt idx="10">
                  <c:v>0.5731357</c:v>
                </c:pt>
                <c:pt idx="11">
                  <c:v>0.56700146</c:v>
                </c:pt>
                <c:pt idx="12">
                  <c:v>0.55969113</c:v>
                </c:pt>
                <c:pt idx="13">
                  <c:v>0.5026467</c:v>
                </c:pt>
                <c:pt idx="14">
                  <c:v>0.49647662</c:v>
                </c:pt>
                <c:pt idx="15">
                  <c:v>0.47700986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'cap_rate_solar_existing'!$F$3:$F$18</c:f>
              <c:numCache>
                <c:formatCode>General</c:formatCode>
                <c:ptCount val="16"/>
                <c:pt idx="0">
                  <c:v>0.8043382</c:v>
                </c:pt>
                <c:pt idx="1">
                  <c:v>0.7426988</c:v>
                </c:pt>
                <c:pt idx="2">
                  <c:v>0.69277155</c:v>
                </c:pt>
                <c:pt idx="3">
                  <c:v>0.6674384</c:v>
                </c:pt>
                <c:pt idx="4">
                  <c:v>0.65096915</c:v>
                </c:pt>
                <c:pt idx="5">
                  <c:v>0.64771694</c:v>
                </c:pt>
                <c:pt idx="6">
                  <c:v>0.6330532</c:v>
                </c:pt>
                <c:pt idx="7">
                  <c:v>0.6210519</c:v>
                </c:pt>
                <c:pt idx="8">
                  <c:v>0.60906047</c:v>
                </c:pt>
                <c:pt idx="9">
                  <c:v>0.60312504</c:v>
                </c:pt>
                <c:pt idx="10">
                  <c:v>0.59062123</c:v>
                </c:pt>
                <c:pt idx="11">
                  <c:v>0.58500147</c:v>
                </c:pt>
                <c:pt idx="12">
                  <c:v>0.57649374</c:v>
                </c:pt>
                <c:pt idx="13">
                  <c:v>0.5191453700000001</c:v>
                </c:pt>
                <c:pt idx="14">
                  <c:v>0.5177613</c:v>
                </c:pt>
                <c:pt idx="15">
                  <c:v>0.4995741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'cap_rate_solar_existing'!$B$3:$B$18</c:f>
              <c:numCache>
                <c:formatCode>General</c:formatCode>
                <c:ptCount val="16"/>
                <c:pt idx="0">
                  <c:v>0.7785539</c:v>
                </c:pt>
                <c:pt idx="1">
                  <c:v>0.7006437</c:v>
                </c:pt>
                <c:pt idx="2">
                  <c:v>0.65769905</c:v>
                </c:pt>
                <c:pt idx="3">
                  <c:v>0.616638</c:v>
                </c:pt>
                <c:pt idx="4">
                  <c:v>0.5883081</c:v>
                </c:pt>
                <c:pt idx="5">
                  <c:v>0.56789047</c:v>
                </c:pt>
                <c:pt idx="6">
                  <c:v>0.5593319</c:v>
                </c:pt>
                <c:pt idx="7">
                  <c:v>0.5435915</c:v>
                </c:pt>
                <c:pt idx="8">
                  <c:v>0.54305196</c:v>
                </c:pt>
                <c:pt idx="9">
                  <c:v>0.5581995</c:v>
                </c:pt>
                <c:pt idx="10">
                  <c:v>0.5539393</c:v>
                </c:pt>
                <c:pt idx="11">
                  <c:v>0.55633765</c:v>
                </c:pt>
                <c:pt idx="12">
                  <c:v>0.5552447</c:v>
                </c:pt>
                <c:pt idx="13">
                  <c:v>0.64844155</c:v>
                </c:pt>
                <c:pt idx="14">
                  <c:v>0.6889602</c:v>
                </c:pt>
                <c:pt idx="15">
                  <c:v>0.6992841400000001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'cap_rate_solar_existing'!$C$3:$C$18</c:f>
              <c:numCache>
                <c:formatCode>General</c:formatCode>
                <c:ptCount val="16"/>
                <c:pt idx="0">
                  <c:v>0.85190934</c:v>
                </c:pt>
                <c:pt idx="1">
                  <c:v>0.8209192</c:v>
                </c:pt>
                <c:pt idx="2">
                  <c:v>0.7996170500000001</c:v>
                </c:pt>
                <c:pt idx="3">
                  <c:v>0.7636976</c:v>
                </c:pt>
                <c:pt idx="4">
                  <c:v>0.7312816</c:v>
                </c:pt>
                <c:pt idx="5">
                  <c:v>0.7092178</c:v>
                </c:pt>
                <c:pt idx="6">
                  <c:v>0.683579</c:v>
                </c:pt>
                <c:pt idx="7">
                  <c:v>0.6665585000000001</c:v>
                </c:pt>
                <c:pt idx="8">
                  <c:v>0.6398334</c:v>
                </c:pt>
                <c:pt idx="9">
                  <c:v>0.6199066</c:v>
                </c:pt>
                <c:pt idx="10">
                  <c:v>0.60440415</c:v>
                </c:pt>
                <c:pt idx="11">
                  <c:v>0.59778637</c:v>
                </c:pt>
                <c:pt idx="12">
                  <c:v>0.58616126</c:v>
                </c:pt>
                <c:pt idx="13">
                  <c:v>0.5587283</c:v>
                </c:pt>
                <c:pt idx="14">
                  <c:v>0.61520207</c:v>
                </c:pt>
                <c:pt idx="15">
                  <c:v>0.6116612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'cap_rate_solar_existing'!$D$3:$D$18</c:f>
              <c:numCache>
                <c:formatCode>General</c:formatCode>
                <c:ptCount val="16"/>
                <c:pt idx="0">
                  <c:v>0.83873737</c:v>
                </c:pt>
                <c:pt idx="1">
                  <c:v>0.8135753999999999</c:v>
                </c:pt>
                <c:pt idx="2">
                  <c:v>0.7980458</c:v>
                </c:pt>
                <c:pt idx="3">
                  <c:v>0.7766928</c:v>
                </c:pt>
                <c:pt idx="4">
                  <c:v>0.7573936</c:v>
                </c:pt>
                <c:pt idx="5">
                  <c:v>0.7336287500000001</c:v>
                </c:pt>
                <c:pt idx="6">
                  <c:v>0.7050639</c:v>
                </c:pt>
                <c:pt idx="7">
                  <c:v>0.6856611</c:v>
                </c:pt>
                <c:pt idx="8">
                  <c:v>0.6577</c:v>
                </c:pt>
                <c:pt idx="9">
                  <c:v>0.6369764</c:v>
                </c:pt>
                <c:pt idx="10">
                  <c:v>0.6210818</c:v>
                </c:pt>
                <c:pt idx="11">
                  <c:v>0.61068106</c:v>
                </c:pt>
                <c:pt idx="12">
                  <c:v>0.5956405</c:v>
                </c:pt>
                <c:pt idx="13">
                  <c:v>0.5320158</c:v>
                </c:pt>
                <c:pt idx="14">
                  <c:v>0.5276819</c:v>
                </c:pt>
                <c:pt idx="15">
                  <c:v>0.51065415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'cap_rate_solar_existing'!$E$3:$E$18</c:f>
              <c:numCache>
                <c:formatCode>General</c:formatCode>
                <c:ptCount val="16"/>
                <c:pt idx="0">
                  <c:v>0.7508931</c:v>
                </c:pt>
                <c:pt idx="1">
                  <c:v>0.7042775</c:v>
                </c:pt>
                <c:pt idx="2">
                  <c:v>0.6622771</c:v>
                </c:pt>
                <c:pt idx="3">
                  <c:v>0.63895</c:v>
                </c:pt>
                <c:pt idx="4">
                  <c:v>0.6279099</c:v>
                </c:pt>
                <c:pt idx="5">
                  <c:v>0.6300192</c:v>
                </c:pt>
                <c:pt idx="6">
                  <c:v>0.61672163</c:v>
                </c:pt>
                <c:pt idx="7">
                  <c:v>0.60267127</c:v>
                </c:pt>
                <c:pt idx="8">
                  <c:v>0.5896071000000001</c:v>
                </c:pt>
                <c:pt idx="9">
                  <c:v>0.586553</c:v>
                </c:pt>
                <c:pt idx="10">
                  <c:v>0.5731357</c:v>
                </c:pt>
                <c:pt idx="11">
                  <c:v>0.56700146</c:v>
                </c:pt>
                <c:pt idx="12">
                  <c:v>0.55969113</c:v>
                </c:pt>
                <c:pt idx="13">
                  <c:v>0.5026467</c:v>
                </c:pt>
                <c:pt idx="14">
                  <c:v>0.49647662</c:v>
                </c:pt>
                <c:pt idx="15">
                  <c:v>0.47700986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'cap_rate_solar_existing'!$F$3:$F$18</c:f>
              <c:numCache>
                <c:formatCode>General</c:formatCode>
                <c:ptCount val="16"/>
                <c:pt idx="0">
                  <c:v>0.8043382</c:v>
                </c:pt>
                <c:pt idx="1">
                  <c:v>0.7426988</c:v>
                </c:pt>
                <c:pt idx="2">
                  <c:v>0.69277155</c:v>
                </c:pt>
                <c:pt idx="3">
                  <c:v>0.6674384</c:v>
                </c:pt>
                <c:pt idx="4">
                  <c:v>0.65096915</c:v>
                </c:pt>
                <c:pt idx="5">
                  <c:v>0.64771694</c:v>
                </c:pt>
                <c:pt idx="6">
                  <c:v>0.6330532</c:v>
                </c:pt>
                <c:pt idx="7">
                  <c:v>0.6210519</c:v>
                </c:pt>
                <c:pt idx="8">
                  <c:v>0.60906047</c:v>
                </c:pt>
                <c:pt idx="9">
                  <c:v>0.60312504</c:v>
                </c:pt>
                <c:pt idx="10">
                  <c:v>0.59062123</c:v>
                </c:pt>
                <c:pt idx="11">
                  <c:v>0.58500147</c:v>
                </c:pt>
                <c:pt idx="12">
                  <c:v>0.57649374</c:v>
                </c:pt>
                <c:pt idx="13">
                  <c:v>0.5191453700000001</c:v>
                </c:pt>
                <c:pt idx="14">
                  <c:v>0.5177613</c:v>
                </c:pt>
                <c:pt idx="15">
                  <c:v>0.4995741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'cap_rate_solar'!$B$3:$B$18</c:f>
              <c:numCache>
                <c:formatCode>General</c:formatCode>
                <c:ptCount val="16"/>
                <c:pt idx="0">
                  <c:v>0.9803252</c:v>
                </c:pt>
                <c:pt idx="1">
                  <c:v>0.94928575</c:v>
                </c:pt>
                <c:pt idx="2">
                  <c:v>0.9006038</c:v>
                </c:pt>
                <c:pt idx="3">
                  <c:v>0.8802228600000001</c:v>
                </c:pt>
                <c:pt idx="4">
                  <c:v>0.8233220999999999</c:v>
                </c:pt>
                <c:pt idx="5">
                  <c:v>0.82399017</c:v>
                </c:pt>
                <c:pt idx="6">
                  <c:v>0.7971348</c:v>
                </c:pt>
                <c:pt idx="7">
                  <c:v>0.79276407</c:v>
                </c:pt>
                <c:pt idx="8">
                  <c:v>0.79077893</c:v>
                </c:pt>
                <c:pt idx="9">
                  <c:v>0.79017377</c:v>
                </c:pt>
                <c:pt idx="10">
                  <c:v>0.7985371</c:v>
                </c:pt>
                <c:pt idx="11">
                  <c:v>0.81225294</c:v>
                </c:pt>
                <c:pt idx="12">
                  <c:v>0.82309055</c:v>
                </c:pt>
                <c:pt idx="13">
                  <c:v>0.8709496</c:v>
                </c:pt>
                <c:pt idx="14">
                  <c:v>1.0448288</c:v>
                </c:pt>
                <c:pt idx="15">
                  <c:v>1.0793177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'cap_rate_solar'!$C$3:$C$18</c:f>
              <c:numCache>
                <c:formatCode>General</c:formatCode>
                <c:ptCount val="16"/>
                <c:pt idx="0">
                  <c:v>0.81872207</c:v>
                </c:pt>
                <c:pt idx="1">
                  <c:v>0.7482292</c:v>
                </c:pt>
                <c:pt idx="2">
                  <c:v>0.69968385</c:v>
                </c:pt>
                <c:pt idx="3">
                  <c:v>0.669876</c:v>
                </c:pt>
                <c:pt idx="4">
                  <c:v>0.6471962999999999</c:v>
                </c:pt>
                <c:pt idx="5">
                  <c:v>0.632973</c:v>
                </c:pt>
                <c:pt idx="6">
                  <c:v>0.6159355</c:v>
                </c:pt>
                <c:pt idx="7">
                  <c:v>0.60234565</c:v>
                </c:pt>
                <c:pt idx="8">
                  <c:v>0.60833985</c:v>
                </c:pt>
                <c:pt idx="9">
                  <c:v>0.6274293</c:v>
                </c:pt>
                <c:pt idx="10">
                  <c:v>0.6275205</c:v>
                </c:pt>
                <c:pt idx="11">
                  <c:v>0.625086</c:v>
                </c:pt>
                <c:pt idx="12">
                  <c:v>0.616443</c:v>
                </c:pt>
                <c:pt idx="13">
                  <c:v>0.6936238</c:v>
                </c:pt>
                <c:pt idx="14">
                  <c:v>0.7771114</c:v>
                </c:pt>
                <c:pt idx="15">
                  <c:v>0.8382531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'cap_rate_solar'!$D$3:$D$18</c:f>
              <c:numCache>
                <c:formatCode>General</c:formatCode>
                <c:ptCount val="16"/>
                <c:pt idx="0">
                  <c:v>0.8568116</c:v>
                </c:pt>
                <c:pt idx="1">
                  <c:v>0.7926024</c:v>
                </c:pt>
                <c:pt idx="2">
                  <c:v>0.7433975</c:v>
                </c:pt>
                <c:pt idx="3">
                  <c:v>0.7252484</c:v>
                </c:pt>
                <c:pt idx="4">
                  <c:v>0.7218734</c:v>
                </c:pt>
                <c:pt idx="5">
                  <c:v>0.73202705</c:v>
                </c:pt>
                <c:pt idx="6">
                  <c:v>0.7259208</c:v>
                </c:pt>
                <c:pt idx="7">
                  <c:v>0.715136</c:v>
                </c:pt>
                <c:pt idx="8">
                  <c:v>0.7267224</c:v>
                </c:pt>
                <c:pt idx="9">
                  <c:v>0.7452272</c:v>
                </c:pt>
                <c:pt idx="10">
                  <c:v>0.7445576</c:v>
                </c:pt>
                <c:pt idx="11">
                  <c:v>0.7373448</c:v>
                </c:pt>
                <c:pt idx="12">
                  <c:v>0.7255402</c:v>
                </c:pt>
                <c:pt idx="13">
                  <c:v>0.7436332</c:v>
                </c:pt>
                <c:pt idx="14">
                  <c:v>0.7746001</c:v>
                </c:pt>
                <c:pt idx="15">
                  <c:v>0.7580059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'cap_rate_solar'!$E$3:$E$18</c:f>
              <c:numCache>
                <c:formatCode>General</c:formatCode>
                <c:ptCount val="16"/>
                <c:pt idx="0">
                  <c:v>0.8753775</c:v>
                </c:pt>
                <c:pt idx="1">
                  <c:v>0.72989815</c:v>
                </c:pt>
                <c:pt idx="2">
                  <c:v>0.6788666</c:v>
                </c:pt>
                <c:pt idx="3">
                  <c:v>0.6570317</c:v>
                </c:pt>
                <c:pt idx="4">
                  <c:v>0.6421451</c:v>
                </c:pt>
                <c:pt idx="5">
                  <c:v>0.61328447</c:v>
                </c:pt>
                <c:pt idx="6">
                  <c:v>0.61761445</c:v>
                </c:pt>
                <c:pt idx="7">
                  <c:v>0.6220866</c:v>
                </c:pt>
                <c:pt idx="8">
                  <c:v>0.623463</c:v>
                </c:pt>
                <c:pt idx="9">
                  <c:v>0.62420326</c:v>
                </c:pt>
                <c:pt idx="10">
                  <c:v>0.6190808</c:v>
                </c:pt>
                <c:pt idx="11">
                  <c:v>0.6325082</c:v>
                </c:pt>
                <c:pt idx="12">
                  <c:v>0.65023273</c:v>
                </c:pt>
                <c:pt idx="13">
                  <c:v>0.6730426</c:v>
                </c:pt>
                <c:pt idx="14">
                  <c:v>0.70984143</c:v>
                </c:pt>
                <c:pt idx="15">
                  <c:v>0.7222181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'cap_rate_solar'!$F$3:$F$18</c:f>
              <c:numCache>
                <c:formatCode>General</c:formatCode>
                <c:ptCount val="16"/>
                <c:pt idx="0">
                  <c:v>0.84639883</c:v>
                </c:pt>
                <c:pt idx="1">
                  <c:v>0.775886</c:v>
                </c:pt>
                <c:pt idx="2">
                  <c:v>0.73554456</c:v>
                </c:pt>
                <c:pt idx="3">
                  <c:v>0.67138356</c:v>
                </c:pt>
                <c:pt idx="4">
                  <c:v>0.6540675</c:v>
                </c:pt>
                <c:pt idx="5">
                  <c:v>0.6500238</c:v>
                </c:pt>
                <c:pt idx="6">
                  <c:v>0.63018715</c:v>
                </c:pt>
                <c:pt idx="7">
                  <c:v>0.61146456</c:v>
                </c:pt>
                <c:pt idx="8">
                  <c:v>0.5896024</c:v>
                </c:pt>
                <c:pt idx="9">
                  <c:v>0.5737283</c:v>
                </c:pt>
                <c:pt idx="10">
                  <c:v>0.5618902</c:v>
                </c:pt>
                <c:pt idx="11">
                  <c:v>0.5574692999999999</c:v>
                </c:pt>
                <c:pt idx="12">
                  <c:v>0.54665256</c:v>
                </c:pt>
                <c:pt idx="13">
                  <c:v>0.52271223</c:v>
                </c:pt>
                <c:pt idx="14">
                  <c:v>0.5792684</c:v>
                </c:pt>
                <c:pt idx="15">
                  <c:v>0.58404005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'cap_rate_solar'!$G$3:$G$18</c:f>
              <c:numCache>
                <c:formatCode>General</c:formatCode>
                <c:ptCount val="16"/>
                <c:pt idx="0">
                  <c:v>0.7983027700000001</c:v>
                </c:pt>
                <c:pt idx="1">
                  <c:v>0.7282371</c:v>
                </c:pt>
                <c:pt idx="2">
                  <c:v>0.67282003</c:v>
                </c:pt>
                <c:pt idx="3">
                  <c:v>0.62879115</c:v>
                </c:pt>
                <c:pt idx="4">
                  <c:v>0.59588575</c:v>
                </c:pt>
                <c:pt idx="5">
                  <c:v>0.5447659500000001</c:v>
                </c:pt>
                <c:pt idx="6">
                  <c:v>0.52513003</c:v>
                </c:pt>
                <c:pt idx="7">
                  <c:v>0.51792675</c:v>
                </c:pt>
                <c:pt idx="8">
                  <c:v>0.512917</c:v>
                </c:pt>
                <c:pt idx="9">
                  <c:v>0.5239843</c:v>
                </c:pt>
                <c:pt idx="10">
                  <c:v>0.5101994</c:v>
                </c:pt>
                <c:pt idx="11">
                  <c:v>0.5149986</c:v>
                </c:pt>
                <c:pt idx="12">
                  <c:v>0.52261317</c:v>
                </c:pt>
                <c:pt idx="13">
                  <c:v>0.62000006</c:v>
                </c:pt>
                <c:pt idx="14">
                  <c:v>0.70525</c:v>
                </c:pt>
                <c:pt idx="15">
                  <c:v>0.7677482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'cap_rate_solar'!$H$3:$H$18</c:f>
              <c:numCache>
                <c:formatCode>General</c:formatCode>
                <c:ptCount val="16"/>
                <c:pt idx="0">
                  <c:v>0.8095143</c:v>
                </c:pt>
                <c:pt idx="1">
                  <c:v>0.73107225</c:v>
                </c:pt>
                <c:pt idx="2">
                  <c:v>0.6908597400000001</c:v>
                </c:pt>
                <c:pt idx="3">
                  <c:v>0.6498952</c:v>
                </c:pt>
                <c:pt idx="4">
                  <c:v>0.625657</c:v>
                </c:pt>
                <c:pt idx="5">
                  <c:v>0.6026304</c:v>
                </c:pt>
                <c:pt idx="6">
                  <c:v>0.58728033</c:v>
                </c:pt>
                <c:pt idx="7">
                  <c:v>0.5618027</c:v>
                </c:pt>
                <c:pt idx="8">
                  <c:v>0.56076455</c:v>
                </c:pt>
                <c:pt idx="9">
                  <c:v>0.5831822</c:v>
                </c:pt>
                <c:pt idx="10">
                  <c:v>0.5772414</c:v>
                </c:pt>
                <c:pt idx="11">
                  <c:v>0.56792337</c:v>
                </c:pt>
                <c:pt idx="12">
                  <c:v>0.557387</c:v>
                </c:pt>
                <c:pt idx="13">
                  <c:v>0.6464881</c:v>
                </c:pt>
                <c:pt idx="14">
                  <c:v>0.7290809</c:v>
                </c:pt>
                <c:pt idx="15">
                  <c:v>0.7737124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'cap_rate_solar'!$I$3:$I$18</c:f>
              <c:numCache>
                <c:formatCode>General</c:formatCode>
                <c:ptCount val="16"/>
                <c:pt idx="0">
                  <c:v>0.71627957</c:v>
                </c:pt>
                <c:pt idx="1">
                  <c:v>0.69228154</c:v>
                </c:pt>
                <c:pt idx="2">
                  <c:v>0.65945387</c:v>
                </c:pt>
                <c:pt idx="3">
                  <c:v>0.63625175</c:v>
                </c:pt>
                <c:pt idx="4">
                  <c:v>0.62441874</c:v>
                </c:pt>
                <c:pt idx="5">
                  <c:v>0.62404567</c:v>
                </c:pt>
                <c:pt idx="6">
                  <c:v>0.6060721999999999</c:v>
                </c:pt>
                <c:pt idx="7">
                  <c:v>0.5861286</c:v>
                </c:pt>
                <c:pt idx="8">
                  <c:v>0.5715761</c:v>
                </c:pt>
                <c:pt idx="9">
                  <c:v>0.5624657</c:v>
                </c:pt>
                <c:pt idx="10">
                  <c:v>0.5480209</c:v>
                </c:pt>
                <c:pt idx="11">
                  <c:v>0.5394523</c:v>
                </c:pt>
                <c:pt idx="12">
                  <c:v>0.5310928</c:v>
                </c:pt>
                <c:pt idx="13">
                  <c:v>0.5363437</c:v>
                </c:pt>
                <c:pt idx="14">
                  <c:v>0.5410966</c:v>
                </c:pt>
                <c:pt idx="15">
                  <c:v>0.5362377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'cap_rate_solar'!$J$3:$J$18</c:f>
              <c:numCache>
                <c:formatCode>General</c:formatCode>
                <c:ptCount val="16"/>
                <c:pt idx="0">
                  <c:v>0.819068</c:v>
                </c:pt>
                <c:pt idx="1">
                  <c:v>0.7928693999999999</c:v>
                </c:pt>
                <c:pt idx="2">
                  <c:v>0.76610935</c:v>
                </c:pt>
                <c:pt idx="3">
                  <c:v>0.72500265</c:v>
                </c:pt>
                <c:pt idx="4">
                  <c:v>0.7005981</c:v>
                </c:pt>
                <c:pt idx="5">
                  <c:v>0.6825019</c:v>
                </c:pt>
                <c:pt idx="6">
                  <c:v>0.65951514</c:v>
                </c:pt>
                <c:pt idx="7">
                  <c:v>0.6381131</c:v>
                </c:pt>
                <c:pt idx="8">
                  <c:v>0.6238183</c:v>
                </c:pt>
                <c:pt idx="9">
                  <c:v>0.6127995000000001</c:v>
                </c:pt>
                <c:pt idx="10">
                  <c:v>0.60079086</c:v>
                </c:pt>
                <c:pt idx="11">
                  <c:v>0.59367853</c:v>
                </c:pt>
                <c:pt idx="12">
                  <c:v>0.58563733</c:v>
                </c:pt>
                <c:pt idx="13">
                  <c:v>0.5693444</c:v>
                </c:pt>
                <c:pt idx="14">
                  <c:v>0.55976486</c:v>
                </c:pt>
                <c:pt idx="15">
                  <c:v>0.54957515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'cap_rate_solar'!$K$3:$K$18</c:f>
              <c:numCache>
                <c:formatCode>General</c:formatCode>
                <c:ptCount val="16"/>
                <c:pt idx="0">
                  <c:v>0.9057300700000001</c:v>
                </c:pt>
                <c:pt idx="1">
                  <c:v>0.8364306</c:v>
                </c:pt>
                <c:pt idx="2">
                  <c:v>0.76491714</c:v>
                </c:pt>
                <c:pt idx="3">
                  <c:v>0.7526126</c:v>
                </c:pt>
                <c:pt idx="4">
                  <c:v>0.731705</c:v>
                </c:pt>
                <c:pt idx="5">
                  <c:v>0.6857015</c:v>
                </c:pt>
                <c:pt idx="6">
                  <c:v>0.641092</c:v>
                </c:pt>
                <c:pt idx="7">
                  <c:v>0.5960648</c:v>
                </c:pt>
                <c:pt idx="8">
                  <c:v>0.5697444</c:v>
                </c:pt>
                <c:pt idx="9">
                  <c:v>0.55719805</c:v>
                </c:pt>
                <c:pt idx="10">
                  <c:v>0.5384204</c:v>
                </c:pt>
                <c:pt idx="11">
                  <c:v>0.53190947</c:v>
                </c:pt>
                <c:pt idx="12">
                  <c:v>0.53107107</c:v>
                </c:pt>
                <c:pt idx="13">
                  <c:v>0.5424067</c:v>
                </c:pt>
                <c:pt idx="14">
                  <c:v>0.56463283</c:v>
                </c:pt>
                <c:pt idx="15">
                  <c:v>0.5721269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'cap_rate_solar'!$L$3:$L$18</c:f>
              <c:numCache>
                <c:formatCode>General</c:formatCode>
                <c:ptCount val="16"/>
                <c:pt idx="0">
                  <c:v>0.8520069</c:v>
                </c:pt>
                <c:pt idx="1">
                  <c:v>0.8215022</c:v>
                </c:pt>
                <c:pt idx="2">
                  <c:v>0.8004459</c:v>
                </c:pt>
                <c:pt idx="3">
                  <c:v>0.76438624</c:v>
                </c:pt>
                <c:pt idx="4">
                  <c:v>0.7322948</c:v>
                </c:pt>
                <c:pt idx="5">
                  <c:v>0.71034735</c:v>
                </c:pt>
                <c:pt idx="6">
                  <c:v>0.68511605</c:v>
                </c:pt>
                <c:pt idx="7">
                  <c:v>0.66801566</c:v>
                </c:pt>
                <c:pt idx="8">
                  <c:v>0.6408331</c:v>
                </c:pt>
                <c:pt idx="9">
                  <c:v>0.6207862</c:v>
                </c:pt>
                <c:pt idx="10">
                  <c:v>0.6060267</c:v>
                </c:pt>
                <c:pt idx="11">
                  <c:v>0.5999255</c:v>
                </c:pt>
                <c:pt idx="12">
                  <c:v>0.5879213</c:v>
                </c:pt>
                <c:pt idx="13">
                  <c:v>0.56012666</c:v>
                </c:pt>
                <c:pt idx="14">
                  <c:v>0.6164491</c:v>
                </c:pt>
                <c:pt idx="15">
                  <c:v>0.61393714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'cap_rate_solar'!$M$3:$M$18</c:f>
              <c:numCache>
                <c:formatCode>General</c:formatCode>
                <c:ptCount val="16"/>
                <c:pt idx="0">
                  <c:v>0.84238666</c:v>
                </c:pt>
                <c:pt idx="1">
                  <c:v>0.8165803</c:v>
                </c:pt>
                <c:pt idx="2">
                  <c:v>0.8026671399999999</c:v>
                </c:pt>
                <c:pt idx="3">
                  <c:v>0.78171164</c:v>
                </c:pt>
                <c:pt idx="4">
                  <c:v>0.7623709400000001</c:v>
                </c:pt>
                <c:pt idx="5">
                  <c:v>0.7432763</c:v>
                </c:pt>
                <c:pt idx="6">
                  <c:v>0.7172603</c:v>
                </c:pt>
                <c:pt idx="7">
                  <c:v>0.69935936</c:v>
                </c:pt>
                <c:pt idx="8">
                  <c:v>0.6741269</c:v>
                </c:pt>
                <c:pt idx="9">
                  <c:v>0.6549882</c:v>
                </c:pt>
                <c:pt idx="10">
                  <c:v>0.6432306</c:v>
                </c:pt>
                <c:pt idx="11">
                  <c:v>0.63256407</c:v>
                </c:pt>
                <c:pt idx="12">
                  <c:v>0.6170452</c:v>
                </c:pt>
                <c:pt idx="13">
                  <c:v>0.55241555</c:v>
                </c:pt>
                <c:pt idx="14">
                  <c:v>0.5485936</c:v>
                </c:pt>
                <c:pt idx="15">
                  <c:v>0.53656024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'cap_rate_solar'!$N$3:$N$18</c:f>
              <c:numCache>
                <c:formatCode>General</c:formatCode>
                <c:ptCount val="16"/>
                <c:pt idx="0">
                  <c:v>0.75328624</c:v>
                </c:pt>
                <c:pt idx="1">
                  <c:v>0.7106158</c:v>
                </c:pt>
                <c:pt idx="2">
                  <c:v>0.67466486</c:v>
                </c:pt>
                <c:pt idx="3">
                  <c:v>0.6584381</c:v>
                </c:pt>
                <c:pt idx="4">
                  <c:v>0.65159816</c:v>
                </c:pt>
                <c:pt idx="5">
                  <c:v>0.6574379</c:v>
                </c:pt>
                <c:pt idx="6">
                  <c:v>0.6464042</c:v>
                </c:pt>
                <c:pt idx="7">
                  <c:v>0.6340166</c:v>
                </c:pt>
                <c:pt idx="8">
                  <c:v>0.6224884000000001</c:v>
                </c:pt>
                <c:pt idx="9">
                  <c:v>0.6207688</c:v>
                </c:pt>
                <c:pt idx="10">
                  <c:v>0.6112428</c:v>
                </c:pt>
                <c:pt idx="11">
                  <c:v>0.60734606</c:v>
                </c:pt>
                <c:pt idx="12">
                  <c:v>0.60237086</c:v>
                </c:pt>
                <c:pt idx="13">
                  <c:v>0.5620927</c:v>
                </c:pt>
                <c:pt idx="14">
                  <c:v>0.5674314499999999</c:v>
                </c:pt>
                <c:pt idx="15">
                  <c:v>0.5575294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'cap_rate_solar'!$O$3:$O$18</c:f>
              <c:numCache>
                <c:formatCode>General</c:formatCode>
                <c:ptCount val="16"/>
                <c:pt idx="0">
                  <c:v>0.8181352</c:v>
                </c:pt>
                <c:pt idx="1">
                  <c:v>0.7677051</c:v>
                </c:pt>
                <c:pt idx="2">
                  <c:v>0.7339793</c:v>
                </c:pt>
                <c:pt idx="3">
                  <c:v>0.721409</c:v>
                </c:pt>
                <c:pt idx="4">
                  <c:v>0.7186808</c:v>
                </c:pt>
                <c:pt idx="5">
                  <c:v>0.7229789</c:v>
                </c:pt>
                <c:pt idx="6">
                  <c:v>0.71951306</c:v>
                </c:pt>
                <c:pt idx="7">
                  <c:v>0.71676105</c:v>
                </c:pt>
                <c:pt idx="8">
                  <c:v>0.7138735</c:v>
                </c:pt>
                <c:pt idx="9">
                  <c:v>0.72254753</c:v>
                </c:pt>
                <c:pt idx="10">
                  <c:v>0.72658974</c:v>
                </c:pt>
                <c:pt idx="11">
                  <c:v>0.7333528</c:v>
                </c:pt>
                <c:pt idx="12">
                  <c:v>0.7332214</c:v>
                </c:pt>
                <c:pt idx="13">
                  <c:v>0.70216304</c:v>
                </c:pt>
                <c:pt idx="14">
                  <c:v>0.7115108999999999</c:v>
                </c:pt>
                <c:pt idx="15">
                  <c:v>0.7013415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'cap_rate_solar'!$P$3:$P$18</c:f>
              <c:numCache>
                <c:formatCode>General</c:formatCode>
                <c:ptCount val="16"/>
                <c:pt idx="0">
                  <c:v>0.94141054</c:v>
                </c:pt>
                <c:pt idx="1">
                  <c:v>0.9276585000000001</c:v>
                </c:pt>
                <c:pt idx="2">
                  <c:v>0.91793406</c:v>
                </c:pt>
                <c:pt idx="3">
                  <c:v>0.8990715</c:v>
                </c:pt>
                <c:pt idx="4">
                  <c:v>0.89173985</c:v>
                </c:pt>
                <c:pt idx="5">
                  <c:v>0.87685066</c:v>
                </c:pt>
                <c:pt idx="6">
                  <c:v>0.8582767</c:v>
                </c:pt>
                <c:pt idx="7">
                  <c:v>0.8462125700000001</c:v>
                </c:pt>
                <c:pt idx="8">
                  <c:v>0.8471703</c:v>
                </c:pt>
                <c:pt idx="9">
                  <c:v>0.8747712399999999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0.8786462</c:v>
                </c:pt>
                <c:pt idx="13">
                  <c:v>0.92229956</c:v>
                </c:pt>
                <c:pt idx="14">
                  <c:v>0.91407466</c:v>
                </c:pt>
                <c:pt idx="15">
                  <c:v>0.9157945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'cap_rate_solar'!$B$3:$B$18</c:f>
              <c:numCache>
                <c:formatCode>General</c:formatCode>
                <c:ptCount val="16"/>
                <c:pt idx="0">
                  <c:v>0.9803252</c:v>
                </c:pt>
                <c:pt idx="1">
                  <c:v>0.94928575</c:v>
                </c:pt>
                <c:pt idx="2">
                  <c:v>0.9006038</c:v>
                </c:pt>
                <c:pt idx="3">
                  <c:v>0.8802228600000001</c:v>
                </c:pt>
                <c:pt idx="4">
                  <c:v>0.8233220999999999</c:v>
                </c:pt>
                <c:pt idx="5">
                  <c:v>0.82399017</c:v>
                </c:pt>
                <c:pt idx="6">
                  <c:v>0.7971348</c:v>
                </c:pt>
                <c:pt idx="7">
                  <c:v>0.79276407</c:v>
                </c:pt>
                <c:pt idx="8">
                  <c:v>0.79077893</c:v>
                </c:pt>
                <c:pt idx="9">
                  <c:v>0.79017377</c:v>
                </c:pt>
                <c:pt idx="10">
                  <c:v>0.7985371</c:v>
                </c:pt>
                <c:pt idx="11">
                  <c:v>0.81225294</c:v>
                </c:pt>
                <c:pt idx="12">
                  <c:v>0.82309055</c:v>
                </c:pt>
                <c:pt idx="13">
                  <c:v>0.8709496</c:v>
                </c:pt>
                <c:pt idx="14">
                  <c:v>1.0448288</c:v>
                </c:pt>
                <c:pt idx="15">
                  <c:v>1.0793177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'cap_rate_solar'!$C$3:$C$18</c:f>
              <c:numCache>
                <c:formatCode>General</c:formatCode>
                <c:ptCount val="16"/>
                <c:pt idx="0">
                  <c:v>0.81872207</c:v>
                </c:pt>
                <c:pt idx="1">
                  <c:v>0.7482292</c:v>
                </c:pt>
                <c:pt idx="2">
                  <c:v>0.69968385</c:v>
                </c:pt>
                <c:pt idx="3">
                  <c:v>0.669876</c:v>
                </c:pt>
                <c:pt idx="4">
                  <c:v>0.6471962999999999</c:v>
                </c:pt>
                <c:pt idx="5">
                  <c:v>0.632973</c:v>
                </c:pt>
                <c:pt idx="6">
                  <c:v>0.6159355</c:v>
                </c:pt>
                <c:pt idx="7">
                  <c:v>0.60234565</c:v>
                </c:pt>
                <c:pt idx="8">
                  <c:v>0.60833985</c:v>
                </c:pt>
                <c:pt idx="9">
                  <c:v>0.6274293</c:v>
                </c:pt>
                <c:pt idx="10">
                  <c:v>0.6275205</c:v>
                </c:pt>
                <c:pt idx="11">
                  <c:v>0.625086</c:v>
                </c:pt>
                <c:pt idx="12">
                  <c:v>0.616443</c:v>
                </c:pt>
                <c:pt idx="13">
                  <c:v>0.6936238</c:v>
                </c:pt>
                <c:pt idx="14">
                  <c:v>0.7771114</c:v>
                </c:pt>
                <c:pt idx="15">
                  <c:v>0.8382531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'cap_rate_solar'!$D$3:$D$18</c:f>
              <c:numCache>
                <c:formatCode>General</c:formatCode>
                <c:ptCount val="16"/>
                <c:pt idx="0">
                  <c:v>0.8568116</c:v>
                </c:pt>
                <c:pt idx="1">
                  <c:v>0.7926024</c:v>
                </c:pt>
                <c:pt idx="2">
                  <c:v>0.7433975</c:v>
                </c:pt>
                <c:pt idx="3">
                  <c:v>0.7252484</c:v>
                </c:pt>
                <c:pt idx="4">
                  <c:v>0.7218734</c:v>
                </c:pt>
                <c:pt idx="5">
                  <c:v>0.73202705</c:v>
                </c:pt>
                <c:pt idx="6">
                  <c:v>0.7259208</c:v>
                </c:pt>
                <c:pt idx="7">
                  <c:v>0.715136</c:v>
                </c:pt>
                <c:pt idx="8">
                  <c:v>0.7267224</c:v>
                </c:pt>
                <c:pt idx="9">
                  <c:v>0.7452272</c:v>
                </c:pt>
                <c:pt idx="10">
                  <c:v>0.7445576</c:v>
                </c:pt>
                <c:pt idx="11">
                  <c:v>0.7373448</c:v>
                </c:pt>
                <c:pt idx="12">
                  <c:v>0.7255402</c:v>
                </c:pt>
                <c:pt idx="13">
                  <c:v>0.7436332</c:v>
                </c:pt>
                <c:pt idx="14">
                  <c:v>0.7746001</c:v>
                </c:pt>
                <c:pt idx="15">
                  <c:v>0.7580059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'cap_rate_solar'!$E$3:$E$18</c:f>
              <c:numCache>
                <c:formatCode>General</c:formatCode>
                <c:ptCount val="16"/>
                <c:pt idx="0">
                  <c:v>0.8753775</c:v>
                </c:pt>
                <c:pt idx="1">
                  <c:v>0.72989815</c:v>
                </c:pt>
                <c:pt idx="2">
                  <c:v>0.6788666</c:v>
                </c:pt>
                <c:pt idx="3">
                  <c:v>0.6570317</c:v>
                </c:pt>
                <c:pt idx="4">
                  <c:v>0.6421451</c:v>
                </c:pt>
                <c:pt idx="5">
                  <c:v>0.61328447</c:v>
                </c:pt>
                <c:pt idx="6">
                  <c:v>0.61761445</c:v>
                </c:pt>
                <c:pt idx="7">
                  <c:v>0.6220866</c:v>
                </c:pt>
                <c:pt idx="8">
                  <c:v>0.623463</c:v>
                </c:pt>
                <c:pt idx="9">
                  <c:v>0.62420326</c:v>
                </c:pt>
                <c:pt idx="10">
                  <c:v>0.6190808</c:v>
                </c:pt>
                <c:pt idx="11">
                  <c:v>0.6325082</c:v>
                </c:pt>
                <c:pt idx="12">
                  <c:v>0.65023273</c:v>
                </c:pt>
                <c:pt idx="13">
                  <c:v>0.6730426</c:v>
                </c:pt>
                <c:pt idx="14">
                  <c:v>0.70984143</c:v>
                </c:pt>
                <c:pt idx="15">
                  <c:v>0.7222181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'cap_rate_solar'!$F$3:$F$18</c:f>
              <c:numCache>
                <c:formatCode>General</c:formatCode>
                <c:ptCount val="16"/>
                <c:pt idx="0">
                  <c:v>0.84639883</c:v>
                </c:pt>
                <c:pt idx="1">
                  <c:v>0.775886</c:v>
                </c:pt>
                <c:pt idx="2">
                  <c:v>0.73554456</c:v>
                </c:pt>
                <c:pt idx="3">
                  <c:v>0.67138356</c:v>
                </c:pt>
                <c:pt idx="4">
                  <c:v>0.6540675</c:v>
                </c:pt>
                <c:pt idx="5">
                  <c:v>0.6500238</c:v>
                </c:pt>
                <c:pt idx="6">
                  <c:v>0.63018715</c:v>
                </c:pt>
                <c:pt idx="7">
                  <c:v>0.61146456</c:v>
                </c:pt>
                <c:pt idx="8">
                  <c:v>0.5896024</c:v>
                </c:pt>
                <c:pt idx="9">
                  <c:v>0.5737283</c:v>
                </c:pt>
                <c:pt idx="10">
                  <c:v>0.5618902</c:v>
                </c:pt>
                <c:pt idx="11">
                  <c:v>0.5574692999999999</c:v>
                </c:pt>
                <c:pt idx="12">
                  <c:v>0.54665256</c:v>
                </c:pt>
                <c:pt idx="13">
                  <c:v>0.52271223</c:v>
                </c:pt>
                <c:pt idx="14">
                  <c:v>0.5792684</c:v>
                </c:pt>
                <c:pt idx="15">
                  <c:v>0.58404005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'cap_rate_solar'!$G$3:$G$18</c:f>
              <c:numCache>
                <c:formatCode>General</c:formatCode>
                <c:ptCount val="16"/>
                <c:pt idx="0">
                  <c:v>0.7983027700000001</c:v>
                </c:pt>
                <c:pt idx="1">
                  <c:v>0.7282371</c:v>
                </c:pt>
                <c:pt idx="2">
                  <c:v>0.67282003</c:v>
                </c:pt>
                <c:pt idx="3">
                  <c:v>0.62879115</c:v>
                </c:pt>
                <c:pt idx="4">
                  <c:v>0.59588575</c:v>
                </c:pt>
                <c:pt idx="5">
                  <c:v>0.5447659500000001</c:v>
                </c:pt>
                <c:pt idx="6">
                  <c:v>0.52513003</c:v>
                </c:pt>
                <c:pt idx="7">
                  <c:v>0.51792675</c:v>
                </c:pt>
                <c:pt idx="8">
                  <c:v>0.512917</c:v>
                </c:pt>
                <c:pt idx="9">
                  <c:v>0.5239843</c:v>
                </c:pt>
                <c:pt idx="10">
                  <c:v>0.5101994</c:v>
                </c:pt>
                <c:pt idx="11">
                  <c:v>0.5149986</c:v>
                </c:pt>
                <c:pt idx="12">
                  <c:v>0.52261317</c:v>
                </c:pt>
                <c:pt idx="13">
                  <c:v>0.62000006</c:v>
                </c:pt>
                <c:pt idx="14">
                  <c:v>0.70525</c:v>
                </c:pt>
                <c:pt idx="15">
                  <c:v>0.7677482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'cap_rate_solar'!$H$3:$H$18</c:f>
              <c:numCache>
                <c:formatCode>General</c:formatCode>
                <c:ptCount val="16"/>
                <c:pt idx="0">
                  <c:v>0.8095143</c:v>
                </c:pt>
                <c:pt idx="1">
                  <c:v>0.73107225</c:v>
                </c:pt>
                <c:pt idx="2">
                  <c:v>0.6908597400000001</c:v>
                </c:pt>
                <c:pt idx="3">
                  <c:v>0.6498952</c:v>
                </c:pt>
                <c:pt idx="4">
                  <c:v>0.625657</c:v>
                </c:pt>
                <c:pt idx="5">
                  <c:v>0.6026304</c:v>
                </c:pt>
                <c:pt idx="6">
                  <c:v>0.58728033</c:v>
                </c:pt>
                <c:pt idx="7">
                  <c:v>0.5618027</c:v>
                </c:pt>
                <c:pt idx="8">
                  <c:v>0.56076455</c:v>
                </c:pt>
                <c:pt idx="9">
                  <c:v>0.5831822</c:v>
                </c:pt>
                <c:pt idx="10">
                  <c:v>0.5772414</c:v>
                </c:pt>
                <c:pt idx="11">
                  <c:v>0.56792337</c:v>
                </c:pt>
                <c:pt idx="12">
                  <c:v>0.557387</c:v>
                </c:pt>
                <c:pt idx="13">
                  <c:v>0.6464881</c:v>
                </c:pt>
                <c:pt idx="14">
                  <c:v>0.7290809</c:v>
                </c:pt>
                <c:pt idx="15">
                  <c:v>0.7737124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'cap_rate_solar'!$I$3:$I$18</c:f>
              <c:numCache>
                <c:formatCode>General</c:formatCode>
                <c:ptCount val="16"/>
                <c:pt idx="0">
                  <c:v>0.71627957</c:v>
                </c:pt>
                <c:pt idx="1">
                  <c:v>0.69228154</c:v>
                </c:pt>
                <c:pt idx="2">
                  <c:v>0.65945387</c:v>
                </c:pt>
                <c:pt idx="3">
                  <c:v>0.63625175</c:v>
                </c:pt>
                <c:pt idx="4">
                  <c:v>0.62441874</c:v>
                </c:pt>
                <c:pt idx="5">
                  <c:v>0.62404567</c:v>
                </c:pt>
                <c:pt idx="6">
                  <c:v>0.6060721999999999</c:v>
                </c:pt>
                <c:pt idx="7">
                  <c:v>0.5861286</c:v>
                </c:pt>
                <c:pt idx="8">
                  <c:v>0.5715761</c:v>
                </c:pt>
                <c:pt idx="9">
                  <c:v>0.5624657</c:v>
                </c:pt>
                <c:pt idx="10">
                  <c:v>0.5480209</c:v>
                </c:pt>
                <c:pt idx="11">
                  <c:v>0.5394523</c:v>
                </c:pt>
                <c:pt idx="12">
                  <c:v>0.5310928</c:v>
                </c:pt>
                <c:pt idx="13">
                  <c:v>0.5363437</c:v>
                </c:pt>
                <c:pt idx="14">
                  <c:v>0.5410966</c:v>
                </c:pt>
                <c:pt idx="15">
                  <c:v>0.5362377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'cap_rate_solar'!$J$3:$J$18</c:f>
              <c:numCache>
                <c:formatCode>General</c:formatCode>
                <c:ptCount val="16"/>
                <c:pt idx="0">
                  <c:v>0.819068</c:v>
                </c:pt>
                <c:pt idx="1">
                  <c:v>0.7928693999999999</c:v>
                </c:pt>
                <c:pt idx="2">
                  <c:v>0.76610935</c:v>
                </c:pt>
                <c:pt idx="3">
                  <c:v>0.72500265</c:v>
                </c:pt>
                <c:pt idx="4">
                  <c:v>0.7005981</c:v>
                </c:pt>
                <c:pt idx="5">
                  <c:v>0.6825019</c:v>
                </c:pt>
                <c:pt idx="6">
                  <c:v>0.65951514</c:v>
                </c:pt>
                <c:pt idx="7">
                  <c:v>0.6381131</c:v>
                </c:pt>
                <c:pt idx="8">
                  <c:v>0.6238183</c:v>
                </c:pt>
                <c:pt idx="9">
                  <c:v>0.6127995000000001</c:v>
                </c:pt>
                <c:pt idx="10">
                  <c:v>0.60079086</c:v>
                </c:pt>
                <c:pt idx="11">
                  <c:v>0.59367853</c:v>
                </c:pt>
                <c:pt idx="12">
                  <c:v>0.58563733</c:v>
                </c:pt>
                <c:pt idx="13">
                  <c:v>0.5693444</c:v>
                </c:pt>
                <c:pt idx="14">
                  <c:v>0.55976486</c:v>
                </c:pt>
                <c:pt idx="15">
                  <c:v>0.54957515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'cap_rate_solar'!$K$3:$K$18</c:f>
              <c:numCache>
                <c:formatCode>General</c:formatCode>
                <c:ptCount val="16"/>
                <c:pt idx="0">
                  <c:v>0.9057300700000001</c:v>
                </c:pt>
                <c:pt idx="1">
                  <c:v>0.8364306</c:v>
                </c:pt>
                <c:pt idx="2">
                  <c:v>0.76491714</c:v>
                </c:pt>
                <c:pt idx="3">
                  <c:v>0.7526126</c:v>
                </c:pt>
                <c:pt idx="4">
                  <c:v>0.731705</c:v>
                </c:pt>
                <c:pt idx="5">
                  <c:v>0.6857015</c:v>
                </c:pt>
                <c:pt idx="6">
                  <c:v>0.641092</c:v>
                </c:pt>
                <c:pt idx="7">
                  <c:v>0.5960648</c:v>
                </c:pt>
                <c:pt idx="8">
                  <c:v>0.5697444</c:v>
                </c:pt>
                <c:pt idx="9">
                  <c:v>0.55719805</c:v>
                </c:pt>
                <c:pt idx="10">
                  <c:v>0.5384204</c:v>
                </c:pt>
                <c:pt idx="11">
                  <c:v>0.53190947</c:v>
                </c:pt>
                <c:pt idx="12">
                  <c:v>0.53107107</c:v>
                </c:pt>
                <c:pt idx="13">
                  <c:v>0.5424067</c:v>
                </c:pt>
                <c:pt idx="14">
                  <c:v>0.56463283</c:v>
                </c:pt>
                <c:pt idx="15">
                  <c:v>0.5721269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'cap_rate_solar'!$L$3:$L$18</c:f>
              <c:numCache>
                <c:formatCode>General</c:formatCode>
                <c:ptCount val="16"/>
                <c:pt idx="0">
                  <c:v>0.8520069</c:v>
                </c:pt>
                <c:pt idx="1">
                  <c:v>0.8215022</c:v>
                </c:pt>
                <c:pt idx="2">
                  <c:v>0.8004459</c:v>
                </c:pt>
                <c:pt idx="3">
                  <c:v>0.76438624</c:v>
                </c:pt>
                <c:pt idx="4">
                  <c:v>0.7322948</c:v>
                </c:pt>
                <c:pt idx="5">
                  <c:v>0.71034735</c:v>
                </c:pt>
                <c:pt idx="6">
                  <c:v>0.68511605</c:v>
                </c:pt>
                <c:pt idx="7">
                  <c:v>0.66801566</c:v>
                </c:pt>
                <c:pt idx="8">
                  <c:v>0.6408331</c:v>
                </c:pt>
                <c:pt idx="9">
                  <c:v>0.6207862</c:v>
                </c:pt>
                <c:pt idx="10">
                  <c:v>0.6060267</c:v>
                </c:pt>
                <c:pt idx="11">
                  <c:v>0.5999255</c:v>
                </c:pt>
                <c:pt idx="12">
                  <c:v>0.5879213</c:v>
                </c:pt>
                <c:pt idx="13">
                  <c:v>0.56012666</c:v>
                </c:pt>
                <c:pt idx="14">
                  <c:v>0.6164491</c:v>
                </c:pt>
                <c:pt idx="15">
                  <c:v>0.61393714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'cap_rate_solar'!$M$3:$M$18</c:f>
              <c:numCache>
                <c:formatCode>General</c:formatCode>
                <c:ptCount val="16"/>
                <c:pt idx="0">
                  <c:v>0.84238666</c:v>
                </c:pt>
                <c:pt idx="1">
                  <c:v>0.8165803</c:v>
                </c:pt>
                <c:pt idx="2">
                  <c:v>0.8026671399999999</c:v>
                </c:pt>
                <c:pt idx="3">
                  <c:v>0.78171164</c:v>
                </c:pt>
                <c:pt idx="4">
                  <c:v>0.7623709400000001</c:v>
                </c:pt>
                <c:pt idx="5">
                  <c:v>0.7432763</c:v>
                </c:pt>
                <c:pt idx="6">
                  <c:v>0.7172603</c:v>
                </c:pt>
                <c:pt idx="7">
                  <c:v>0.69935936</c:v>
                </c:pt>
                <c:pt idx="8">
                  <c:v>0.6741269</c:v>
                </c:pt>
                <c:pt idx="9">
                  <c:v>0.6549882</c:v>
                </c:pt>
                <c:pt idx="10">
                  <c:v>0.6432306</c:v>
                </c:pt>
                <c:pt idx="11">
                  <c:v>0.63256407</c:v>
                </c:pt>
                <c:pt idx="12">
                  <c:v>0.6170452</c:v>
                </c:pt>
                <c:pt idx="13">
                  <c:v>0.55241555</c:v>
                </c:pt>
                <c:pt idx="14">
                  <c:v>0.5485936</c:v>
                </c:pt>
                <c:pt idx="15">
                  <c:v>0.53656024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'cap_rate_solar'!$N$3:$N$18</c:f>
              <c:numCache>
                <c:formatCode>General</c:formatCode>
                <c:ptCount val="16"/>
                <c:pt idx="0">
                  <c:v>0.75328624</c:v>
                </c:pt>
                <c:pt idx="1">
                  <c:v>0.7106158</c:v>
                </c:pt>
                <c:pt idx="2">
                  <c:v>0.67466486</c:v>
                </c:pt>
                <c:pt idx="3">
                  <c:v>0.6584381</c:v>
                </c:pt>
                <c:pt idx="4">
                  <c:v>0.65159816</c:v>
                </c:pt>
                <c:pt idx="5">
                  <c:v>0.6574379</c:v>
                </c:pt>
                <c:pt idx="6">
                  <c:v>0.6464042</c:v>
                </c:pt>
                <c:pt idx="7">
                  <c:v>0.6340166</c:v>
                </c:pt>
                <c:pt idx="8">
                  <c:v>0.6224884000000001</c:v>
                </c:pt>
                <c:pt idx="9">
                  <c:v>0.6207688</c:v>
                </c:pt>
                <c:pt idx="10">
                  <c:v>0.6112428</c:v>
                </c:pt>
                <c:pt idx="11">
                  <c:v>0.60734606</c:v>
                </c:pt>
                <c:pt idx="12">
                  <c:v>0.60237086</c:v>
                </c:pt>
                <c:pt idx="13">
                  <c:v>0.5620927</c:v>
                </c:pt>
                <c:pt idx="14">
                  <c:v>0.5674314499999999</c:v>
                </c:pt>
                <c:pt idx="15">
                  <c:v>0.5575294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'cap_rate_solar'!$O$3:$O$18</c:f>
              <c:numCache>
                <c:formatCode>General</c:formatCode>
                <c:ptCount val="16"/>
                <c:pt idx="0">
                  <c:v>0.8181352</c:v>
                </c:pt>
                <c:pt idx="1">
                  <c:v>0.7677051</c:v>
                </c:pt>
                <c:pt idx="2">
                  <c:v>0.7339793</c:v>
                </c:pt>
                <c:pt idx="3">
                  <c:v>0.721409</c:v>
                </c:pt>
                <c:pt idx="4">
                  <c:v>0.7186808</c:v>
                </c:pt>
                <c:pt idx="5">
                  <c:v>0.7229789</c:v>
                </c:pt>
                <c:pt idx="6">
                  <c:v>0.71951306</c:v>
                </c:pt>
                <c:pt idx="7">
                  <c:v>0.71676105</c:v>
                </c:pt>
                <c:pt idx="8">
                  <c:v>0.7138735</c:v>
                </c:pt>
                <c:pt idx="9">
                  <c:v>0.72254753</c:v>
                </c:pt>
                <c:pt idx="10">
                  <c:v>0.72658974</c:v>
                </c:pt>
                <c:pt idx="11">
                  <c:v>0.7333528</c:v>
                </c:pt>
                <c:pt idx="12">
                  <c:v>0.7332214</c:v>
                </c:pt>
                <c:pt idx="13">
                  <c:v>0.70216304</c:v>
                </c:pt>
                <c:pt idx="14">
                  <c:v>0.7115108999999999</c:v>
                </c:pt>
                <c:pt idx="15">
                  <c:v>0.7013415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'cap_rate_solar'!$P$3:$P$18</c:f>
              <c:numCache>
                <c:formatCode>General</c:formatCode>
                <c:ptCount val="16"/>
                <c:pt idx="0">
                  <c:v>0.94141054</c:v>
                </c:pt>
                <c:pt idx="1">
                  <c:v>0.9276585000000001</c:v>
                </c:pt>
                <c:pt idx="2">
                  <c:v>0.91793406</c:v>
                </c:pt>
                <c:pt idx="3">
                  <c:v>0.8990715</c:v>
                </c:pt>
                <c:pt idx="4">
                  <c:v>0.89173985</c:v>
                </c:pt>
                <c:pt idx="5">
                  <c:v>0.87685066</c:v>
                </c:pt>
                <c:pt idx="6">
                  <c:v>0.8582767</c:v>
                </c:pt>
                <c:pt idx="7">
                  <c:v>0.8462125700000001</c:v>
                </c:pt>
                <c:pt idx="8">
                  <c:v>0.8471703</c:v>
                </c:pt>
                <c:pt idx="9">
                  <c:v>0.8747712399999999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0.8786462</c:v>
                </c:pt>
                <c:pt idx="13">
                  <c:v>0.92229956</c:v>
                </c:pt>
                <c:pt idx="14">
                  <c:v>0.91407466</c:v>
                </c:pt>
                <c:pt idx="15">
                  <c:v>0.9157945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'cap_rate_solar'!$B$3:$B$18</c:f>
              <c:numCache>
                <c:formatCode>General</c:formatCode>
                <c:ptCount val="16"/>
                <c:pt idx="0">
                  <c:v>0.9803252</c:v>
                </c:pt>
                <c:pt idx="1">
                  <c:v>0.94928575</c:v>
                </c:pt>
                <c:pt idx="2">
                  <c:v>0.9006038</c:v>
                </c:pt>
                <c:pt idx="3">
                  <c:v>0.8802228600000001</c:v>
                </c:pt>
                <c:pt idx="4">
                  <c:v>0.8233220999999999</c:v>
                </c:pt>
                <c:pt idx="5">
                  <c:v>0.82399017</c:v>
                </c:pt>
                <c:pt idx="6">
                  <c:v>0.7971348</c:v>
                </c:pt>
                <c:pt idx="7">
                  <c:v>0.79276407</c:v>
                </c:pt>
                <c:pt idx="8">
                  <c:v>0.79077893</c:v>
                </c:pt>
                <c:pt idx="9">
                  <c:v>0.79017377</c:v>
                </c:pt>
                <c:pt idx="10">
                  <c:v>0.7985371</c:v>
                </c:pt>
                <c:pt idx="11">
                  <c:v>0.81225294</c:v>
                </c:pt>
                <c:pt idx="12">
                  <c:v>0.82309055</c:v>
                </c:pt>
                <c:pt idx="13">
                  <c:v>0.8709496</c:v>
                </c:pt>
                <c:pt idx="14">
                  <c:v>1.0448288</c:v>
                </c:pt>
                <c:pt idx="15">
                  <c:v>1.0793177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'cap_rate_solar'!$C$3:$C$18</c:f>
              <c:numCache>
                <c:formatCode>General</c:formatCode>
                <c:ptCount val="16"/>
                <c:pt idx="0">
                  <c:v>0.81872207</c:v>
                </c:pt>
                <c:pt idx="1">
                  <c:v>0.7482292</c:v>
                </c:pt>
                <c:pt idx="2">
                  <c:v>0.69968385</c:v>
                </c:pt>
                <c:pt idx="3">
                  <c:v>0.669876</c:v>
                </c:pt>
                <c:pt idx="4">
                  <c:v>0.6471962999999999</c:v>
                </c:pt>
                <c:pt idx="5">
                  <c:v>0.632973</c:v>
                </c:pt>
                <c:pt idx="6">
                  <c:v>0.6159355</c:v>
                </c:pt>
                <c:pt idx="7">
                  <c:v>0.60234565</c:v>
                </c:pt>
                <c:pt idx="8">
                  <c:v>0.60833985</c:v>
                </c:pt>
                <c:pt idx="9">
                  <c:v>0.6274293</c:v>
                </c:pt>
                <c:pt idx="10">
                  <c:v>0.6275205</c:v>
                </c:pt>
                <c:pt idx="11">
                  <c:v>0.625086</c:v>
                </c:pt>
                <c:pt idx="12">
                  <c:v>0.616443</c:v>
                </c:pt>
                <c:pt idx="13">
                  <c:v>0.6936238</c:v>
                </c:pt>
                <c:pt idx="14">
                  <c:v>0.7771114</c:v>
                </c:pt>
                <c:pt idx="15">
                  <c:v>0.8382531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'cap_rate_solar'!$D$3:$D$18</c:f>
              <c:numCache>
                <c:formatCode>General</c:formatCode>
                <c:ptCount val="16"/>
                <c:pt idx="0">
                  <c:v>0.8568116</c:v>
                </c:pt>
                <c:pt idx="1">
                  <c:v>0.7926024</c:v>
                </c:pt>
                <c:pt idx="2">
                  <c:v>0.7433975</c:v>
                </c:pt>
                <c:pt idx="3">
                  <c:v>0.7252484</c:v>
                </c:pt>
                <c:pt idx="4">
                  <c:v>0.7218734</c:v>
                </c:pt>
                <c:pt idx="5">
                  <c:v>0.73202705</c:v>
                </c:pt>
                <c:pt idx="6">
                  <c:v>0.7259208</c:v>
                </c:pt>
                <c:pt idx="7">
                  <c:v>0.715136</c:v>
                </c:pt>
                <c:pt idx="8">
                  <c:v>0.7267224</c:v>
                </c:pt>
                <c:pt idx="9">
                  <c:v>0.7452272</c:v>
                </c:pt>
                <c:pt idx="10">
                  <c:v>0.7445576</c:v>
                </c:pt>
                <c:pt idx="11">
                  <c:v>0.7373448</c:v>
                </c:pt>
                <c:pt idx="12">
                  <c:v>0.7255402</c:v>
                </c:pt>
                <c:pt idx="13">
                  <c:v>0.7436332</c:v>
                </c:pt>
                <c:pt idx="14">
                  <c:v>0.7746001</c:v>
                </c:pt>
                <c:pt idx="15">
                  <c:v>0.7580059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'cap_rate_solar'!$E$3:$E$18</c:f>
              <c:numCache>
                <c:formatCode>General</c:formatCode>
                <c:ptCount val="16"/>
                <c:pt idx="0">
                  <c:v>0.8753775</c:v>
                </c:pt>
                <c:pt idx="1">
                  <c:v>0.72989815</c:v>
                </c:pt>
                <c:pt idx="2">
                  <c:v>0.6788666</c:v>
                </c:pt>
                <c:pt idx="3">
                  <c:v>0.6570317</c:v>
                </c:pt>
                <c:pt idx="4">
                  <c:v>0.6421451</c:v>
                </c:pt>
                <c:pt idx="5">
                  <c:v>0.61328447</c:v>
                </c:pt>
                <c:pt idx="6">
                  <c:v>0.61761445</c:v>
                </c:pt>
                <c:pt idx="7">
                  <c:v>0.6220866</c:v>
                </c:pt>
                <c:pt idx="8">
                  <c:v>0.623463</c:v>
                </c:pt>
                <c:pt idx="9">
                  <c:v>0.62420326</c:v>
                </c:pt>
                <c:pt idx="10">
                  <c:v>0.6190808</c:v>
                </c:pt>
                <c:pt idx="11">
                  <c:v>0.6325082</c:v>
                </c:pt>
                <c:pt idx="12">
                  <c:v>0.65023273</c:v>
                </c:pt>
                <c:pt idx="13">
                  <c:v>0.6730426</c:v>
                </c:pt>
                <c:pt idx="14">
                  <c:v>0.70984143</c:v>
                </c:pt>
                <c:pt idx="15">
                  <c:v>0.7222181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'cap_rate_solar'!$F$3:$F$18</c:f>
              <c:numCache>
                <c:formatCode>General</c:formatCode>
                <c:ptCount val="16"/>
                <c:pt idx="0">
                  <c:v>0.84639883</c:v>
                </c:pt>
                <c:pt idx="1">
                  <c:v>0.775886</c:v>
                </c:pt>
                <c:pt idx="2">
                  <c:v>0.73554456</c:v>
                </c:pt>
                <c:pt idx="3">
                  <c:v>0.67138356</c:v>
                </c:pt>
                <c:pt idx="4">
                  <c:v>0.6540675</c:v>
                </c:pt>
                <c:pt idx="5">
                  <c:v>0.6500238</c:v>
                </c:pt>
                <c:pt idx="6">
                  <c:v>0.63018715</c:v>
                </c:pt>
                <c:pt idx="7">
                  <c:v>0.61146456</c:v>
                </c:pt>
                <c:pt idx="8">
                  <c:v>0.5896024</c:v>
                </c:pt>
                <c:pt idx="9">
                  <c:v>0.5737283</c:v>
                </c:pt>
                <c:pt idx="10">
                  <c:v>0.5618902</c:v>
                </c:pt>
                <c:pt idx="11">
                  <c:v>0.5574692999999999</c:v>
                </c:pt>
                <c:pt idx="12">
                  <c:v>0.54665256</c:v>
                </c:pt>
                <c:pt idx="13">
                  <c:v>0.52271223</c:v>
                </c:pt>
                <c:pt idx="14">
                  <c:v>0.5792684</c:v>
                </c:pt>
                <c:pt idx="15">
                  <c:v>0.58404005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'cap_rate_solar'!$G$3:$G$18</c:f>
              <c:numCache>
                <c:formatCode>General</c:formatCode>
                <c:ptCount val="16"/>
                <c:pt idx="0">
                  <c:v>0.7983027700000001</c:v>
                </c:pt>
                <c:pt idx="1">
                  <c:v>0.7282371</c:v>
                </c:pt>
                <c:pt idx="2">
                  <c:v>0.67282003</c:v>
                </c:pt>
                <c:pt idx="3">
                  <c:v>0.62879115</c:v>
                </c:pt>
                <c:pt idx="4">
                  <c:v>0.59588575</c:v>
                </c:pt>
                <c:pt idx="5">
                  <c:v>0.5447659500000001</c:v>
                </c:pt>
                <c:pt idx="6">
                  <c:v>0.52513003</c:v>
                </c:pt>
                <c:pt idx="7">
                  <c:v>0.51792675</c:v>
                </c:pt>
                <c:pt idx="8">
                  <c:v>0.512917</c:v>
                </c:pt>
                <c:pt idx="9">
                  <c:v>0.5239843</c:v>
                </c:pt>
                <c:pt idx="10">
                  <c:v>0.5101994</c:v>
                </c:pt>
                <c:pt idx="11">
                  <c:v>0.5149986</c:v>
                </c:pt>
                <c:pt idx="12">
                  <c:v>0.52261317</c:v>
                </c:pt>
                <c:pt idx="13">
                  <c:v>0.62000006</c:v>
                </c:pt>
                <c:pt idx="14">
                  <c:v>0.70525</c:v>
                </c:pt>
                <c:pt idx="15">
                  <c:v>0.7677482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'cap_rate_solar'!$H$3:$H$18</c:f>
              <c:numCache>
                <c:formatCode>General</c:formatCode>
                <c:ptCount val="16"/>
                <c:pt idx="0">
                  <c:v>0.8095143</c:v>
                </c:pt>
                <c:pt idx="1">
                  <c:v>0.73107225</c:v>
                </c:pt>
                <c:pt idx="2">
                  <c:v>0.6908597400000001</c:v>
                </c:pt>
                <c:pt idx="3">
                  <c:v>0.6498952</c:v>
                </c:pt>
                <c:pt idx="4">
                  <c:v>0.625657</c:v>
                </c:pt>
                <c:pt idx="5">
                  <c:v>0.6026304</c:v>
                </c:pt>
                <c:pt idx="6">
                  <c:v>0.58728033</c:v>
                </c:pt>
                <c:pt idx="7">
                  <c:v>0.5618027</c:v>
                </c:pt>
                <c:pt idx="8">
                  <c:v>0.56076455</c:v>
                </c:pt>
                <c:pt idx="9">
                  <c:v>0.5831822</c:v>
                </c:pt>
                <c:pt idx="10">
                  <c:v>0.5772414</c:v>
                </c:pt>
                <c:pt idx="11">
                  <c:v>0.56792337</c:v>
                </c:pt>
                <c:pt idx="12">
                  <c:v>0.557387</c:v>
                </c:pt>
                <c:pt idx="13">
                  <c:v>0.6464881</c:v>
                </c:pt>
                <c:pt idx="14">
                  <c:v>0.7290809</c:v>
                </c:pt>
                <c:pt idx="15">
                  <c:v>0.7737124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'cap_rate_solar'!$I$3:$I$18</c:f>
              <c:numCache>
                <c:formatCode>General</c:formatCode>
                <c:ptCount val="16"/>
                <c:pt idx="0">
                  <c:v>0.71627957</c:v>
                </c:pt>
                <c:pt idx="1">
                  <c:v>0.69228154</c:v>
                </c:pt>
                <c:pt idx="2">
                  <c:v>0.65945387</c:v>
                </c:pt>
                <c:pt idx="3">
                  <c:v>0.63625175</c:v>
                </c:pt>
                <c:pt idx="4">
                  <c:v>0.62441874</c:v>
                </c:pt>
                <c:pt idx="5">
                  <c:v>0.62404567</c:v>
                </c:pt>
                <c:pt idx="6">
                  <c:v>0.6060721999999999</c:v>
                </c:pt>
                <c:pt idx="7">
                  <c:v>0.5861286</c:v>
                </c:pt>
                <c:pt idx="8">
                  <c:v>0.5715761</c:v>
                </c:pt>
                <c:pt idx="9">
                  <c:v>0.5624657</c:v>
                </c:pt>
                <c:pt idx="10">
                  <c:v>0.5480209</c:v>
                </c:pt>
                <c:pt idx="11">
                  <c:v>0.5394523</c:v>
                </c:pt>
                <c:pt idx="12">
                  <c:v>0.5310928</c:v>
                </c:pt>
                <c:pt idx="13">
                  <c:v>0.5363437</c:v>
                </c:pt>
                <c:pt idx="14">
                  <c:v>0.5410966</c:v>
                </c:pt>
                <c:pt idx="15">
                  <c:v>0.5362377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'cap_rate_solar'!$J$3:$J$18</c:f>
              <c:numCache>
                <c:formatCode>General</c:formatCode>
                <c:ptCount val="16"/>
                <c:pt idx="0">
                  <c:v>0.819068</c:v>
                </c:pt>
                <c:pt idx="1">
                  <c:v>0.7928693999999999</c:v>
                </c:pt>
                <c:pt idx="2">
                  <c:v>0.76610935</c:v>
                </c:pt>
                <c:pt idx="3">
                  <c:v>0.72500265</c:v>
                </c:pt>
                <c:pt idx="4">
                  <c:v>0.7005981</c:v>
                </c:pt>
                <c:pt idx="5">
                  <c:v>0.6825019</c:v>
                </c:pt>
                <c:pt idx="6">
                  <c:v>0.65951514</c:v>
                </c:pt>
                <c:pt idx="7">
                  <c:v>0.6381131</c:v>
                </c:pt>
                <c:pt idx="8">
                  <c:v>0.6238183</c:v>
                </c:pt>
                <c:pt idx="9">
                  <c:v>0.6127995000000001</c:v>
                </c:pt>
                <c:pt idx="10">
                  <c:v>0.60079086</c:v>
                </c:pt>
                <c:pt idx="11">
                  <c:v>0.59367853</c:v>
                </c:pt>
                <c:pt idx="12">
                  <c:v>0.58563733</c:v>
                </c:pt>
                <c:pt idx="13">
                  <c:v>0.5693444</c:v>
                </c:pt>
                <c:pt idx="14">
                  <c:v>0.55976486</c:v>
                </c:pt>
                <c:pt idx="15">
                  <c:v>0.54957515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'cap_rate_solar'!$K$3:$K$18</c:f>
              <c:numCache>
                <c:formatCode>General</c:formatCode>
                <c:ptCount val="16"/>
                <c:pt idx="0">
                  <c:v>0.9057300700000001</c:v>
                </c:pt>
                <c:pt idx="1">
                  <c:v>0.8364306</c:v>
                </c:pt>
                <c:pt idx="2">
                  <c:v>0.76491714</c:v>
                </c:pt>
                <c:pt idx="3">
                  <c:v>0.7526126</c:v>
                </c:pt>
                <c:pt idx="4">
                  <c:v>0.731705</c:v>
                </c:pt>
                <c:pt idx="5">
                  <c:v>0.6857015</c:v>
                </c:pt>
                <c:pt idx="6">
                  <c:v>0.641092</c:v>
                </c:pt>
                <c:pt idx="7">
                  <c:v>0.5960648</c:v>
                </c:pt>
                <c:pt idx="8">
                  <c:v>0.5697444</c:v>
                </c:pt>
                <c:pt idx="9">
                  <c:v>0.55719805</c:v>
                </c:pt>
                <c:pt idx="10">
                  <c:v>0.5384204</c:v>
                </c:pt>
                <c:pt idx="11">
                  <c:v>0.53190947</c:v>
                </c:pt>
                <c:pt idx="12">
                  <c:v>0.53107107</c:v>
                </c:pt>
                <c:pt idx="13">
                  <c:v>0.5424067</c:v>
                </c:pt>
                <c:pt idx="14">
                  <c:v>0.56463283</c:v>
                </c:pt>
                <c:pt idx="15">
                  <c:v>0.5721269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'cap_rate_solar'!$L$3:$L$18</c:f>
              <c:numCache>
                <c:formatCode>General</c:formatCode>
                <c:ptCount val="16"/>
                <c:pt idx="0">
                  <c:v>0.8520069</c:v>
                </c:pt>
                <c:pt idx="1">
                  <c:v>0.8215022</c:v>
                </c:pt>
                <c:pt idx="2">
                  <c:v>0.8004459</c:v>
                </c:pt>
                <c:pt idx="3">
                  <c:v>0.76438624</c:v>
                </c:pt>
                <c:pt idx="4">
                  <c:v>0.7322948</c:v>
                </c:pt>
                <c:pt idx="5">
                  <c:v>0.71034735</c:v>
                </c:pt>
                <c:pt idx="6">
                  <c:v>0.68511605</c:v>
                </c:pt>
                <c:pt idx="7">
                  <c:v>0.66801566</c:v>
                </c:pt>
                <c:pt idx="8">
                  <c:v>0.6408331</c:v>
                </c:pt>
                <c:pt idx="9">
                  <c:v>0.6207862</c:v>
                </c:pt>
                <c:pt idx="10">
                  <c:v>0.6060267</c:v>
                </c:pt>
                <c:pt idx="11">
                  <c:v>0.5999255</c:v>
                </c:pt>
                <c:pt idx="12">
                  <c:v>0.5879213</c:v>
                </c:pt>
                <c:pt idx="13">
                  <c:v>0.56012666</c:v>
                </c:pt>
                <c:pt idx="14">
                  <c:v>0.6164491</c:v>
                </c:pt>
                <c:pt idx="15">
                  <c:v>0.61393714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'cap_rate_solar'!$M$3:$M$18</c:f>
              <c:numCache>
                <c:formatCode>General</c:formatCode>
                <c:ptCount val="16"/>
                <c:pt idx="0">
                  <c:v>0.84238666</c:v>
                </c:pt>
                <c:pt idx="1">
                  <c:v>0.8165803</c:v>
                </c:pt>
                <c:pt idx="2">
                  <c:v>0.8026671399999999</c:v>
                </c:pt>
                <c:pt idx="3">
                  <c:v>0.78171164</c:v>
                </c:pt>
                <c:pt idx="4">
                  <c:v>0.7623709400000001</c:v>
                </c:pt>
                <c:pt idx="5">
                  <c:v>0.7432763</c:v>
                </c:pt>
                <c:pt idx="6">
                  <c:v>0.7172603</c:v>
                </c:pt>
                <c:pt idx="7">
                  <c:v>0.69935936</c:v>
                </c:pt>
                <c:pt idx="8">
                  <c:v>0.6741269</c:v>
                </c:pt>
                <c:pt idx="9">
                  <c:v>0.6549882</c:v>
                </c:pt>
                <c:pt idx="10">
                  <c:v>0.6432306</c:v>
                </c:pt>
                <c:pt idx="11">
                  <c:v>0.63256407</c:v>
                </c:pt>
                <c:pt idx="12">
                  <c:v>0.6170452</c:v>
                </c:pt>
                <c:pt idx="13">
                  <c:v>0.55241555</c:v>
                </c:pt>
                <c:pt idx="14">
                  <c:v>0.5485936</c:v>
                </c:pt>
                <c:pt idx="15">
                  <c:v>0.53656024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'cap_rate_solar'!$N$3:$N$18</c:f>
              <c:numCache>
                <c:formatCode>General</c:formatCode>
                <c:ptCount val="16"/>
                <c:pt idx="0">
                  <c:v>0.75328624</c:v>
                </c:pt>
                <c:pt idx="1">
                  <c:v>0.7106158</c:v>
                </c:pt>
                <c:pt idx="2">
                  <c:v>0.67466486</c:v>
                </c:pt>
                <c:pt idx="3">
                  <c:v>0.6584381</c:v>
                </c:pt>
                <c:pt idx="4">
                  <c:v>0.65159816</c:v>
                </c:pt>
                <c:pt idx="5">
                  <c:v>0.6574379</c:v>
                </c:pt>
                <c:pt idx="6">
                  <c:v>0.6464042</c:v>
                </c:pt>
                <c:pt idx="7">
                  <c:v>0.6340166</c:v>
                </c:pt>
                <c:pt idx="8">
                  <c:v>0.6224884000000001</c:v>
                </c:pt>
                <c:pt idx="9">
                  <c:v>0.6207688</c:v>
                </c:pt>
                <c:pt idx="10">
                  <c:v>0.6112428</c:v>
                </c:pt>
                <c:pt idx="11">
                  <c:v>0.60734606</c:v>
                </c:pt>
                <c:pt idx="12">
                  <c:v>0.60237086</c:v>
                </c:pt>
                <c:pt idx="13">
                  <c:v>0.5620927</c:v>
                </c:pt>
                <c:pt idx="14">
                  <c:v>0.5674314499999999</c:v>
                </c:pt>
                <c:pt idx="15">
                  <c:v>0.5575294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'cap_rate_solar'!$O$3:$O$18</c:f>
              <c:numCache>
                <c:formatCode>General</c:formatCode>
                <c:ptCount val="16"/>
                <c:pt idx="0">
                  <c:v>0.8181352</c:v>
                </c:pt>
                <c:pt idx="1">
                  <c:v>0.7677051</c:v>
                </c:pt>
                <c:pt idx="2">
                  <c:v>0.7339793</c:v>
                </c:pt>
                <c:pt idx="3">
                  <c:v>0.721409</c:v>
                </c:pt>
                <c:pt idx="4">
                  <c:v>0.7186808</c:v>
                </c:pt>
                <c:pt idx="5">
                  <c:v>0.7229789</c:v>
                </c:pt>
                <c:pt idx="6">
                  <c:v>0.71951306</c:v>
                </c:pt>
                <c:pt idx="7">
                  <c:v>0.71676105</c:v>
                </c:pt>
                <c:pt idx="8">
                  <c:v>0.7138735</c:v>
                </c:pt>
                <c:pt idx="9">
                  <c:v>0.72254753</c:v>
                </c:pt>
                <c:pt idx="10">
                  <c:v>0.72658974</c:v>
                </c:pt>
                <c:pt idx="11">
                  <c:v>0.7333528</c:v>
                </c:pt>
                <c:pt idx="12">
                  <c:v>0.7332214</c:v>
                </c:pt>
                <c:pt idx="13">
                  <c:v>0.70216304</c:v>
                </c:pt>
                <c:pt idx="14">
                  <c:v>0.7115108999999999</c:v>
                </c:pt>
                <c:pt idx="15">
                  <c:v>0.7013415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'cap_rate_solar'!$P$3:$P$18</c:f>
              <c:numCache>
                <c:formatCode>General</c:formatCode>
                <c:ptCount val="16"/>
                <c:pt idx="0">
                  <c:v>0.94141054</c:v>
                </c:pt>
                <c:pt idx="1">
                  <c:v>0.9276585000000001</c:v>
                </c:pt>
                <c:pt idx="2">
                  <c:v>0.91793406</c:v>
                </c:pt>
                <c:pt idx="3">
                  <c:v>0.8990715</c:v>
                </c:pt>
                <c:pt idx="4">
                  <c:v>0.89173985</c:v>
                </c:pt>
                <c:pt idx="5">
                  <c:v>0.87685066</c:v>
                </c:pt>
                <c:pt idx="6">
                  <c:v>0.8582767</c:v>
                </c:pt>
                <c:pt idx="7">
                  <c:v>0.8462125700000001</c:v>
                </c:pt>
                <c:pt idx="8">
                  <c:v>0.8471703</c:v>
                </c:pt>
                <c:pt idx="9">
                  <c:v>0.8747712399999999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0.8786462</c:v>
                </c:pt>
                <c:pt idx="13">
                  <c:v>0.92229956</c:v>
                </c:pt>
                <c:pt idx="14">
                  <c:v>0.91407466</c:v>
                </c:pt>
                <c:pt idx="15">
                  <c:v>0.9157945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'cap_rate_solar'!$B$3:$B$18</c:f>
              <c:numCache>
                <c:formatCode>General</c:formatCode>
                <c:ptCount val="16"/>
                <c:pt idx="0">
                  <c:v>0.9803252</c:v>
                </c:pt>
                <c:pt idx="1">
                  <c:v>0.94928575</c:v>
                </c:pt>
                <c:pt idx="2">
                  <c:v>0.9006038</c:v>
                </c:pt>
                <c:pt idx="3">
                  <c:v>0.8802228600000001</c:v>
                </c:pt>
                <c:pt idx="4">
                  <c:v>0.8233220999999999</c:v>
                </c:pt>
                <c:pt idx="5">
                  <c:v>0.82399017</c:v>
                </c:pt>
                <c:pt idx="6">
                  <c:v>0.7971348</c:v>
                </c:pt>
                <c:pt idx="7">
                  <c:v>0.79276407</c:v>
                </c:pt>
                <c:pt idx="8">
                  <c:v>0.79077893</c:v>
                </c:pt>
                <c:pt idx="9">
                  <c:v>0.79017377</c:v>
                </c:pt>
                <c:pt idx="10">
                  <c:v>0.7985371</c:v>
                </c:pt>
                <c:pt idx="11">
                  <c:v>0.81225294</c:v>
                </c:pt>
                <c:pt idx="12">
                  <c:v>0.82309055</c:v>
                </c:pt>
                <c:pt idx="13">
                  <c:v>0.8709496</c:v>
                </c:pt>
                <c:pt idx="14">
                  <c:v>1.0448288</c:v>
                </c:pt>
                <c:pt idx="15">
                  <c:v>1.0793177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'cap_rate_solar'!$C$3:$C$18</c:f>
              <c:numCache>
                <c:formatCode>General</c:formatCode>
                <c:ptCount val="16"/>
                <c:pt idx="0">
                  <c:v>0.81872207</c:v>
                </c:pt>
                <c:pt idx="1">
                  <c:v>0.7482292</c:v>
                </c:pt>
                <c:pt idx="2">
                  <c:v>0.69968385</c:v>
                </c:pt>
                <c:pt idx="3">
                  <c:v>0.669876</c:v>
                </c:pt>
                <c:pt idx="4">
                  <c:v>0.6471962999999999</c:v>
                </c:pt>
                <c:pt idx="5">
                  <c:v>0.632973</c:v>
                </c:pt>
                <c:pt idx="6">
                  <c:v>0.6159355</c:v>
                </c:pt>
                <c:pt idx="7">
                  <c:v>0.60234565</c:v>
                </c:pt>
                <c:pt idx="8">
                  <c:v>0.60833985</c:v>
                </c:pt>
                <c:pt idx="9">
                  <c:v>0.6274293</c:v>
                </c:pt>
                <c:pt idx="10">
                  <c:v>0.6275205</c:v>
                </c:pt>
                <c:pt idx="11">
                  <c:v>0.625086</c:v>
                </c:pt>
                <c:pt idx="12">
                  <c:v>0.616443</c:v>
                </c:pt>
                <c:pt idx="13">
                  <c:v>0.6936238</c:v>
                </c:pt>
                <c:pt idx="14">
                  <c:v>0.7771114</c:v>
                </c:pt>
                <c:pt idx="15">
                  <c:v>0.8382531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'cap_rate_solar'!$D$3:$D$18</c:f>
              <c:numCache>
                <c:formatCode>General</c:formatCode>
                <c:ptCount val="16"/>
                <c:pt idx="0">
                  <c:v>0.8568116</c:v>
                </c:pt>
                <c:pt idx="1">
                  <c:v>0.7926024</c:v>
                </c:pt>
                <c:pt idx="2">
                  <c:v>0.7433975</c:v>
                </c:pt>
                <c:pt idx="3">
                  <c:v>0.7252484</c:v>
                </c:pt>
                <c:pt idx="4">
                  <c:v>0.7218734</c:v>
                </c:pt>
                <c:pt idx="5">
                  <c:v>0.73202705</c:v>
                </c:pt>
                <c:pt idx="6">
                  <c:v>0.7259208</c:v>
                </c:pt>
                <c:pt idx="7">
                  <c:v>0.715136</c:v>
                </c:pt>
                <c:pt idx="8">
                  <c:v>0.7267224</c:v>
                </c:pt>
                <c:pt idx="9">
                  <c:v>0.7452272</c:v>
                </c:pt>
                <c:pt idx="10">
                  <c:v>0.7445576</c:v>
                </c:pt>
                <c:pt idx="11">
                  <c:v>0.7373448</c:v>
                </c:pt>
                <c:pt idx="12">
                  <c:v>0.7255402</c:v>
                </c:pt>
                <c:pt idx="13">
                  <c:v>0.7436332</c:v>
                </c:pt>
                <c:pt idx="14">
                  <c:v>0.7746001</c:v>
                </c:pt>
                <c:pt idx="15">
                  <c:v>0.7580059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'cap_rate_solar'!$E$3:$E$18</c:f>
              <c:numCache>
                <c:formatCode>General</c:formatCode>
                <c:ptCount val="16"/>
                <c:pt idx="0">
                  <c:v>0.8753775</c:v>
                </c:pt>
                <c:pt idx="1">
                  <c:v>0.72989815</c:v>
                </c:pt>
                <c:pt idx="2">
                  <c:v>0.6788666</c:v>
                </c:pt>
                <c:pt idx="3">
                  <c:v>0.6570317</c:v>
                </c:pt>
                <c:pt idx="4">
                  <c:v>0.6421451</c:v>
                </c:pt>
                <c:pt idx="5">
                  <c:v>0.61328447</c:v>
                </c:pt>
                <c:pt idx="6">
                  <c:v>0.61761445</c:v>
                </c:pt>
                <c:pt idx="7">
                  <c:v>0.6220866</c:v>
                </c:pt>
                <c:pt idx="8">
                  <c:v>0.623463</c:v>
                </c:pt>
                <c:pt idx="9">
                  <c:v>0.62420326</c:v>
                </c:pt>
                <c:pt idx="10">
                  <c:v>0.6190808</c:v>
                </c:pt>
                <c:pt idx="11">
                  <c:v>0.6325082</c:v>
                </c:pt>
                <c:pt idx="12">
                  <c:v>0.65023273</c:v>
                </c:pt>
                <c:pt idx="13">
                  <c:v>0.6730426</c:v>
                </c:pt>
                <c:pt idx="14">
                  <c:v>0.70984143</c:v>
                </c:pt>
                <c:pt idx="15">
                  <c:v>0.7222181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'cap_rate_solar'!$F$3:$F$18</c:f>
              <c:numCache>
                <c:formatCode>General</c:formatCode>
                <c:ptCount val="16"/>
                <c:pt idx="0">
                  <c:v>0.84639883</c:v>
                </c:pt>
                <c:pt idx="1">
                  <c:v>0.775886</c:v>
                </c:pt>
                <c:pt idx="2">
                  <c:v>0.73554456</c:v>
                </c:pt>
                <c:pt idx="3">
                  <c:v>0.67138356</c:v>
                </c:pt>
                <c:pt idx="4">
                  <c:v>0.6540675</c:v>
                </c:pt>
                <c:pt idx="5">
                  <c:v>0.6500238</c:v>
                </c:pt>
                <c:pt idx="6">
                  <c:v>0.63018715</c:v>
                </c:pt>
                <c:pt idx="7">
                  <c:v>0.61146456</c:v>
                </c:pt>
                <c:pt idx="8">
                  <c:v>0.5896024</c:v>
                </c:pt>
                <c:pt idx="9">
                  <c:v>0.5737283</c:v>
                </c:pt>
                <c:pt idx="10">
                  <c:v>0.5618902</c:v>
                </c:pt>
                <c:pt idx="11">
                  <c:v>0.5574692999999999</c:v>
                </c:pt>
                <c:pt idx="12">
                  <c:v>0.54665256</c:v>
                </c:pt>
                <c:pt idx="13">
                  <c:v>0.52271223</c:v>
                </c:pt>
                <c:pt idx="14">
                  <c:v>0.5792684</c:v>
                </c:pt>
                <c:pt idx="15">
                  <c:v>0.58404005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'cap_rate_solar'!$G$3:$G$18</c:f>
              <c:numCache>
                <c:formatCode>General</c:formatCode>
                <c:ptCount val="16"/>
                <c:pt idx="0">
                  <c:v>0.7983027700000001</c:v>
                </c:pt>
                <c:pt idx="1">
                  <c:v>0.7282371</c:v>
                </c:pt>
                <c:pt idx="2">
                  <c:v>0.67282003</c:v>
                </c:pt>
                <c:pt idx="3">
                  <c:v>0.62879115</c:v>
                </c:pt>
                <c:pt idx="4">
                  <c:v>0.59588575</c:v>
                </c:pt>
                <c:pt idx="5">
                  <c:v>0.5447659500000001</c:v>
                </c:pt>
                <c:pt idx="6">
                  <c:v>0.52513003</c:v>
                </c:pt>
                <c:pt idx="7">
                  <c:v>0.51792675</c:v>
                </c:pt>
                <c:pt idx="8">
                  <c:v>0.512917</c:v>
                </c:pt>
                <c:pt idx="9">
                  <c:v>0.5239843</c:v>
                </c:pt>
                <c:pt idx="10">
                  <c:v>0.5101994</c:v>
                </c:pt>
                <c:pt idx="11">
                  <c:v>0.5149986</c:v>
                </c:pt>
                <c:pt idx="12">
                  <c:v>0.52261317</c:v>
                </c:pt>
                <c:pt idx="13">
                  <c:v>0.62000006</c:v>
                </c:pt>
                <c:pt idx="14">
                  <c:v>0.70525</c:v>
                </c:pt>
                <c:pt idx="15">
                  <c:v>0.7677482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'cap_rate_solar'!$H$3:$H$18</c:f>
              <c:numCache>
                <c:formatCode>General</c:formatCode>
                <c:ptCount val="16"/>
                <c:pt idx="0">
                  <c:v>0.8095143</c:v>
                </c:pt>
                <c:pt idx="1">
                  <c:v>0.73107225</c:v>
                </c:pt>
                <c:pt idx="2">
                  <c:v>0.6908597400000001</c:v>
                </c:pt>
                <c:pt idx="3">
                  <c:v>0.6498952</c:v>
                </c:pt>
                <c:pt idx="4">
                  <c:v>0.625657</c:v>
                </c:pt>
                <c:pt idx="5">
                  <c:v>0.6026304</c:v>
                </c:pt>
                <c:pt idx="6">
                  <c:v>0.58728033</c:v>
                </c:pt>
                <c:pt idx="7">
                  <c:v>0.5618027</c:v>
                </c:pt>
                <c:pt idx="8">
                  <c:v>0.56076455</c:v>
                </c:pt>
                <c:pt idx="9">
                  <c:v>0.5831822</c:v>
                </c:pt>
                <c:pt idx="10">
                  <c:v>0.5772414</c:v>
                </c:pt>
                <c:pt idx="11">
                  <c:v>0.56792337</c:v>
                </c:pt>
                <c:pt idx="12">
                  <c:v>0.557387</c:v>
                </c:pt>
                <c:pt idx="13">
                  <c:v>0.6464881</c:v>
                </c:pt>
                <c:pt idx="14">
                  <c:v>0.7290809</c:v>
                </c:pt>
                <c:pt idx="15">
                  <c:v>0.7737124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'cap_rate_solar'!$I$3:$I$18</c:f>
              <c:numCache>
                <c:formatCode>General</c:formatCode>
                <c:ptCount val="16"/>
                <c:pt idx="0">
                  <c:v>0.71627957</c:v>
                </c:pt>
                <c:pt idx="1">
                  <c:v>0.69228154</c:v>
                </c:pt>
                <c:pt idx="2">
                  <c:v>0.65945387</c:v>
                </c:pt>
                <c:pt idx="3">
                  <c:v>0.63625175</c:v>
                </c:pt>
                <c:pt idx="4">
                  <c:v>0.62441874</c:v>
                </c:pt>
                <c:pt idx="5">
                  <c:v>0.62404567</c:v>
                </c:pt>
                <c:pt idx="6">
                  <c:v>0.6060721999999999</c:v>
                </c:pt>
                <c:pt idx="7">
                  <c:v>0.5861286</c:v>
                </c:pt>
                <c:pt idx="8">
                  <c:v>0.5715761</c:v>
                </c:pt>
                <c:pt idx="9">
                  <c:v>0.5624657</c:v>
                </c:pt>
                <c:pt idx="10">
                  <c:v>0.5480209</c:v>
                </c:pt>
                <c:pt idx="11">
                  <c:v>0.5394523</c:v>
                </c:pt>
                <c:pt idx="12">
                  <c:v>0.5310928</c:v>
                </c:pt>
                <c:pt idx="13">
                  <c:v>0.5363437</c:v>
                </c:pt>
                <c:pt idx="14">
                  <c:v>0.5410966</c:v>
                </c:pt>
                <c:pt idx="15">
                  <c:v>0.5362377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'cap_rate_solar'!$J$3:$J$18</c:f>
              <c:numCache>
                <c:formatCode>General</c:formatCode>
                <c:ptCount val="16"/>
                <c:pt idx="0">
                  <c:v>0.819068</c:v>
                </c:pt>
                <c:pt idx="1">
                  <c:v>0.7928693999999999</c:v>
                </c:pt>
                <c:pt idx="2">
                  <c:v>0.76610935</c:v>
                </c:pt>
                <c:pt idx="3">
                  <c:v>0.72500265</c:v>
                </c:pt>
                <c:pt idx="4">
                  <c:v>0.7005981</c:v>
                </c:pt>
                <c:pt idx="5">
                  <c:v>0.6825019</c:v>
                </c:pt>
                <c:pt idx="6">
                  <c:v>0.65951514</c:v>
                </c:pt>
                <c:pt idx="7">
                  <c:v>0.6381131</c:v>
                </c:pt>
                <c:pt idx="8">
                  <c:v>0.6238183</c:v>
                </c:pt>
                <c:pt idx="9">
                  <c:v>0.6127995000000001</c:v>
                </c:pt>
                <c:pt idx="10">
                  <c:v>0.60079086</c:v>
                </c:pt>
                <c:pt idx="11">
                  <c:v>0.59367853</c:v>
                </c:pt>
                <c:pt idx="12">
                  <c:v>0.58563733</c:v>
                </c:pt>
                <c:pt idx="13">
                  <c:v>0.5693444</c:v>
                </c:pt>
                <c:pt idx="14">
                  <c:v>0.55976486</c:v>
                </c:pt>
                <c:pt idx="15">
                  <c:v>0.54957515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'cap_rate_solar'!$K$3:$K$18</c:f>
              <c:numCache>
                <c:formatCode>General</c:formatCode>
                <c:ptCount val="16"/>
                <c:pt idx="0">
                  <c:v>0.9057300700000001</c:v>
                </c:pt>
                <c:pt idx="1">
                  <c:v>0.8364306</c:v>
                </c:pt>
                <c:pt idx="2">
                  <c:v>0.76491714</c:v>
                </c:pt>
                <c:pt idx="3">
                  <c:v>0.7526126</c:v>
                </c:pt>
                <c:pt idx="4">
                  <c:v>0.731705</c:v>
                </c:pt>
                <c:pt idx="5">
                  <c:v>0.6857015</c:v>
                </c:pt>
                <c:pt idx="6">
                  <c:v>0.641092</c:v>
                </c:pt>
                <c:pt idx="7">
                  <c:v>0.5960648</c:v>
                </c:pt>
                <c:pt idx="8">
                  <c:v>0.5697444</c:v>
                </c:pt>
                <c:pt idx="9">
                  <c:v>0.55719805</c:v>
                </c:pt>
                <c:pt idx="10">
                  <c:v>0.5384204</c:v>
                </c:pt>
                <c:pt idx="11">
                  <c:v>0.53190947</c:v>
                </c:pt>
                <c:pt idx="12">
                  <c:v>0.53107107</c:v>
                </c:pt>
                <c:pt idx="13">
                  <c:v>0.5424067</c:v>
                </c:pt>
                <c:pt idx="14">
                  <c:v>0.56463283</c:v>
                </c:pt>
                <c:pt idx="15">
                  <c:v>0.5721269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'cap_rate_solar'!$L$3:$L$18</c:f>
              <c:numCache>
                <c:formatCode>General</c:formatCode>
                <c:ptCount val="16"/>
                <c:pt idx="0">
                  <c:v>0.8520069</c:v>
                </c:pt>
                <c:pt idx="1">
                  <c:v>0.8215022</c:v>
                </c:pt>
                <c:pt idx="2">
                  <c:v>0.8004459</c:v>
                </c:pt>
                <c:pt idx="3">
                  <c:v>0.76438624</c:v>
                </c:pt>
                <c:pt idx="4">
                  <c:v>0.7322948</c:v>
                </c:pt>
                <c:pt idx="5">
                  <c:v>0.71034735</c:v>
                </c:pt>
                <c:pt idx="6">
                  <c:v>0.68511605</c:v>
                </c:pt>
                <c:pt idx="7">
                  <c:v>0.66801566</c:v>
                </c:pt>
                <c:pt idx="8">
                  <c:v>0.6408331</c:v>
                </c:pt>
                <c:pt idx="9">
                  <c:v>0.6207862</c:v>
                </c:pt>
                <c:pt idx="10">
                  <c:v>0.6060267</c:v>
                </c:pt>
                <c:pt idx="11">
                  <c:v>0.5999255</c:v>
                </c:pt>
                <c:pt idx="12">
                  <c:v>0.5879213</c:v>
                </c:pt>
                <c:pt idx="13">
                  <c:v>0.56012666</c:v>
                </c:pt>
                <c:pt idx="14">
                  <c:v>0.6164491</c:v>
                </c:pt>
                <c:pt idx="15">
                  <c:v>0.61393714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'cap_rate_solar'!$M$3:$M$18</c:f>
              <c:numCache>
                <c:formatCode>General</c:formatCode>
                <c:ptCount val="16"/>
                <c:pt idx="0">
                  <c:v>0.84238666</c:v>
                </c:pt>
                <c:pt idx="1">
                  <c:v>0.8165803</c:v>
                </c:pt>
                <c:pt idx="2">
                  <c:v>0.8026671399999999</c:v>
                </c:pt>
                <c:pt idx="3">
                  <c:v>0.78171164</c:v>
                </c:pt>
                <c:pt idx="4">
                  <c:v>0.7623709400000001</c:v>
                </c:pt>
                <c:pt idx="5">
                  <c:v>0.7432763</c:v>
                </c:pt>
                <c:pt idx="6">
                  <c:v>0.7172603</c:v>
                </c:pt>
                <c:pt idx="7">
                  <c:v>0.69935936</c:v>
                </c:pt>
                <c:pt idx="8">
                  <c:v>0.6741269</c:v>
                </c:pt>
                <c:pt idx="9">
                  <c:v>0.6549882</c:v>
                </c:pt>
                <c:pt idx="10">
                  <c:v>0.6432306</c:v>
                </c:pt>
                <c:pt idx="11">
                  <c:v>0.63256407</c:v>
                </c:pt>
                <c:pt idx="12">
                  <c:v>0.6170452</c:v>
                </c:pt>
                <c:pt idx="13">
                  <c:v>0.55241555</c:v>
                </c:pt>
                <c:pt idx="14">
                  <c:v>0.5485936</c:v>
                </c:pt>
                <c:pt idx="15">
                  <c:v>0.53656024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'cap_rate_solar'!$N$3:$N$18</c:f>
              <c:numCache>
                <c:formatCode>General</c:formatCode>
                <c:ptCount val="16"/>
                <c:pt idx="0">
                  <c:v>0.75328624</c:v>
                </c:pt>
                <c:pt idx="1">
                  <c:v>0.7106158</c:v>
                </c:pt>
                <c:pt idx="2">
                  <c:v>0.67466486</c:v>
                </c:pt>
                <c:pt idx="3">
                  <c:v>0.6584381</c:v>
                </c:pt>
                <c:pt idx="4">
                  <c:v>0.65159816</c:v>
                </c:pt>
                <c:pt idx="5">
                  <c:v>0.6574379</c:v>
                </c:pt>
                <c:pt idx="6">
                  <c:v>0.6464042</c:v>
                </c:pt>
                <c:pt idx="7">
                  <c:v>0.6340166</c:v>
                </c:pt>
                <c:pt idx="8">
                  <c:v>0.6224884000000001</c:v>
                </c:pt>
                <c:pt idx="9">
                  <c:v>0.6207688</c:v>
                </c:pt>
                <c:pt idx="10">
                  <c:v>0.6112428</c:v>
                </c:pt>
                <c:pt idx="11">
                  <c:v>0.60734606</c:v>
                </c:pt>
                <c:pt idx="12">
                  <c:v>0.60237086</c:v>
                </c:pt>
                <c:pt idx="13">
                  <c:v>0.5620927</c:v>
                </c:pt>
                <c:pt idx="14">
                  <c:v>0.5674314499999999</c:v>
                </c:pt>
                <c:pt idx="15">
                  <c:v>0.5575294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'cap_rate_solar'!$O$3:$O$18</c:f>
              <c:numCache>
                <c:formatCode>General</c:formatCode>
                <c:ptCount val="16"/>
                <c:pt idx="0">
                  <c:v>0.8181352</c:v>
                </c:pt>
                <c:pt idx="1">
                  <c:v>0.7677051</c:v>
                </c:pt>
                <c:pt idx="2">
                  <c:v>0.7339793</c:v>
                </c:pt>
                <c:pt idx="3">
                  <c:v>0.721409</c:v>
                </c:pt>
                <c:pt idx="4">
                  <c:v>0.7186808</c:v>
                </c:pt>
                <c:pt idx="5">
                  <c:v>0.7229789</c:v>
                </c:pt>
                <c:pt idx="6">
                  <c:v>0.71951306</c:v>
                </c:pt>
                <c:pt idx="7">
                  <c:v>0.71676105</c:v>
                </c:pt>
                <c:pt idx="8">
                  <c:v>0.7138735</c:v>
                </c:pt>
                <c:pt idx="9">
                  <c:v>0.72254753</c:v>
                </c:pt>
                <c:pt idx="10">
                  <c:v>0.72658974</c:v>
                </c:pt>
                <c:pt idx="11">
                  <c:v>0.7333528</c:v>
                </c:pt>
                <c:pt idx="12">
                  <c:v>0.7332214</c:v>
                </c:pt>
                <c:pt idx="13">
                  <c:v>0.70216304</c:v>
                </c:pt>
                <c:pt idx="14">
                  <c:v>0.7115108999999999</c:v>
                </c:pt>
                <c:pt idx="15">
                  <c:v>0.7013415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'cap_rate_solar'!$P$3:$P$18</c:f>
              <c:numCache>
                <c:formatCode>General</c:formatCode>
                <c:ptCount val="16"/>
                <c:pt idx="0">
                  <c:v>0.94141054</c:v>
                </c:pt>
                <c:pt idx="1">
                  <c:v>0.9276585000000001</c:v>
                </c:pt>
                <c:pt idx="2">
                  <c:v>0.91793406</c:v>
                </c:pt>
                <c:pt idx="3">
                  <c:v>0.8990715</c:v>
                </c:pt>
                <c:pt idx="4">
                  <c:v>0.89173985</c:v>
                </c:pt>
                <c:pt idx="5">
                  <c:v>0.87685066</c:v>
                </c:pt>
                <c:pt idx="6">
                  <c:v>0.8582767</c:v>
                </c:pt>
                <c:pt idx="7">
                  <c:v>0.8462125700000001</c:v>
                </c:pt>
                <c:pt idx="8">
                  <c:v>0.8471703</c:v>
                </c:pt>
                <c:pt idx="9">
                  <c:v>0.8747712399999999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0.8786462</c:v>
                </c:pt>
                <c:pt idx="13">
                  <c:v>0.92229956</c:v>
                </c:pt>
                <c:pt idx="14">
                  <c:v>0.91407466</c:v>
                </c:pt>
                <c:pt idx="15">
                  <c:v>0.9157945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'cap_rate_solar'!$B$3:$B$18</c:f>
              <c:numCache>
                <c:formatCode>General</c:formatCode>
                <c:ptCount val="16"/>
                <c:pt idx="0">
                  <c:v>0.9803252</c:v>
                </c:pt>
                <c:pt idx="1">
                  <c:v>0.94928575</c:v>
                </c:pt>
                <c:pt idx="2">
                  <c:v>0.9006038</c:v>
                </c:pt>
                <c:pt idx="3">
                  <c:v>0.8802228600000001</c:v>
                </c:pt>
                <c:pt idx="4">
                  <c:v>0.8233220999999999</c:v>
                </c:pt>
                <c:pt idx="5">
                  <c:v>0.82399017</c:v>
                </c:pt>
                <c:pt idx="6">
                  <c:v>0.7971348</c:v>
                </c:pt>
                <c:pt idx="7">
                  <c:v>0.79276407</c:v>
                </c:pt>
                <c:pt idx="8">
                  <c:v>0.79077893</c:v>
                </c:pt>
                <c:pt idx="9">
                  <c:v>0.79017377</c:v>
                </c:pt>
                <c:pt idx="10">
                  <c:v>0.7985371</c:v>
                </c:pt>
                <c:pt idx="11">
                  <c:v>0.81225294</c:v>
                </c:pt>
                <c:pt idx="12">
                  <c:v>0.82309055</c:v>
                </c:pt>
                <c:pt idx="13">
                  <c:v>0.8709496</c:v>
                </c:pt>
                <c:pt idx="14">
                  <c:v>1.0448288</c:v>
                </c:pt>
                <c:pt idx="15">
                  <c:v>1.0793177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'cap_rate_solar'!$C$3:$C$18</c:f>
              <c:numCache>
                <c:formatCode>General</c:formatCode>
                <c:ptCount val="16"/>
                <c:pt idx="0">
                  <c:v>0.81872207</c:v>
                </c:pt>
                <c:pt idx="1">
                  <c:v>0.7482292</c:v>
                </c:pt>
                <c:pt idx="2">
                  <c:v>0.69968385</c:v>
                </c:pt>
                <c:pt idx="3">
                  <c:v>0.669876</c:v>
                </c:pt>
                <c:pt idx="4">
                  <c:v>0.6471962999999999</c:v>
                </c:pt>
                <c:pt idx="5">
                  <c:v>0.632973</c:v>
                </c:pt>
                <c:pt idx="6">
                  <c:v>0.6159355</c:v>
                </c:pt>
                <c:pt idx="7">
                  <c:v>0.60234565</c:v>
                </c:pt>
                <c:pt idx="8">
                  <c:v>0.60833985</c:v>
                </c:pt>
                <c:pt idx="9">
                  <c:v>0.6274293</c:v>
                </c:pt>
                <c:pt idx="10">
                  <c:v>0.6275205</c:v>
                </c:pt>
                <c:pt idx="11">
                  <c:v>0.625086</c:v>
                </c:pt>
                <c:pt idx="12">
                  <c:v>0.616443</c:v>
                </c:pt>
                <c:pt idx="13">
                  <c:v>0.6936238</c:v>
                </c:pt>
                <c:pt idx="14">
                  <c:v>0.7771114</c:v>
                </c:pt>
                <c:pt idx="15">
                  <c:v>0.8382531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'cap_rate_solar'!$D$3:$D$18</c:f>
              <c:numCache>
                <c:formatCode>General</c:formatCode>
                <c:ptCount val="16"/>
                <c:pt idx="0">
                  <c:v>0.8568116</c:v>
                </c:pt>
                <c:pt idx="1">
                  <c:v>0.7926024</c:v>
                </c:pt>
                <c:pt idx="2">
                  <c:v>0.7433975</c:v>
                </c:pt>
                <c:pt idx="3">
                  <c:v>0.7252484</c:v>
                </c:pt>
                <c:pt idx="4">
                  <c:v>0.7218734</c:v>
                </c:pt>
                <c:pt idx="5">
                  <c:v>0.73202705</c:v>
                </c:pt>
                <c:pt idx="6">
                  <c:v>0.7259208</c:v>
                </c:pt>
                <c:pt idx="7">
                  <c:v>0.715136</c:v>
                </c:pt>
                <c:pt idx="8">
                  <c:v>0.7267224</c:v>
                </c:pt>
                <c:pt idx="9">
                  <c:v>0.7452272</c:v>
                </c:pt>
                <c:pt idx="10">
                  <c:v>0.7445576</c:v>
                </c:pt>
                <c:pt idx="11">
                  <c:v>0.7373448</c:v>
                </c:pt>
                <c:pt idx="12">
                  <c:v>0.7255402</c:v>
                </c:pt>
                <c:pt idx="13">
                  <c:v>0.7436332</c:v>
                </c:pt>
                <c:pt idx="14">
                  <c:v>0.7746001</c:v>
                </c:pt>
                <c:pt idx="15">
                  <c:v>0.7580059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'cap_rate_solar'!$E$3:$E$18</c:f>
              <c:numCache>
                <c:formatCode>General</c:formatCode>
                <c:ptCount val="16"/>
                <c:pt idx="0">
                  <c:v>0.8753775</c:v>
                </c:pt>
                <c:pt idx="1">
                  <c:v>0.72989815</c:v>
                </c:pt>
                <c:pt idx="2">
                  <c:v>0.6788666</c:v>
                </c:pt>
                <c:pt idx="3">
                  <c:v>0.6570317</c:v>
                </c:pt>
                <c:pt idx="4">
                  <c:v>0.6421451</c:v>
                </c:pt>
                <c:pt idx="5">
                  <c:v>0.61328447</c:v>
                </c:pt>
                <c:pt idx="6">
                  <c:v>0.61761445</c:v>
                </c:pt>
                <c:pt idx="7">
                  <c:v>0.6220866</c:v>
                </c:pt>
                <c:pt idx="8">
                  <c:v>0.623463</c:v>
                </c:pt>
                <c:pt idx="9">
                  <c:v>0.62420326</c:v>
                </c:pt>
                <c:pt idx="10">
                  <c:v>0.6190808</c:v>
                </c:pt>
                <c:pt idx="11">
                  <c:v>0.6325082</c:v>
                </c:pt>
                <c:pt idx="12">
                  <c:v>0.65023273</c:v>
                </c:pt>
                <c:pt idx="13">
                  <c:v>0.6730426</c:v>
                </c:pt>
                <c:pt idx="14">
                  <c:v>0.70984143</c:v>
                </c:pt>
                <c:pt idx="15">
                  <c:v>0.7222181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14"/>
            <c:spPr>
              <a:solidFill>
                <a:srgbClr val="612AB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'cap_rate_solar'!$F$3:$F$18</c:f>
              <c:numCache>
                <c:formatCode>General</c:formatCode>
                <c:ptCount val="16"/>
                <c:pt idx="0">
                  <c:v>0.84639883</c:v>
                </c:pt>
                <c:pt idx="1">
                  <c:v>0.775886</c:v>
                </c:pt>
                <c:pt idx="2">
                  <c:v>0.73554456</c:v>
                </c:pt>
                <c:pt idx="3">
                  <c:v>0.67138356</c:v>
                </c:pt>
                <c:pt idx="4">
                  <c:v>0.6540675</c:v>
                </c:pt>
                <c:pt idx="5">
                  <c:v>0.6500238</c:v>
                </c:pt>
                <c:pt idx="6">
                  <c:v>0.63018715</c:v>
                </c:pt>
                <c:pt idx="7">
                  <c:v>0.61146456</c:v>
                </c:pt>
                <c:pt idx="8">
                  <c:v>0.5896024</c:v>
                </c:pt>
                <c:pt idx="9">
                  <c:v>0.5737283</c:v>
                </c:pt>
                <c:pt idx="10">
                  <c:v>0.5618902</c:v>
                </c:pt>
                <c:pt idx="11">
                  <c:v>0.5574692999999999</c:v>
                </c:pt>
                <c:pt idx="12">
                  <c:v>0.54665256</c:v>
                </c:pt>
                <c:pt idx="13">
                  <c:v>0.52271223</c:v>
                </c:pt>
                <c:pt idx="14">
                  <c:v>0.5792684</c:v>
                </c:pt>
                <c:pt idx="15">
                  <c:v>0.58404005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14"/>
            <c:spPr>
              <a:solidFill>
                <a:srgbClr val="E4C3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'cap_rate_solar'!$G$3:$G$18</c:f>
              <c:numCache>
                <c:formatCode>General</c:formatCode>
                <c:ptCount val="16"/>
                <c:pt idx="0">
                  <c:v>0.7983027700000001</c:v>
                </c:pt>
                <c:pt idx="1">
                  <c:v>0.7282371</c:v>
                </c:pt>
                <c:pt idx="2">
                  <c:v>0.67282003</c:v>
                </c:pt>
                <c:pt idx="3">
                  <c:v>0.62879115</c:v>
                </c:pt>
                <c:pt idx="4">
                  <c:v>0.59588575</c:v>
                </c:pt>
                <c:pt idx="5">
                  <c:v>0.5447659500000001</c:v>
                </c:pt>
                <c:pt idx="6">
                  <c:v>0.52513003</c:v>
                </c:pt>
                <c:pt idx="7">
                  <c:v>0.51792675</c:v>
                </c:pt>
                <c:pt idx="8">
                  <c:v>0.512917</c:v>
                </c:pt>
                <c:pt idx="9">
                  <c:v>0.5239843</c:v>
                </c:pt>
                <c:pt idx="10">
                  <c:v>0.5101994</c:v>
                </c:pt>
                <c:pt idx="11">
                  <c:v>0.5149986</c:v>
                </c:pt>
                <c:pt idx="12">
                  <c:v>0.52261317</c:v>
                </c:pt>
                <c:pt idx="13">
                  <c:v>0.62000006</c:v>
                </c:pt>
                <c:pt idx="14">
                  <c:v>0.70525</c:v>
                </c:pt>
                <c:pt idx="15">
                  <c:v>0.7677482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14"/>
            <c:spPr>
              <a:solidFill>
                <a:srgbClr val="48A7C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'cap_rate_solar'!$H$3:$H$18</c:f>
              <c:numCache>
                <c:formatCode>General</c:formatCode>
                <c:ptCount val="16"/>
                <c:pt idx="0">
                  <c:v>0.8095143</c:v>
                </c:pt>
                <c:pt idx="1">
                  <c:v>0.73107225</c:v>
                </c:pt>
                <c:pt idx="2">
                  <c:v>0.6908597400000001</c:v>
                </c:pt>
                <c:pt idx="3">
                  <c:v>0.6498952</c:v>
                </c:pt>
                <c:pt idx="4">
                  <c:v>0.625657</c:v>
                </c:pt>
                <c:pt idx="5">
                  <c:v>0.6026304</c:v>
                </c:pt>
                <c:pt idx="6">
                  <c:v>0.58728033</c:v>
                </c:pt>
                <c:pt idx="7">
                  <c:v>0.5618027</c:v>
                </c:pt>
                <c:pt idx="8">
                  <c:v>0.56076455</c:v>
                </c:pt>
                <c:pt idx="9">
                  <c:v>0.5831822</c:v>
                </c:pt>
                <c:pt idx="10">
                  <c:v>0.5772414</c:v>
                </c:pt>
                <c:pt idx="11">
                  <c:v>0.56792337</c:v>
                </c:pt>
                <c:pt idx="12">
                  <c:v>0.557387</c:v>
                </c:pt>
                <c:pt idx="13">
                  <c:v>0.6464881</c:v>
                </c:pt>
                <c:pt idx="14">
                  <c:v>0.7290809</c:v>
                </c:pt>
                <c:pt idx="15">
                  <c:v>0.7737124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14"/>
            <c:spPr>
              <a:solidFill>
                <a:srgbClr val="FFE69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'cap_rate_solar'!$I$3:$I$18</c:f>
              <c:numCache>
                <c:formatCode>General</c:formatCode>
                <c:ptCount val="16"/>
                <c:pt idx="0">
                  <c:v>0.71627957</c:v>
                </c:pt>
                <c:pt idx="1">
                  <c:v>0.69228154</c:v>
                </c:pt>
                <c:pt idx="2">
                  <c:v>0.65945387</c:v>
                </c:pt>
                <c:pt idx="3">
                  <c:v>0.63625175</c:v>
                </c:pt>
                <c:pt idx="4">
                  <c:v>0.62441874</c:v>
                </c:pt>
                <c:pt idx="5">
                  <c:v>0.62404567</c:v>
                </c:pt>
                <c:pt idx="6">
                  <c:v>0.6060721999999999</c:v>
                </c:pt>
                <c:pt idx="7">
                  <c:v>0.5861286</c:v>
                </c:pt>
                <c:pt idx="8">
                  <c:v>0.5715761</c:v>
                </c:pt>
                <c:pt idx="9">
                  <c:v>0.5624657</c:v>
                </c:pt>
                <c:pt idx="10">
                  <c:v>0.5480209</c:v>
                </c:pt>
                <c:pt idx="11">
                  <c:v>0.5394523</c:v>
                </c:pt>
                <c:pt idx="12">
                  <c:v>0.5310928</c:v>
                </c:pt>
                <c:pt idx="13">
                  <c:v>0.5363437</c:v>
                </c:pt>
                <c:pt idx="14">
                  <c:v>0.5410966</c:v>
                </c:pt>
                <c:pt idx="15">
                  <c:v>0.5362377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14"/>
            <c:spPr>
              <a:solidFill>
                <a:srgbClr val="930F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'cap_rate_solar'!$J$3:$J$18</c:f>
              <c:numCache>
                <c:formatCode>General</c:formatCode>
                <c:ptCount val="16"/>
                <c:pt idx="0">
                  <c:v>0.819068</c:v>
                </c:pt>
                <c:pt idx="1">
                  <c:v>0.7928693999999999</c:v>
                </c:pt>
                <c:pt idx="2">
                  <c:v>0.76610935</c:v>
                </c:pt>
                <c:pt idx="3">
                  <c:v>0.72500265</c:v>
                </c:pt>
                <c:pt idx="4">
                  <c:v>0.7005981</c:v>
                </c:pt>
                <c:pt idx="5">
                  <c:v>0.6825019</c:v>
                </c:pt>
                <c:pt idx="6">
                  <c:v>0.65951514</c:v>
                </c:pt>
                <c:pt idx="7">
                  <c:v>0.6381131</c:v>
                </c:pt>
                <c:pt idx="8">
                  <c:v>0.6238183</c:v>
                </c:pt>
                <c:pt idx="9">
                  <c:v>0.6127995000000001</c:v>
                </c:pt>
                <c:pt idx="10">
                  <c:v>0.60079086</c:v>
                </c:pt>
                <c:pt idx="11">
                  <c:v>0.59367853</c:v>
                </c:pt>
                <c:pt idx="12">
                  <c:v>0.58563733</c:v>
                </c:pt>
                <c:pt idx="13">
                  <c:v>0.5693444</c:v>
                </c:pt>
                <c:pt idx="14">
                  <c:v>0.55976486</c:v>
                </c:pt>
                <c:pt idx="15">
                  <c:v>0.54957515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14"/>
            <c:spPr>
              <a:solidFill>
                <a:srgbClr val="3A1973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'cap_rate_solar'!$K$3:$K$18</c:f>
              <c:numCache>
                <c:formatCode>General</c:formatCode>
                <c:ptCount val="16"/>
                <c:pt idx="0">
                  <c:v>0.9057300700000001</c:v>
                </c:pt>
                <c:pt idx="1">
                  <c:v>0.8364306</c:v>
                </c:pt>
                <c:pt idx="2">
                  <c:v>0.76491714</c:v>
                </c:pt>
                <c:pt idx="3">
                  <c:v>0.7526126</c:v>
                </c:pt>
                <c:pt idx="4">
                  <c:v>0.731705</c:v>
                </c:pt>
                <c:pt idx="5">
                  <c:v>0.6857015</c:v>
                </c:pt>
                <c:pt idx="6">
                  <c:v>0.641092</c:v>
                </c:pt>
                <c:pt idx="7">
                  <c:v>0.5960648</c:v>
                </c:pt>
                <c:pt idx="8">
                  <c:v>0.5697444</c:v>
                </c:pt>
                <c:pt idx="9">
                  <c:v>0.55719805</c:v>
                </c:pt>
                <c:pt idx="10">
                  <c:v>0.5384204</c:v>
                </c:pt>
                <c:pt idx="11">
                  <c:v>0.53190947</c:v>
                </c:pt>
                <c:pt idx="12">
                  <c:v>0.53107107</c:v>
                </c:pt>
                <c:pt idx="13">
                  <c:v>0.5424067</c:v>
                </c:pt>
                <c:pt idx="14">
                  <c:v>0.56463283</c:v>
                </c:pt>
                <c:pt idx="15">
                  <c:v>0.5721269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14"/>
            <c:spPr>
              <a:solidFill>
                <a:srgbClr val="9B7A26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'cap_rate_solar'!$L$3:$L$18</c:f>
              <c:numCache>
                <c:formatCode>General</c:formatCode>
                <c:ptCount val="16"/>
                <c:pt idx="0">
                  <c:v>0.8520069</c:v>
                </c:pt>
                <c:pt idx="1">
                  <c:v>0.8215022</c:v>
                </c:pt>
                <c:pt idx="2">
                  <c:v>0.8004459</c:v>
                </c:pt>
                <c:pt idx="3">
                  <c:v>0.76438624</c:v>
                </c:pt>
                <c:pt idx="4">
                  <c:v>0.7322948</c:v>
                </c:pt>
                <c:pt idx="5">
                  <c:v>0.71034735</c:v>
                </c:pt>
                <c:pt idx="6">
                  <c:v>0.68511605</c:v>
                </c:pt>
                <c:pt idx="7">
                  <c:v>0.66801566</c:v>
                </c:pt>
                <c:pt idx="8">
                  <c:v>0.6408331</c:v>
                </c:pt>
                <c:pt idx="9">
                  <c:v>0.6207862</c:v>
                </c:pt>
                <c:pt idx="10">
                  <c:v>0.6060267</c:v>
                </c:pt>
                <c:pt idx="11">
                  <c:v>0.5999255</c:v>
                </c:pt>
                <c:pt idx="12">
                  <c:v>0.5879213</c:v>
                </c:pt>
                <c:pt idx="13">
                  <c:v>0.56012666</c:v>
                </c:pt>
                <c:pt idx="14">
                  <c:v>0.6164491</c:v>
                </c:pt>
                <c:pt idx="15">
                  <c:v>0.61393714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14"/>
            <c:spPr>
              <a:solidFill>
                <a:srgbClr val="C5E0B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'cap_rate_solar'!$M$3:$M$18</c:f>
              <c:numCache>
                <c:formatCode>General</c:formatCode>
                <c:ptCount val="16"/>
                <c:pt idx="0">
                  <c:v>0.84238666</c:v>
                </c:pt>
                <c:pt idx="1">
                  <c:v>0.8165803</c:v>
                </c:pt>
                <c:pt idx="2">
                  <c:v>0.8026671399999999</c:v>
                </c:pt>
                <c:pt idx="3">
                  <c:v>0.78171164</c:v>
                </c:pt>
                <c:pt idx="4">
                  <c:v>0.7623709400000001</c:v>
                </c:pt>
                <c:pt idx="5">
                  <c:v>0.7432763</c:v>
                </c:pt>
                <c:pt idx="6">
                  <c:v>0.7172603</c:v>
                </c:pt>
                <c:pt idx="7">
                  <c:v>0.69935936</c:v>
                </c:pt>
                <c:pt idx="8">
                  <c:v>0.6741269</c:v>
                </c:pt>
                <c:pt idx="9">
                  <c:v>0.6549882</c:v>
                </c:pt>
                <c:pt idx="10">
                  <c:v>0.6432306</c:v>
                </c:pt>
                <c:pt idx="11">
                  <c:v>0.63256407</c:v>
                </c:pt>
                <c:pt idx="12">
                  <c:v>0.6170452</c:v>
                </c:pt>
                <c:pt idx="13">
                  <c:v>0.55241555</c:v>
                </c:pt>
                <c:pt idx="14">
                  <c:v>0.5485936</c:v>
                </c:pt>
                <c:pt idx="15">
                  <c:v>0.53656024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'cap_rate_solar'!$N$3:$N$18</c:f>
              <c:numCache>
                <c:formatCode>General</c:formatCode>
                <c:ptCount val="16"/>
                <c:pt idx="0">
                  <c:v>0.75328624</c:v>
                </c:pt>
                <c:pt idx="1">
                  <c:v>0.7106158</c:v>
                </c:pt>
                <c:pt idx="2">
                  <c:v>0.67466486</c:v>
                </c:pt>
                <c:pt idx="3">
                  <c:v>0.6584381</c:v>
                </c:pt>
                <c:pt idx="4">
                  <c:v>0.65159816</c:v>
                </c:pt>
                <c:pt idx="5">
                  <c:v>0.6574379</c:v>
                </c:pt>
                <c:pt idx="6">
                  <c:v>0.6464042</c:v>
                </c:pt>
                <c:pt idx="7">
                  <c:v>0.6340166</c:v>
                </c:pt>
                <c:pt idx="8">
                  <c:v>0.6224884000000001</c:v>
                </c:pt>
                <c:pt idx="9">
                  <c:v>0.6207688</c:v>
                </c:pt>
                <c:pt idx="10">
                  <c:v>0.6112428</c:v>
                </c:pt>
                <c:pt idx="11">
                  <c:v>0.60734606</c:v>
                </c:pt>
                <c:pt idx="12">
                  <c:v>0.60237086</c:v>
                </c:pt>
                <c:pt idx="13">
                  <c:v>0.5620927</c:v>
                </c:pt>
                <c:pt idx="14">
                  <c:v>0.5674314499999999</c:v>
                </c:pt>
                <c:pt idx="15">
                  <c:v>0.5575294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'cap_rate_solar'!$O$3:$O$18</c:f>
              <c:numCache>
                <c:formatCode>General</c:formatCode>
                <c:ptCount val="16"/>
                <c:pt idx="0">
                  <c:v>0.8181352</c:v>
                </c:pt>
                <c:pt idx="1">
                  <c:v>0.7677051</c:v>
                </c:pt>
                <c:pt idx="2">
                  <c:v>0.7339793</c:v>
                </c:pt>
                <c:pt idx="3">
                  <c:v>0.721409</c:v>
                </c:pt>
                <c:pt idx="4">
                  <c:v>0.7186808</c:v>
                </c:pt>
                <c:pt idx="5">
                  <c:v>0.7229789</c:v>
                </c:pt>
                <c:pt idx="6">
                  <c:v>0.71951306</c:v>
                </c:pt>
                <c:pt idx="7">
                  <c:v>0.71676105</c:v>
                </c:pt>
                <c:pt idx="8">
                  <c:v>0.7138735</c:v>
                </c:pt>
                <c:pt idx="9">
                  <c:v>0.72254753</c:v>
                </c:pt>
                <c:pt idx="10">
                  <c:v>0.72658974</c:v>
                </c:pt>
                <c:pt idx="11">
                  <c:v>0.7333528</c:v>
                </c:pt>
                <c:pt idx="12">
                  <c:v>0.7332214</c:v>
                </c:pt>
                <c:pt idx="13">
                  <c:v>0.70216304</c:v>
                </c:pt>
                <c:pt idx="14">
                  <c:v>0.7115108999999999</c:v>
                </c:pt>
                <c:pt idx="15">
                  <c:v>0.7013415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'cap_rate_solar'!$P$3:$P$18</c:f>
              <c:numCache>
                <c:formatCode>General</c:formatCode>
                <c:ptCount val="16"/>
                <c:pt idx="0">
                  <c:v>0.94141054</c:v>
                </c:pt>
                <c:pt idx="1">
                  <c:v>0.9276585000000001</c:v>
                </c:pt>
                <c:pt idx="2">
                  <c:v>0.91793406</c:v>
                </c:pt>
                <c:pt idx="3">
                  <c:v>0.8990715</c:v>
                </c:pt>
                <c:pt idx="4">
                  <c:v>0.89173985</c:v>
                </c:pt>
                <c:pt idx="5">
                  <c:v>0.87685066</c:v>
                </c:pt>
                <c:pt idx="6">
                  <c:v>0.8582767</c:v>
                </c:pt>
                <c:pt idx="7">
                  <c:v>0.8462125700000001</c:v>
                </c:pt>
                <c:pt idx="8">
                  <c:v>0.8471703</c:v>
                </c:pt>
                <c:pt idx="9">
                  <c:v>0.8747712399999999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0.8786462</c:v>
                </c:pt>
                <c:pt idx="13">
                  <c:v>0.92229956</c:v>
                </c:pt>
                <c:pt idx="14">
                  <c:v>0.91407466</c:v>
                </c:pt>
                <c:pt idx="15">
                  <c:v>0.9157945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'generation_capacity_BT'!$G$3:$G$18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'generation_capacity_BT'!$F$3:$F$18</c:f>
              <c:numCache>
                <c:formatCode>General</c:formatCode>
                <c:ptCount val="16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'generation_capacity_BT'!$E$3:$E$18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0.7063321499999999</c:v>
                </c:pt>
                <c:pt idx="14">
                  <c:v>0.4461179</c:v>
                </c:pt>
                <c:pt idx="15">
                  <c:v>0.3349096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  <c:pt idx="13">
                  <c:v>8.431021000000001</c:v>
                </c:pt>
                <c:pt idx="14">
                  <c:v>11.598267</c:v>
                </c:pt>
                <c:pt idx="15">
                  <c:v>11.677728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'generation_capacity_BT'!$C$3:$C$18</c:f>
              <c:numCache>
                <c:formatCode>General</c:formatCode>
                <c:ptCount val="16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  <c:pt idx="13">
                  <c:v>8.097020000000001</c:v>
                </c:pt>
                <c:pt idx="14">
                  <c:v>9.892348</c:v>
                </c:pt>
                <c:pt idx="15">
                  <c:v>11.686692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'generation_capacity_BT'!$B$3:$B$18</c:f>
              <c:numCache>
                <c:formatCode>General</c:formatCode>
                <c:ptCount val="16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  <c:pt idx="13">
                  <c:v>3.9607703</c:v>
                </c:pt>
                <c:pt idx="14">
                  <c:v>4.535875</c:v>
                </c:pt>
                <c:pt idx="15">
                  <c:v>5.110665500000001</c:v>
                </c:pt>
              </c:numCache>
            </c:numRef>
          </c:val>
        </c:ser>
        <c:overlap val="100"/>
        <c:axId val="50680001"/>
        <c:axId val="50680002"/>
      </c:bar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'generation_capacity_BT'!$G$3:$G$18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'generation_capacity_BT'!$F$3:$F$18</c:f>
              <c:numCache>
                <c:formatCode>General</c:formatCode>
                <c:ptCount val="16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'generation_capacity_BT'!$E$3:$E$18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0.7063321499999999</c:v>
                </c:pt>
                <c:pt idx="14">
                  <c:v>0.4461179</c:v>
                </c:pt>
                <c:pt idx="15">
                  <c:v>0.3349096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  <c:pt idx="13">
                  <c:v>8.431021000000001</c:v>
                </c:pt>
                <c:pt idx="14">
                  <c:v>11.598267</c:v>
                </c:pt>
                <c:pt idx="15">
                  <c:v>11.677728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'generation_capacity_BT'!$C$3:$C$18</c:f>
              <c:numCache>
                <c:formatCode>General</c:formatCode>
                <c:ptCount val="16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  <c:pt idx="13">
                  <c:v>8.097020000000001</c:v>
                </c:pt>
                <c:pt idx="14">
                  <c:v>9.892348</c:v>
                </c:pt>
                <c:pt idx="15">
                  <c:v>11.686692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'generation_capacity_BT'!$B$3:$B$18</c:f>
              <c:numCache>
                <c:formatCode>General</c:formatCode>
                <c:ptCount val="16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  <c:pt idx="13">
                  <c:v>3.9607703</c:v>
                </c:pt>
                <c:pt idx="14">
                  <c:v>4.535875</c:v>
                </c:pt>
                <c:pt idx="15">
                  <c:v>5.110665500000001</c:v>
                </c:pt>
              </c:numCache>
            </c:numRef>
          </c:val>
        </c:ser>
        <c:overlap val="100"/>
        <c:axId val="50690001"/>
        <c:axId val="50690002"/>
      </c:bar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Existing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'cap_rate_solar_existing'!$B$2:$B$2</c:f>
              <c:strCache>
                <c:ptCount val="1"/>
                <c:pt idx="0">
                  <c:v>DE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'cap_rate_solar_existing'!$B$3:$B$18</c:f>
              <c:numCache>
                <c:formatCode>General</c:formatCode>
                <c:ptCount val="16"/>
                <c:pt idx="0">
                  <c:v>0.7785539</c:v>
                </c:pt>
                <c:pt idx="1">
                  <c:v>0.7006437</c:v>
                </c:pt>
                <c:pt idx="2">
                  <c:v>0.65769905</c:v>
                </c:pt>
                <c:pt idx="3">
                  <c:v>0.616638</c:v>
                </c:pt>
                <c:pt idx="4">
                  <c:v>0.5883081</c:v>
                </c:pt>
                <c:pt idx="5">
                  <c:v>0.56789047</c:v>
                </c:pt>
                <c:pt idx="6">
                  <c:v>0.5593319</c:v>
                </c:pt>
                <c:pt idx="7">
                  <c:v>0.5435915</c:v>
                </c:pt>
                <c:pt idx="8">
                  <c:v>0.54305196</c:v>
                </c:pt>
                <c:pt idx="9">
                  <c:v>0.5581995</c:v>
                </c:pt>
                <c:pt idx="10">
                  <c:v>0.5539393</c:v>
                </c:pt>
                <c:pt idx="11">
                  <c:v>0.55633765</c:v>
                </c:pt>
                <c:pt idx="12">
                  <c:v>0.5552447</c:v>
                </c:pt>
                <c:pt idx="13">
                  <c:v>0.64844155</c:v>
                </c:pt>
                <c:pt idx="14">
                  <c:v>0.6889602</c:v>
                </c:pt>
                <c:pt idx="15">
                  <c:v>0.6992841400000001</c:v>
                </c:pt>
              </c:numCache>
            </c:numRef>
          </c:yVal>
        </c:ser>
        <c:ser>
          <c:idx val="1"/>
          <c:order val="1"/>
          <c:tx>
            <c:strRef>
              <c:f>'cap_rate_solar_existing'!$C$2:$C$2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'cap_rate_solar_existing'!$C$3:$C$18</c:f>
              <c:numCache>
                <c:formatCode>General</c:formatCode>
                <c:ptCount val="16"/>
                <c:pt idx="0">
                  <c:v>0.85190934</c:v>
                </c:pt>
                <c:pt idx="1">
                  <c:v>0.8209192</c:v>
                </c:pt>
                <c:pt idx="2">
                  <c:v>0.7996170500000001</c:v>
                </c:pt>
                <c:pt idx="3">
                  <c:v>0.7636976</c:v>
                </c:pt>
                <c:pt idx="4">
                  <c:v>0.7312816</c:v>
                </c:pt>
                <c:pt idx="5">
                  <c:v>0.7092178</c:v>
                </c:pt>
                <c:pt idx="6">
                  <c:v>0.683579</c:v>
                </c:pt>
                <c:pt idx="7">
                  <c:v>0.6665585000000001</c:v>
                </c:pt>
                <c:pt idx="8">
                  <c:v>0.6398334</c:v>
                </c:pt>
                <c:pt idx="9">
                  <c:v>0.6199066</c:v>
                </c:pt>
                <c:pt idx="10">
                  <c:v>0.60440415</c:v>
                </c:pt>
                <c:pt idx="11">
                  <c:v>0.59778637</c:v>
                </c:pt>
                <c:pt idx="12">
                  <c:v>0.58616126</c:v>
                </c:pt>
                <c:pt idx="13">
                  <c:v>0.5587283</c:v>
                </c:pt>
                <c:pt idx="14">
                  <c:v>0.61520207</c:v>
                </c:pt>
                <c:pt idx="15">
                  <c:v>0.6116612</c:v>
                </c:pt>
              </c:numCache>
            </c:numRef>
          </c:yVal>
        </c:ser>
        <c:ser>
          <c:idx val="2"/>
          <c:order val="2"/>
          <c:tx>
            <c:strRef>
              <c:f>'cap_rate_solar_existing'!$D$2:$D$2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'cap_rate_solar_existing'!$D$3:$D$18</c:f>
              <c:numCache>
                <c:formatCode>General</c:formatCode>
                <c:ptCount val="16"/>
                <c:pt idx="0">
                  <c:v>0.83873737</c:v>
                </c:pt>
                <c:pt idx="1">
                  <c:v>0.8135753999999999</c:v>
                </c:pt>
                <c:pt idx="2">
                  <c:v>0.7980458</c:v>
                </c:pt>
                <c:pt idx="3">
                  <c:v>0.7766928</c:v>
                </c:pt>
                <c:pt idx="4">
                  <c:v>0.7573936</c:v>
                </c:pt>
                <c:pt idx="5">
                  <c:v>0.7336287500000001</c:v>
                </c:pt>
                <c:pt idx="6">
                  <c:v>0.7050639</c:v>
                </c:pt>
                <c:pt idx="7">
                  <c:v>0.6856611</c:v>
                </c:pt>
                <c:pt idx="8">
                  <c:v>0.6577</c:v>
                </c:pt>
                <c:pt idx="9">
                  <c:v>0.6369764</c:v>
                </c:pt>
                <c:pt idx="10">
                  <c:v>0.6210818</c:v>
                </c:pt>
                <c:pt idx="11">
                  <c:v>0.61068106</c:v>
                </c:pt>
                <c:pt idx="12">
                  <c:v>0.5956405</c:v>
                </c:pt>
                <c:pt idx="13">
                  <c:v>0.5320158</c:v>
                </c:pt>
                <c:pt idx="14">
                  <c:v>0.5276819</c:v>
                </c:pt>
                <c:pt idx="15">
                  <c:v>0.51065415</c:v>
                </c:pt>
              </c:numCache>
            </c:numRef>
          </c:yVal>
        </c:ser>
        <c:ser>
          <c:idx val="3"/>
          <c:order val="3"/>
          <c:tx>
            <c:strRef>
              <c:f>'cap_rate_solar_existing'!$E$2:$E$2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'cap_rate_solar_existing'!$E$3:$E$18</c:f>
              <c:numCache>
                <c:formatCode>General</c:formatCode>
                <c:ptCount val="16"/>
                <c:pt idx="0">
                  <c:v>0.7508931</c:v>
                </c:pt>
                <c:pt idx="1">
                  <c:v>0.7042775</c:v>
                </c:pt>
                <c:pt idx="2">
                  <c:v>0.6622771</c:v>
                </c:pt>
                <c:pt idx="3">
                  <c:v>0.63895</c:v>
                </c:pt>
                <c:pt idx="4">
                  <c:v>0.6279099</c:v>
                </c:pt>
                <c:pt idx="5">
                  <c:v>0.6300192</c:v>
                </c:pt>
                <c:pt idx="6">
                  <c:v>0.61672163</c:v>
                </c:pt>
                <c:pt idx="7">
                  <c:v>0.60267127</c:v>
                </c:pt>
                <c:pt idx="8">
                  <c:v>0.5896071000000001</c:v>
                </c:pt>
                <c:pt idx="9">
                  <c:v>0.586553</c:v>
                </c:pt>
                <c:pt idx="10">
                  <c:v>0.5731357</c:v>
                </c:pt>
                <c:pt idx="11">
                  <c:v>0.56700146</c:v>
                </c:pt>
                <c:pt idx="12">
                  <c:v>0.55969113</c:v>
                </c:pt>
                <c:pt idx="13">
                  <c:v>0.5026467</c:v>
                </c:pt>
                <c:pt idx="14">
                  <c:v>0.49647662</c:v>
                </c:pt>
                <c:pt idx="15">
                  <c:v>0.47700986</c:v>
                </c:pt>
              </c:numCache>
            </c:numRef>
          </c:yVal>
        </c:ser>
        <c:ser>
          <c:idx val="4"/>
          <c:order val="4"/>
          <c:tx>
            <c:strRef>
              <c:f>'cap_rate_solar_existing'!$F$2:$F$2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'cap_rate_solar_existing'!$A$3:$A$18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'cap_rate_solar_existing'!$F$3:$F$18</c:f>
              <c:numCache>
                <c:formatCode>General</c:formatCode>
                <c:ptCount val="16"/>
                <c:pt idx="0">
                  <c:v>0.8043382</c:v>
                </c:pt>
                <c:pt idx="1">
                  <c:v>0.7426988</c:v>
                </c:pt>
                <c:pt idx="2">
                  <c:v>0.69277155</c:v>
                </c:pt>
                <c:pt idx="3">
                  <c:v>0.6674384</c:v>
                </c:pt>
                <c:pt idx="4">
                  <c:v>0.65096915</c:v>
                </c:pt>
                <c:pt idx="5">
                  <c:v>0.64771694</c:v>
                </c:pt>
                <c:pt idx="6">
                  <c:v>0.6330532</c:v>
                </c:pt>
                <c:pt idx="7">
                  <c:v>0.6210519</c:v>
                </c:pt>
                <c:pt idx="8">
                  <c:v>0.60906047</c:v>
                </c:pt>
                <c:pt idx="9">
                  <c:v>0.60312504</c:v>
                </c:pt>
                <c:pt idx="10">
                  <c:v>0.59062123</c:v>
                </c:pt>
                <c:pt idx="11">
                  <c:v>0.58500147</c:v>
                </c:pt>
                <c:pt idx="12">
                  <c:v>0.57649374</c:v>
                </c:pt>
                <c:pt idx="13">
                  <c:v>0.5191453700000001</c:v>
                </c:pt>
                <c:pt idx="14">
                  <c:v>0.5177613</c:v>
                </c:pt>
                <c:pt idx="15">
                  <c:v>0.4995741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'generation_capacity_BT'!$G$3:$G$18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'generation_capacity_BT'!$F$3:$F$18</c:f>
              <c:numCache>
                <c:formatCode>General</c:formatCode>
                <c:ptCount val="16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'generation_capacity_BT'!$E$3:$E$18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0.7063321499999999</c:v>
                </c:pt>
                <c:pt idx="14">
                  <c:v>0.4461179</c:v>
                </c:pt>
                <c:pt idx="15">
                  <c:v>0.3349096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  <c:pt idx="13">
                  <c:v>8.431021000000001</c:v>
                </c:pt>
                <c:pt idx="14">
                  <c:v>11.598267</c:v>
                </c:pt>
                <c:pt idx="15">
                  <c:v>11.677728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'generation_capacity_BT'!$C$3:$C$18</c:f>
              <c:numCache>
                <c:formatCode>General</c:formatCode>
                <c:ptCount val="16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  <c:pt idx="13">
                  <c:v>8.097020000000001</c:v>
                </c:pt>
                <c:pt idx="14">
                  <c:v>9.892348</c:v>
                </c:pt>
                <c:pt idx="15">
                  <c:v>11.686692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'generation_capacity_BT'!$B$3:$B$18</c:f>
              <c:numCache>
                <c:formatCode>General</c:formatCode>
                <c:ptCount val="16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  <c:pt idx="13">
                  <c:v>3.9607703</c:v>
                </c:pt>
                <c:pt idx="14">
                  <c:v>4.535875</c:v>
                </c:pt>
                <c:pt idx="15">
                  <c:v>5.110665500000001</c:v>
                </c:pt>
              </c:numCache>
            </c:numRef>
          </c:val>
        </c:ser>
        <c:overlap val="100"/>
        <c:axId val="50700001"/>
        <c:axId val="50700002"/>
      </c:bar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'generation_capacity_BT'!$G$3:$G$18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'generation_capacity_BT'!$F$3:$F$18</c:f>
              <c:numCache>
                <c:formatCode>General</c:formatCode>
                <c:ptCount val="16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'generation_capacity_BT'!$E$3:$E$18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0.7063321499999999</c:v>
                </c:pt>
                <c:pt idx="14">
                  <c:v>0.4461179</c:v>
                </c:pt>
                <c:pt idx="15">
                  <c:v>0.3349096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  <c:pt idx="13">
                  <c:v>8.431021000000001</c:v>
                </c:pt>
                <c:pt idx="14">
                  <c:v>11.598267</c:v>
                </c:pt>
                <c:pt idx="15">
                  <c:v>11.677728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'generation_capacity_BT'!$C$3:$C$18</c:f>
              <c:numCache>
                <c:formatCode>General</c:formatCode>
                <c:ptCount val="16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  <c:pt idx="13">
                  <c:v>8.097020000000001</c:v>
                </c:pt>
                <c:pt idx="14">
                  <c:v>9.892348</c:v>
                </c:pt>
                <c:pt idx="15">
                  <c:v>11.686692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'generation_capacity_BT'!$B$3:$B$18</c:f>
              <c:numCache>
                <c:formatCode>General</c:formatCode>
                <c:ptCount val="16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  <c:pt idx="13">
                  <c:v>3.9607703</c:v>
                </c:pt>
                <c:pt idx="14">
                  <c:v>4.535875</c:v>
                </c:pt>
                <c:pt idx="15">
                  <c:v>5.110665500000001</c:v>
                </c:pt>
              </c:numCache>
            </c:numRef>
          </c:val>
        </c:ser>
        <c:overlap val="100"/>
        <c:axId val="50710001"/>
        <c:axId val="50710002"/>
      </c:bar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'generation_capacity_BT'!$G$3:$G$18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'generation_capacity_BT'!$F$3:$F$18</c:f>
              <c:numCache>
                <c:formatCode>General</c:formatCode>
                <c:ptCount val="16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'generation_capacity_BT'!$E$3:$E$18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0.7063321499999999</c:v>
                </c:pt>
                <c:pt idx="14">
                  <c:v>0.4461179</c:v>
                </c:pt>
                <c:pt idx="15">
                  <c:v>0.3349096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  <c:pt idx="13">
                  <c:v>8.431021000000001</c:v>
                </c:pt>
                <c:pt idx="14">
                  <c:v>11.598267</c:v>
                </c:pt>
                <c:pt idx="15">
                  <c:v>11.677728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'generation_capacity_BT'!$C$3:$C$18</c:f>
              <c:numCache>
                <c:formatCode>General</c:formatCode>
                <c:ptCount val="16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  <c:pt idx="13">
                  <c:v>8.097020000000001</c:v>
                </c:pt>
                <c:pt idx="14">
                  <c:v>9.892348</c:v>
                </c:pt>
                <c:pt idx="15">
                  <c:v>11.686692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'generation_capacity_BT'!$B$3:$B$18</c:f>
              <c:numCache>
                <c:formatCode>General</c:formatCode>
                <c:ptCount val="16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  <c:pt idx="13">
                  <c:v>3.9607703</c:v>
                </c:pt>
                <c:pt idx="14">
                  <c:v>4.535875</c:v>
                </c:pt>
                <c:pt idx="15">
                  <c:v>5.110665500000001</c:v>
                </c:pt>
              </c:numCache>
            </c:numRef>
          </c:val>
        </c:ser>
        <c:overlap val="100"/>
        <c:axId val="50720001"/>
        <c:axId val="50720002"/>
      </c:bar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'generation_capacity_DE'!$O$3:$O$18</c:f>
              <c:numCache>
                <c:formatCode>General</c:formatCode>
                <c:ptCount val="16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  <c:pt idx="13">
                  <c:v>9.630808000000002</c:v>
                </c:pt>
                <c:pt idx="14">
                  <c:v>9.630808000000002</c:v>
                </c:pt>
                <c:pt idx="15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'generation_capacity_DE'!$N$3:$N$18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'generation_capacity_DE'!$M$3:$M$18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'generation_capacity_DE'!$L$3:$L$18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'generation_capacity_DE'!$K$2:$K$2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4.5</c:v>
                </c:pt>
                <c:pt idx="15">
                  <c:v>5.3</c:v>
                </c:pt>
              </c:numCache>
            </c:numRef>
          </c:val>
        </c:ser>
        <c:ser>
          <c:idx val="5"/>
          <c:order val="5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'generation_capacity_DE'!$J$3:$J$18</c:f>
              <c:numCache>
                <c:formatCode>General</c:formatCode>
                <c:ptCount val="16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  <c:pt idx="13">
                  <c:v>51.554848</c:v>
                </c:pt>
                <c:pt idx="14">
                  <c:v>65.94349000000001</c:v>
                </c:pt>
                <c:pt idx="15">
                  <c:v>78.51172</c:v>
                </c:pt>
              </c:numCache>
            </c:numRef>
          </c:val>
        </c:ser>
        <c:ser>
          <c:idx val="6"/>
          <c:order val="6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'generation_capacity_DE'!$I$3:$I$18</c:f>
              <c:numCache>
                <c:formatCode>General</c:formatCode>
                <c:ptCount val="16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val>
        </c:ser>
        <c:ser>
          <c:idx val="7"/>
          <c:order val="7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'generation_capacity_DE'!$H$3:$H$18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'generation_capacity_DE'!$G$3:$G$18</c:f>
              <c:numCache>
                <c:formatCode>General</c:formatCode>
                <c:ptCount val="16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  <c:pt idx="13">
                  <c:v>6.418</c:v>
                </c:pt>
                <c:pt idx="14">
                  <c:v>1.692</c:v>
                </c:pt>
                <c:pt idx="15">
                  <c:v>0.366</c:v>
                </c:pt>
              </c:numCache>
            </c:numRef>
          </c:val>
        </c:ser>
        <c:ser>
          <c:idx val="9"/>
          <c:order val="9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  <c:pt idx="13">
                  <c:v>30.414</c:v>
                </c:pt>
                <c:pt idx="14">
                  <c:v>36.52162999999999</c:v>
                </c:pt>
                <c:pt idx="15">
                  <c:v>39.2285</c:v>
                </c:pt>
              </c:numCache>
            </c:numRef>
          </c:val>
        </c:ser>
        <c:ser>
          <c:idx val="10"/>
          <c:order val="10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'generation_capacity_DE'!$E$3:$E$18</c:f>
              <c:numCache>
                <c:formatCode>General</c:formatCode>
                <c:ptCount val="16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  <c:pt idx="13">
                  <c:v>35.603</c:v>
                </c:pt>
                <c:pt idx="14">
                  <c:v>35.603</c:v>
                </c:pt>
                <c:pt idx="15">
                  <c:v>35.603</c:v>
                </c:pt>
              </c:numCache>
            </c:numRef>
          </c:val>
        </c:ser>
        <c:ser>
          <c:idx val="11"/>
          <c:order val="11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'generation_capacity_DE'!$D$3:$D$18</c:f>
              <c:numCache>
                <c:formatCode>General</c:formatCode>
                <c:ptCount val="16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  <c:pt idx="13">
                  <c:v>75.497</c:v>
                </c:pt>
                <c:pt idx="14">
                  <c:v>75.497</c:v>
                </c:pt>
                <c:pt idx="15">
                  <c:v>75.497</c:v>
                </c:pt>
              </c:numCache>
            </c:numRef>
          </c:val>
        </c:ser>
        <c:ser>
          <c:idx val="12"/>
          <c:order val="12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'generation_capacity_DE'!$C$3:$C$18</c:f>
              <c:numCache>
                <c:formatCode>General</c:formatCode>
                <c:ptCount val="16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  <c:pt idx="13">
                  <c:v>204.4</c:v>
                </c:pt>
                <c:pt idx="14">
                  <c:v>204.4</c:v>
                </c:pt>
                <c:pt idx="15">
                  <c:v>204.4</c:v>
                </c:pt>
              </c:numCache>
            </c:numRef>
          </c:val>
        </c:ser>
        <c:ser>
          <c:idx val="13"/>
          <c:order val="13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'generation_capacity_DE'!$B$3:$B$18</c:f>
              <c:numCache>
                <c:formatCode>General</c:formatCode>
                <c:ptCount val="16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  <c:pt idx="13">
                  <c:v>45.1</c:v>
                </c:pt>
                <c:pt idx="14">
                  <c:v>54.2</c:v>
                </c:pt>
                <c:pt idx="15">
                  <c:v>63.2</c:v>
                </c:pt>
              </c:numCache>
            </c:numRef>
          </c:val>
        </c:ser>
        <c:overlap val="100"/>
        <c:axId val="50730001"/>
        <c:axId val="50730002"/>
      </c:bar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'generation_capacity_DE'!$O$3:$O$18</c:f>
              <c:numCache>
                <c:formatCode>General</c:formatCode>
                <c:ptCount val="16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  <c:pt idx="13">
                  <c:v>9.630808000000002</c:v>
                </c:pt>
                <c:pt idx="14">
                  <c:v>9.630808000000002</c:v>
                </c:pt>
                <c:pt idx="15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'generation_capacity_DE'!$N$3:$N$18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'generation_capacity_DE'!$M$3:$M$18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'generation_capacity_DE'!$L$3:$L$18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'generation_capacity_DE'!$K$2:$K$2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4.5</c:v>
                </c:pt>
                <c:pt idx="15">
                  <c:v>5.3</c:v>
                </c:pt>
              </c:numCache>
            </c:numRef>
          </c:val>
        </c:ser>
        <c:ser>
          <c:idx val="5"/>
          <c:order val="5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'generation_capacity_DE'!$J$3:$J$18</c:f>
              <c:numCache>
                <c:formatCode>General</c:formatCode>
                <c:ptCount val="16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  <c:pt idx="13">
                  <c:v>51.554848</c:v>
                </c:pt>
                <c:pt idx="14">
                  <c:v>65.94349000000001</c:v>
                </c:pt>
                <c:pt idx="15">
                  <c:v>78.51172</c:v>
                </c:pt>
              </c:numCache>
            </c:numRef>
          </c:val>
        </c:ser>
        <c:ser>
          <c:idx val="6"/>
          <c:order val="6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'generation_capacity_DE'!$I$3:$I$18</c:f>
              <c:numCache>
                <c:formatCode>General</c:formatCode>
                <c:ptCount val="16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val>
        </c:ser>
        <c:ser>
          <c:idx val="7"/>
          <c:order val="7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'generation_capacity_DE'!$H$3:$H$18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'generation_capacity_DE'!$G$3:$G$18</c:f>
              <c:numCache>
                <c:formatCode>General</c:formatCode>
                <c:ptCount val="16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  <c:pt idx="13">
                  <c:v>6.418</c:v>
                </c:pt>
                <c:pt idx="14">
                  <c:v>1.692</c:v>
                </c:pt>
                <c:pt idx="15">
                  <c:v>0.366</c:v>
                </c:pt>
              </c:numCache>
            </c:numRef>
          </c:val>
        </c:ser>
        <c:ser>
          <c:idx val="9"/>
          <c:order val="9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  <c:pt idx="13">
                  <c:v>30.414</c:v>
                </c:pt>
                <c:pt idx="14">
                  <c:v>36.52162999999999</c:v>
                </c:pt>
                <c:pt idx="15">
                  <c:v>39.2285</c:v>
                </c:pt>
              </c:numCache>
            </c:numRef>
          </c:val>
        </c:ser>
        <c:ser>
          <c:idx val="10"/>
          <c:order val="10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'generation_capacity_DE'!$E$3:$E$18</c:f>
              <c:numCache>
                <c:formatCode>General</c:formatCode>
                <c:ptCount val="16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  <c:pt idx="13">
                  <c:v>35.603</c:v>
                </c:pt>
                <c:pt idx="14">
                  <c:v>35.603</c:v>
                </c:pt>
                <c:pt idx="15">
                  <c:v>35.603</c:v>
                </c:pt>
              </c:numCache>
            </c:numRef>
          </c:val>
        </c:ser>
        <c:ser>
          <c:idx val="11"/>
          <c:order val="11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'generation_capacity_DE'!$D$3:$D$18</c:f>
              <c:numCache>
                <c:formatCode>General</c:formatCode>
                <c:ptCount val="16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  <c:pt idx="13">
                  <c:v>75.497</c:v>
                </c:pt>
                <c:pt idx="14">
                  <c:v>75.497</c:v>
                </c:pt>
                <c:pt idx="15">
                  <c:v>75.497</c:v>
                </c:pt>
              </c:numCache>
            </c:numRef>
          </c:val>
        </c:ser>
        <c:ser>
          <c:idx val="12"/>
          <c:order val="12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'generation_capacity_DE'!$C$3:$C$18</c:f>
              <c:numCache>
                <c:formatCode>General</c:formatCode>
                <c:ptCount val="16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  <c:pt idx="13">
                  <c:v>204.4</c:v>
                </c:pt>
                <c:pt idx="14">
                  <c:v>204.4</c:v>
                </c:pt>
                <c:pt idx="15">
                  <c:v>204.4</c:v>
                </c:pt>
              </c:numCache>
            </c:numRef>
          </c:val>
        </c:ser>
        <c:ser>
          <c:idx val="13"/>
          <c:order val="13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'generation_capacity_DE'!$B$3:$B$18</c:f>
              <c:numCache>
                <c:formatCode>General</c:formatCode>
                <c:ptCount val="16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  <c:pt idx="13">
                  <c:v>45.1</c:v>
                </c:pt>
                <c:pt idx="14">
                  <c:v>54.2</c:v>
                </c:pt>
                <c:pt idx="15">
                  <c:v>63.2</c:v>
                </c:pt>
              </c:numCache>
            </c:numRef>
          </c:val>
        </c:ser>
        <c:overlap val="100"/>
        <c:axId val="50740001"/>
        <c:axId val="50740002"/>
      </c:bar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'generation_capacity_DE'!$O$3:$O$18</c:f>
              <c:numCache>
                <c:formatCode>General</c:formatCode>
                <c:ptCount val="16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  <c:pt idx="13">
                  <c:v>9.630808000000002</c:v>
                </c:pt>
                <c:pt idx="14">
                  <c:v>9.630808000000002</c:v>
                </c:pt>
                <c:pt idx="15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'generation_capacity_DE'!$N$3:$N$18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'generation_capacity_DE'!$M$3:$M$18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'generation_capacity_DE'!$L$3:$L$18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'generation_capacity_DE'!$K$2:$K$2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4.5</c:v>
                </c:pt>
                <c:pt idx="15">
                  <c:v>5.3</c:v>
                </c:pt>
              </c:numCache>
            </c:numRef>
          </c:val>
        </c:ser>
        <c:ser>
          <c:idx val="5"/>
          <c:order val="5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'generation_capacity_DE'!$J$3:$J$18</c:f>
              <c:numCache>
                <c:formatCode>General</c:formatCode>
                <c:ptCount val="16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  <c:pt idx="13">
                  <c:v>51.554848</c:v>
                </c:pt>
                <c:pt idx="14">
                  <c:v>65.94349000000001</c:v>
                </c:pt>
                <c:pt idx="15">
                  <c:v>78.51172</c:v>
                </c:pt>
              </c:numCache>
            </c:numRef>
          </c:val>
        </c:ser>
        <c:ser>
          <c:idx val="6"/>
          <c:order val="6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'generation_capacity_DE'!$I$3:$I$18</c:f>
              <c:numCache>
                <c:formatCode>General</c:formatCode>
                <c:ptCount val="16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val>
        </c:ser>
        <c:ser>
          <c:idx val="7"/>
          <c:order val="7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'generation_capacity_DE'!$H$3:$H$18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'generation_capacity_DE'!$G$3:$G$18</c:f>
              <c:numCache>
                <c:formatCode>General</c:formatCode>
                <c:ptCount val="16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  <c:pt idx="13">
                  <c:v>6.418</c:v>
                </c:pt>
                <c:pt idx="14">
                  <c:v>1.692</c:v>
                </c:pt>
                <c:pt idx="15">
                  <c:v>0.366</c:v>
                </c:pt>
              </c:numCache>
            </c:numRef>
          </c:val>
        </c:ser>
        <c:ser>
          <c:idx val="9"/>
          <c:order val="9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  <c:pt idx="13">
                  <c:v>30.414</c:v>
                </c:pt>
                <c:pt idx="14">
                  <c:v>36.52162999999999</c:v>
                </c:pt>
                <c:pt idx="15">
                  <c:v>39.2285</c:v>
                </c:pt>
              </c:numCache>
            </c:numRef>
          </c:val>
        </c:ser>
        <c:ser>
          <c:idx val="10"/>
          <c:order val="10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'generation_capacity_DE'!$E$3:$E$18</c:f>
              <c:numCache>
                <c:formatCode>General</c:formatCode>
                <c:ptCount val="16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  <c:pt idx="13">
                  <c:v>35.603</c:v>
                </c:pt>
                <c:pt idx="14">
                  <c:v>35.603</c:v>
                </c:pt>
                <c:pt idx="15">
                  <c:v>35.603</c:v>
                </c:pt>
              </c:numCache>
            </c:numRef>
          </c:val>
        </c:ser>
        <c:ser>
          <c:idx val="11"/>
          <c:order val="11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'generation_capacity_DE'!$D$3:$D$18</c:f>
              <c:numCache>
                <c:formatCode>General</c:formatCode>
                <c:ptCount val="16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  <c:pt idx="13">
                  <c:v>75.497</c:v>
                </c:pt>
                <c:pt idx="14">
                  <c:v>75.497</c:v>
                </c:pt>
                <c:pt idx="15">
                  <c:v>75.497</c:v>
                </c:pt>
              </c:numCache>
            </c:numRef>
          </c:val>
        </c:ser>
        <c:ser>
          <c:idx val="12"/>
          <c:order val="12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'generation_capacity_DE'!$C$3:$C$18</c:f>
              <c:numCache>
                <c:formatCode>General</c:formatCode>
                <c:ptCount val="16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  <c:pt idx="13">
                  <c:v>204.4</c:v>
                </c:pt>
                <c:pt idx="14">
                  <c:v>204.4</c:v>
                </c:pt>
                <c:pt idx="15">
                  <c:v>204.4</c:v>
                </c:pt>
              </c:numCache>
            </c:numRef>
          </c:val>
        </c:ser>
        <c:ser>
          <c:idx val="13"/>
          <c:order val="13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'generation_capacity_DE'!$B$3:$B$18</c:f>
              <c:numCache>
                <c:formatCode>General</c:formatCode>
                <c:ptCount val="16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  <c:pt idx="13">
                  <c:v>45.1</c:v>
                </c:pt>
                <c:pt idx="14">
                  <c:v>54.2</c:v>
                </c:pt>
                <c:pt idx="15">
                  <c:v>63.2</c:v>
                </c:pt>
              </c:numCache>
            </c:numRef>
          </c:val>
        </c:ser>
        <c:overlap val="100"/>
        <c:axId val="50750001"/>
        <c:axId val="50750002"/>
      </c:bar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'generation_capacity_DE'!$O$3:$O$18</c:f>
              <c:numCache>
                <c:formatCode>General</c:formatCode>
                <c:ptCount val="16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  <c:pt idx="13">
                  <c:v>9.630808000000002</c:v>
                </c:pt>
                <c:pt idx="14">
                  <c:v>9.630808000000002</c:v>
                </c:pt>
                <c:pt idx="15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'generation_capacity_DE'!$N$3:$N$18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'generation_capacity_DE'!$M$3:$M$18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'generation_capacity_DE'!$L$3:$L$18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'generation_capacity_DE'!$K$2:$K$2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4.5</c:v>
                </c:pt>
                <c:pt idx="15">
                  <c:v>5.3</c:v>
                </c:pt>
              </c:numCache>
            </c:numRef>
          </c:val>
        </c:ser>
        <c:ser>
          <c:idx val="5"/>
          <c:order val="5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'generation_capacity_DE'!$J$3:$J$18</c:f>
              <c:numCache>
                <c:formatCode>General</c:formatCode>
                <c:ptCount val="16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  <c:pt idx="13">
                  <c:v>51.554848</c:v>
                </c:pt>
                <c:pt idx="14">
                  <c:v>65.94349000000001</c:v>
                </c:pt>
                <c:pt idx="15">
                  <c:v>78.51172</c:v>
                </c:pt>
              </c:numCache>
            </c:numRef>
          </c:val>
        </c:ser>
        <c:ser>
          <c:idx val="6"/>
          <c:order val="6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'generation_capacity_DE'!$I$3:$I$18</c:f>
              <c:numCache>
                <c:formatCode>General</c:formatCode>
                <c:ptCount val="16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val>
        </c:ser>
        <c:ser>
          <c:idx val="7"/>
          <c:order val="7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'generation_capacity_DE'!$H$3:$H$18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'generation_capacity_DE'!$G$3:$G$18</c:f>
              <c:numCache>
                <c:formatCode>General</c:formatCode>
                <c:ptCount val="16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  <c:pt idx="13">
                  <c:v>6.418</c:v>
                </c:pt>
                <c:pt idx="14">
                  <c:v>1.692</c:v>
                </c:pt>
                <c:pt idx="15">
                  <c:v>0.366</c:v>
                </c:pt>
              </c:numCache>
            </c:numRef>
          </c:val>
        </c:ser>
        <c:ser>
          <c:idx val="9"/>
          <c:order val="9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  <c:pt idx="13">
                  <c:v>30.414</c:v>
                </c:pt>
                <c:pt idx="14">
                  <c:v>36.52162999999999</c:v>
                </c:pt>
                <c:pt idx="15">
                  <c:v>39.2285</c:v>
                </c:pt>
              </c:numCache>
            </c:numRef>
          </c:val>
        </c:ser>
        <c:ser>
          <c:idx val="10"/>
          <c:order val="10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'generation_capacity_DE'!$E$3:$E$18</c:f>
              <c:numCache>
                <c:formatCode>General</c:formatCode>
                <c:ptCount val="16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  <c:pt idx="13">
                  <c:v>35.603</c:v>
                </c:pt>
                <c:pt idx="14">
                  <c:v>35.603</c:v>
                </c:pt>
                <c:pt idx="15">
                  <c:v>35.603</c:v>
                </c:pt>
              </c:numCache>
            </c:numRef>
          </c:val>
        </c:ser>
        <c:ser>
          <c:idx val="11"/>
          <c:order val="11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'generation_capacity_DE'!$D$3:$D$18</c:f>
              <c:numCache>
                <c:formatCode>General</c:formatCode>
                <c:ptCount val="16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  <c:pt idx="13">
                  <c:v>75.497</c:v>
                </c:pt>
                <c:pt idx="14">
                  <c:v>75.497</c:v>
                </c:pt>
                <c:pt idx="15">
                  <c:v>75.497</c:v>
                </c:pt>
              </c:numCache>
            </c:numRef>
          </c:val>
        </c:ser>
        <c:ser>
          <c:idx val="12"/>
          <c:order val="12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'generation_capacity_DE'!$C$3:$C$18</c:f>
              <c:numCache>
                <c:formatCode>General</c:formatCode>
                <c:ptCount val="16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  <c:pt idx="13">
                  <c:v>204.4</c:v>
                </c:pt>
                <c:pt idx="14">
                  <c:v>204.4</c:v>
                </c:pt>
                <c:pt idx="15">
                  <c:v>204.4</c:v>
                </c:pt>
              </c:numCache>
            </c:numRef>
          </c:val>
        </c:ser>
        <c:ser>
          <c:idx val="13"/>
          <c:order val="13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'generation_capacity_DE'!$B$3:$B$18</c:f>
              <c:numCache>
                <c:formatCode>General</c:formatCode>
                <c:ptCount val="16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  <c:pt idx="13">
                  <c:v>45.1</c:v>
                </c:pt>
                <c:pt idx="14">
                  <c:v>54.2</c:v>
                </c:pt>
                <c:pt idx="15">
                  <c:v>63.2</c:v>
                </c:pt>
              </c:numCache>
            </c:numRef>
          </c:val>
        </c:ser>
        <c:overlap val="100"/>
        <c:axId val="50760001"/>
        <c:axId val="50760002"/>
      </c:bar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'generation_capacity_DE'!$O$2:$O$2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'generation_capacity_DE'!$O$3:$O$18</c:f>
              <c:numCache>
                <c:formatCode>General</c:formatCode>
                <c:ptCount val="16"/>
                <c:pt idx="0">
                  <c:v>9.630808000000002</c:v>
                </c:pt>
                <c:pt idx="1">
                  <c:v>9.630808000000002</c:v>
                </c:pt>
                <c:pt idx="2">
                  <c:v>9.630808000000002</c:v>
                </c:pt>
                <c:pt idx="3">
                  <c:v>9.630808000000002</c:v>
                </c:pt>
                <c:pt idx="4">
                  <c:v>9.630808000000002</c:v>
                </c:pt>
                <c:pt idx="5">
                  <c:v>9.630808000000002</c:v>
                </c:pt>
                <c:pt idx="6">
                  <c:v>9.630808000000002</c:v>
                </c:pt>
                <c:pt idx="7">
                  <c:v>9.630808000000002</c:v>
                </c:pt>
                <c:pt idx="8">
                  <c:v>9.630808000000002</c:v>
                </c:pt>
                <c:pt idx="9">
                  <c:v>9.630808000000002</c:v>
                </c:pt>
                <c:pt idx="10">
                  <c:v>9.630808000000002</c:v>
                </c:pt>
                <c:pt idx="11">
                  <c:v>9.630808000000002</c:v>
                </c:pt>
                <c:pt idx="12">
                  <c:v>9.630808000000002</c:v>
                </c:pt>
                <c:pt idx="13">
                  <c:v>9.630808000000002</c:v>
                </c:pt>
                <c:pt idx="14">
                  <c:v>9.630808000000002</c:v>
                </c:pt>
                <c:pt idx="15">
                  <c:v>9.630808000000002</c:v>
                </c:pt>
              </c:numCache>
            </c:numRef>
          </c:val>
        </c:ser>
        <c:ser>
          <c:idx val="1"/>
          <c:order val="1"/>
          <c:tx>
            <c:strRef>
              <c:f>'generation_capacity_DE'!$N$2:$N$2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'generation_capacity_DE'!$N$3:$N$18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'generation_capacity_DE'!$M$2:$M$2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'generation_capacity_DE'!$M$3:$M$18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'generation_capacity_DE'!$L$2:$L$2</c:f>
              <c:strCache>
                <c:ptCount val="1"/>
                <c:pt idx="0">
                  <c:v>Coal lignite</c:v>
                </c:pt>
              </c:strCache>
            </c:strRef>
          </c:tx>
          <c:spPr>
            <a:solidFill>
              <a:srgbClr val="A0522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'generation_capacity_DE'!$L$3:$L$18</c:f>
              <c:numCache>
                <c:formatCode>General</c:formatCode>
                <c:ptCount val="16"/>
                <c:pt idx="0">
                  <c:v>18.95</c:v>
                </c:pt>
                <c:pt idx="1">
                  <c:v>15</c:v>
                </c:pt>
                <c:pt idx="2">
                  <c:v>13.6</c:v>
                </c:pt>
                <c:pt idx="3">
                  <c:v>12.3</c:v>
                </c:pt>
                <c:pt idx="4">
                  <c:v>11</c:v>
                </c:pt>
                <c:pt idx="5">
                  <c:v>10</c:v>
                </c:pt>
                <c:pt idx="6">
                  <c:v>7.850000000000001</c:v>
                </c:pt>
                <c:pt idx="7">
                  <c:v>6.350000000000001</c:v>
                </c:pt>
                <c:pt idx="8">
                  <c:v>4.850000000000001</c:v>
                </c:pt>
                <c:pt idx="9">
                  <c:v>4.850000000000001</c:v>
                </c:pt>
                <c:pt idx="10">
                  <c:v>4.1</c:v>
                </c:pt>
                <c:pt idx="11">
                  <c:v>3.3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'generation_capacity_DE'!$K$2:$K$2</c:f>
              <c:strCache>
                <c:ptCount val="1"/>
                <c:pt idx="0">
                  <c:v>Gas CC CCS</c:v>
                </c:pt>
              </c:strCache>
            </c:strRef>
          </c:tx>
          <c:spPr>
            <a:solidFill>
              <a:srgbClr val="BABABA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</c:v>
                </c:pt>
                <c:pt idx="14">
                  <c:v>4.5</c:v>
                </c:pt>
                <c:pt idx="15">
                  <c:v>5.3</c:v>
                </c:pt>
              </c:numCache>
            </c:numRef>
          </c:val>
        </c:ser>
        <c:ser>
          <c:idx val="5"/>
          <c:order val="5"/>
          <c:tx>
            <c:strRef>
              <c:f>'generation_capacity_DE'!$J$2:$J$2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'generation_capacity_DE'!$J$3:$J$18</c:f>
              <c:numCache>
                <c:formatCode>General</c:formatCode>
                <c:ptCount val="16"/>
                <c:pt idx="0">
                  <c:v>22.7</c:v>
                </c:pt>
                <c:pt idx="1">
                  <c:v>23.4</c:v>
                </c:pt>
                <c:pt idx="2">
                  <c:v>24</c:v>
                </c:pt>
                <c:pt idx="3">
                  <c:v>25.52996</c:v>
                </c:pt>
                <c:pt idx="4">
                  <c:v>27.059924</c:v>
                </c:pt>
                <c:pt idx="5">
                  <c:v>28.589885</c:v>
                </c:pt>
                <c:pt idx="6">
                  <c:v>30.12404</c:v>
                </c:pt>
                <c:pt idx="7">
                  <c:v>31.654</c:v>
                </c:pt>
                <c:pt idx="8">
                  <c:v>33.718668</c:v>
                </c:pt>
                <c:pt idx="9">
                  <c:v>35.78333600000001</c:v>
                </c:pt>
                <c:pt idx="10">
                  <c:v>37.85366399999999</c:v>
                </c:pt>
                <c:pt idx="11">
                  <c:v>39.918332</c:v>
                </c:pt>
                <c:pt idx="12">
                  <c:v>41.983</c:v>
                </c:pt>
                <c:pt idx="13">
                  <c:v>51.554848</c:v>
                </c:pt>
                <c:pt idx="14">
                  <c:v>65.94349000000001</c:v>
                </c:pt>
                <c:pt idx="15">
                  <c:v>78.51172</c:v>
                </c:pt>
              </c:numCache>
            </c:numRef>
          </c:val>
        </c:ser>
        <c:ser>
          <c:idx val="6"/>
          <c:order val="6"/>
          <c:tx>
            <c:strRef>
              <c:f>'generation_capacity_DE'!$I$2:$I$2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'generation_capacity_DE'!$I$3:$I$18</c:f>
              <c:numCache>
                <c:formatCode>General</c:formatCode>
                <c:ptCount val="16"/>
                <c:pt idx="0">
                  <c:v>4.600000000000001</c:v>
                </c:pt>
                <c:pt idx="1">
                  <c:v>5.600000000000001</c:v>
                </c:pt>
                <c:pt idx="2">
                  <c:v>6.5</c:v>
                </c:pt>
                <c:pt idx="3">
                  <c:v>7.600000000000001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val>
        </c:ser>
        <c:ser>
          <c:idx val="7"/>
          <c:order val="7"/>
          <c:tx>
            <c:strRef>
              <c:f>'generation_capacity_DE'!$H$2:$H$2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'generation_capacity_DE'!$H$3:$H$18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strRef>
              <c:f>'generation_capacity_DE'!$G$2:$G$2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'generation_capacity_DE'!$G$3:$G$18</c:f>
              <c:numCache>
                <c:formatCode>General</c:formatCode>
                <c:ptCount val="16"/>
                <c:pt idx="0">
                  <c:v>8.239000000000001</c:v>
                </c:pt>
                <c:pt idx="1">
                  <c:v>8.422000000000001</c:v>
                </c:pt>
                <c:pt idx="2">
                  <c:v>8.605</c:v>
                </c:pt>
                <c:pt idx="3">
                  <c:v>8.788</c:v>
                </c:pt>
                <c:pt idx="4">
                  <c:v>8.787000000000001</c:v>
                </c:pt>
                <c:pt idx="5">
                  <c:v>8.786</c:v>
                </c:pt>
                <c:pt idx="6">
                  <c:v>8.785</c:v>
                </c:pt>
                <c:pt idx="7">
                  <c:v>8.784000000000001</c:v>
                </c:pt>
                <c:pt idx="8">
                  <c:v>8.782999999999999</c:v>
                </c:pt>
                <c:pt idx="9">
                  <c:v>8.772</c:v>
                </c:pt>
                <c:pt idx="10">
                  <c:v>8.761000000000001</c:v>
                </c:pt>
                <c:pt idx="11">
                  <c:v>8.743</c:v>
                </c:pt>
                <c:pt idx="12">
                  <c:v>8.725</c:v>
                </c:pt>
                <c:pt idx="13">
                  <c:v>6.418</c:v>
                </c:pt>
                <c:pt idx="14">
                  <c:v>1.692</c:v>
                </c:pt>
                <c:pt idx="15">
                  <c:v>0.366</c:v>
                </c:pt>
              </c:numCache>
            </c:numRef>
          </c:val>
        </c:ser>
        <c:ser>
          <c:idx val="9"/>
          <c:order val="9"/>
          <c:tx>
            <c:strRef>
              <c:f>'generation_capacity_DE'!$F$2:$F$2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0.595</c:v>
                </c:pt>
                <c:pt idx="3">
                  <c:v>2.4834648</c:v>
                </c:pt>
                <c:pt idx="4">
                  <c:v>4.5559297</c:v>
                </c:pt>
                <c:pt idx="5">
                  <c:v>6.628395</c:v>
                </c:pt>
                <c:pt idx="6">
                  <c:v>8.706535000000001</c:v>
                </c:pt>
                <c:pt idx="7">
                  <c:v>10.779</c:v>
                </c:pt>
                <c:pt idx="8">
                  <c:v>12.778904</c:v>
                </c:pt>
                <c:pt idx="9">
                  <c:v>14.78881</c:v>
                </c:pt>
                <c:pt idx="10">
                  <c:v>16.804191</c:v>
                </c:pt>
                <c:pt idx="11">
                  <c:v>18.821096</c:v>
                </c:pt>
                <c:pt idx="12">
                  <c:v>20.838</c:v>
                </c:pt>
                <c:pt idx="13">
                  <c:v>30.414</c:v>
                </c:pt>
                <c:pt idx="14">
                  <c:v>36.52162999999999</c:v>
                </c:pt>
                <c:pt idx="15">
                  <c:v>39.2285</c:v>
                </c:pt>
              </c:numCache>
            </c:numRef>
          </c:val>
        </c:ser>
        <c:ser>
          <c:idx val="10"/>
          <c:order val="10"/>
          <c:tx>
            <c:strRef>
              <c:f>'generation_capacity_DE'!$E$2:$E$2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'generation_capacity_DE'!$E$3:$E$18</c:f>
              <c:numCache>
                <c:formatCode>General</c:formatCode>
                <c:ptCount val="16"/>
                <c:pt idx="0">
                  <c:v>56.306</c:v>
                </c:pt>
                <c:pt idx="1">
                  <c:v>55.528</c:v>
                </c:pt>
                <c:pt idx="2">
                  <c:v>54.335</c:v>
                </c:pt>
                <c:pt idx="3">
                  <c:v>52.753</c:v>
                </c:pt>
                <c:pt idx="4">
                  <c:v>50.864</c:v>
                </c:pt>
                <c:pt idx="5">
                  <c:v>48.834</c:v>
                </c:pt>
                <c:pt idx="6">
                  <c:v>46.593</c:v>
                </c:pt>
                <c:pt idx="7">
                  <c:v>44.453</c:v>
                </c:pt>
                <c:pt idx="8">
                  <c:v>42.611</c:v>
                </c:pt>
                <c:pt idx="9">
                  <c:v>40.792</c:v>
                </c:pt>
                <c:pt idx="10">
                  <c:v>39.082</c:v>
                </c:pt>
                <c:pt idx="11">
                  <c:v>37.347</c:v>
                </c:pt>
                <c:pt idx="12">
                  <c:v>35.603</c:v>
                </c:pt>
                <c:pt idx="13">
                  <c:v>35.603</c:v>
                </c:pt>
                <c:pt idx="14">
                  <c:v>35.603</c:v>
                </c:pt>
                <c:pt idx="15">
                  <c:v>35.603</c:v>
                </c:pt>
              </c:numCache>
            </c:numRef>
          </c:val>
        </c:ser>
        <c:ser>
          <c:idx val="11"/>
          <c:order val="11"/>
          <c:tx>
            <c:strRef>
              <c:f>'generation_capacity_DE'!$D$2:$D$2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'generation_capacity_DE'!$D$3:$D$18</c:f>
              <c:numCache>
                <c:formatCode>General</c:formatCode>
                <c:ptCount val="16"/>
                <c:pt idx="0">
                  <c:v>5.894</c:v>
                </c:pt>
                <c:pt idx="1">
                  <c:v>10.372</c:v>
                </c:pt>
                <c:pt idx="2">
                  <c:v>15.765</c:v>
                </c:pt>
                <c:pt idx="3">
                  <c:v>20.547</c:v>
                </c:pt>
                <c:pt idx="4">
                  <c:v>27.736</c:v>
                </c:pt>
                <c:pt idx="5">
                  <c:v>34.966</c:v>
                </c:pt>
                <c:pt idx="6">
                  <c:v>43.107</c:v>
                </c:pt>
                <c:pt idx="7">
                  <c:v>51.047</c:v>
                </c:pt>
                <c:pt idx="8">
                  <c:v>58.589</c:v>
                </c:pt>
                <c:pt idx="9">
                  <c:v>66.208</c:v>
                </c:pt>
                <c:pt idx="10">
                  <c:v>69.91800000000001</c:v>
                </c:pt>
                <c:pt idx="11">
                  <c:v>72.753</c:v>
                </c:pt>
                <c:pt idx="12">
                  <c:v>75.497</c:v>
                </c:pt>
                <c:pt idx="13">
                  <c:v>75.497</c:v>
                </c:pt>
                <c:pt idx="14">
                  <c:v>75.497</c:v>
                </c:pt>
                <c:pt idx="15">
                  <c:v>75.497</c:v>
                </c:pt>
              </c:numCache>
            </c:numRef>
          </c:val>
        </c:ser>
        <c:ser>
          <c:idx val="12"/>
          <c:order val="12"/>
          <c:tx>
            <c:strRef>
              <c:f>'generation_capacity_DE'!$C$2:$C$2</c:f>
              <c:strCache>
                <c:ptCount val="1"/>
                <c:pt idx="0">
                  <c:v>Solar existing</c:v>
                </c:pt>
              </c:strCache>
            </c:strRef>
          </c:tx>
          <c:spPr>
            <a:solidFill>
              <a:srgbClr val="FFEF9B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'generation_capacity_DE'!$C$3:$C$18</c:f>
              <c:numCache>
                <c:formatCode>General</c:formatCode>
                <c:ptCount val="16"/>
                <c:pt idx="0">
                  <c:v>76.8</c:v>
                </c:pt>
                <c:pt idx="1">
                  <c:v>86.60000000000001</c:v>
                </c:pt>
                <c:pt idx="2">
                  <c:v>96.7</c:v>
                </c:pt>
                <c:pt idx="3">
                  <c:v>107.1</c:v>
                </c:pt>
                <c:pt idx="4">
                  <c:v>118.1</c:v>
                </c:pt>
                <c:pt idx="5">
                  <c:v>129.7</c:v>
                </c:pt>
                <c:pt idx="6">
                  <c:v>141.8</c:v>
                </c:pt>
                <c:pt idx="7">
                  <c:v>154.4</c:v>
                </c:pt>
                <c:pt idx="8">
                  <c:v>165.4</c:v>
                </c:pt>
                <c:pt idx="9">
                  <c:v>175.5</c:v>
                </c:pt>
                <c:pt idx="10">
                  <c:v>186</c:v>
                </c:pt>
                <c:pt idx="11">
                  <c:v>195.7</c:v>
                </c:pt>
                <c:pt idx="12">
                  <c:v>204.4</c:v>
                </c:pt>
                <c:pt idx="13">
                  <c:v>204.4</c:v>
                </c:pt>
                <c:pt idx="14">
                  <c:v>204.4</c:v>
                </c:pt>
                <c:pt idx="15">
                  <c:v>204.4</c:v>
                </c:pt>
              </c:numCache>
            </c:numRef>
          </c:val>
        </c:ser>
        <c:ser>
          <c:idx val="13"/>
          <c:order val="13"/>
          <c:tx>
            <c:strRef>
              <c:f>'generation_capacity_DE'!$B$2:$B$2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'generation_capacity_DE'!$B$3:$B$18</c:f>
              <c:numCache>
                <c:formatCode>General</c:formatCode>
                <c:ptCount val="16"/>
                <c:pt idx="0">
                  <c:v>5.5</c:v>
                </c:pt>
                <c:pt idx="1">
                  <c:v>7.2</c:v>
                </c:pt>
                <c:pt idx="2">
                  <c:v>9</c:v>
                </c:pt>
                <c:pt idx="3">
                  <c:v>10.8</c:v>
                </c:pt>
                <c:pt idx="4">
                  <c:v>12.8</c:v>
                </c:pt>
                <c:pt idx="5">
                  <c:v>14.9</c:v>
                </c:pt>
                <c:pt idx="6">
                  <c:v>17.2</c:v>
                </c:pt>
                <c:pt idx="7">
                  <c:v>19.7</c:v>
                </c:pt>
                <c:pt idx="8">
                  <c:v>22.2</c:v>
                </c:pt>
                <c:pt idx="9">
                  <c:v>25.1</c:v>
                </c:pt>
                <c:pt idx="10">
                  <c:v>28.1</c:v>
                </c:pt>
                <c:pt idx="11">
                  <c:v>31.1</c:v>
                </c:pt>
                <c:pt idx="12">
                  <c:v>34.1</c:v>
                </c:pt>
                <c:pt idx="13">
                  <c:v>45.1</c:v>
                </c:pt>
                <c:pt idx="14">
                  <c:v>54.2</c:v>
                </c:pt>
                <c:pt idx="15">
                  <c:v>63.2</c:v>
                </c:pt>
              </c:numCache>
            </c:numRef>
          </c:val>
        </c:ser>
        <c:overlap val="100"/>
        <c:axId val="50770001"/>
        <c:axId val="50770002"/>
      </c:bar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'generation_capacity_DK1'!$J$3:$J$18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'generation_capacity_DK1'!$H$3:$H$18</c:f>
              <c:numCache>
                <c:formatCode>General</c:formatCode>
                <c:ptCount val="16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  <c:pt idx="13">
                  <c:v>0.703615</c:v>
                </c:pt>
                <c:pt idx="14">
                  <c:v>0.703615</c:v>
                </c:pt>
                <c:pt idx="15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'generation_capacity_DK1'!$G$3:$G$18</c:f>
              <c:numCache>
                <c:formatCode>General</c:formatCode>
                <c:ptCount val="16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  <c:pt idx="13">
                  <c:v>0.437</c:v>
                </c:pt>
                <c:pt idx="14">
                  <c:v>0.141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'generation_capacity_DK1'!$F$3:$F$18</c:f>
              <c:numCache>
                <c:formatCode>General</c:formatCode>
                <c:ptCount val="16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  <c:pt idx="13">
                  <c:v>7.05</c:v>
                </c:pt>
                <c:pt idx="14">
                  <c:v>9.332137000000001</c:v>
                </c:pt>
                <c:pt idx="15">
                  <c:v>11.4581875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'generation_capacity_DK1'!$E$3:$E$18</c:f>
              <c:numCache>
                <c:formatCode>General</c:formatCode>
                <c:ptCount val="16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  <c:pt idx="13">
                  <c:v>0.906</c:v>
                </c:pt>
                <c:pt idx="14">
                  <c:v>0.294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'generation_capacity_DK1'!$D$3:$D$18</c:f>
              <c:numCache>
                <c:formatCode>General</c:formatCode>
                <c:ptCount val="16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  <c:pt idx="13">
                  <c:v>3.71059</c:v>
                </c:pt>
                <c:pt idx="14">
                  <c:v>3.9617725</c:v>
                </c:pt>
                <c:pt idx="15">
                  <c:v>3.8951526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'generation_capacity_DK1'!$C$3:$C$18</c:f>
              <c:numCache>
                <c:formatCode>General</c:formatCode>
                <c:ptCount val="16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  <c:pt idx="13">
                  <c:v>5.82337</c:v>
                </c:pt>
                <c:pt idx="14">
                  <c:v>6.6758315</c:v>
                </c:pt>
                <c:pt idx="15">
                  <c:v>7.527826699999999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'generation_capacity_DK1'!$J$3:$J$18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'generation_capacity_DK1'!$H$3:$H$18</c:f>
              <c:numCache>
                <c:formatCode>General</c:formatCode>
                <c:ptCount val="16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  <c:pt idx="13">
                  <c:v>0.703615</c:v>
                </c:pt>
                <c:pt idx="14">
                  <c:v>0.703615</c:v>
                </c:pt>
                <c:pt idx="15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'generation_capacity_DK1'!$G$3:$G$18</c:f>
              <c:numCache>
                <c:formatCode>General</c:formatCode>
                <c:ptCount val="16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  <c:pt idx="13">
                  <c:v>0.437</c:v>
                </c:pt>
                <c:pt idx="14">
                  <c:v>0.141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'generation_capacity_DK1'!$F$3:$F$18</c:f>
              <c:numCache>
                <c:formatCode>General</c:formatCode>
                <c:ptCount val="16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  <c:pt idx="13">
                  <c:v>7.05</c:v>
                </c:pt>
                <c:pt idx="14">
                  <c:v>9.332137000000001</c:v>
                </c:pt>
                <c:pt idx="15">
                  <c:v>11.4581875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'generation_capacity_DK1'!$E$3:$E$18</c:f>
              <c:numCache>
                <c:formatCode>General</c:formatCode>
                <c:ptCount val="16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  <c:pt idx="13">
                  <c:v>0.906</c:v>
                </c:pt>
                <c:pt idx="14">
                  <c:v>0.294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'generation_capacity_DK1'!$D$3:$D$18</c:f>
              <c:numCache>
                <c:formatCode>General</c:formatCode>
                <c:ptCount val="16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  <c:pt idx="13">
                  <c:v>3.71059</c:v>
                </c:pt>
                <c:pt idx="14">
                  <c:v>3.9617725</c:v>
                </c:pt>
                <c:pt idx="15">
                  <c:v>3.8951526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'generation_capacity_DK1'!$C$3:$C$18</c:f>
              <c:numCache>
                <c:formatCode>General</c:formatCode>
                <c:ptCount val="16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  <c:pt idx="13">
                  <c:v>5.82337</c:v>
                </c:pt>
                <c:pt idx="14">
                  <c:v>6.6758315</c:v>
                </c:pt>
                <c:pt idx="15">
                  <c:v>7.527826699999999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790001"/>
        <c:axId val="50790002"/>
      </c:bar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'cap_rate_solar'!$B$2:$B$2</c:f>
              <c:strCache>
                <c:ptCount val="1"/>
                <c:pt idx="0">
                  <c:v>BT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'cap_rate_solar'!$B$3:$B$18</c:f>
              <c:numCache>
                <c:formatCode>General</c:formatCode>
                <c:ptCount val="16"/>
                <c:pt idx="0">
                  <c:v>0.9803252</c:v>
                </c:pt>
                <c:pt idx="1">
                  <c:v>0.94928575</c:v>
                </c:pt>
                <c:pt idx="2">
                  <c:v>0.9006038</c:v>
                </c:pt>
                <c:pt idx="3">
                  <c:v>0.8802228600000001</c:v>
                </c:pt>
                <c:pt idx="4">
                  <c:v>0.8233220999999999</c:v>
                </c:pt>
                <c:pt idx="5">
                  <c:v>0.82399017</c:v>
                </c:pt>
                <c:pt idx="6">
                  <c:v>0.7971348</c:v>
                </c:pt>
                <c:pt idx="7">
                  <c:v>0.79276407</c:v>
                </c:pt>
                <c:pt idx="8">
                  <c:v>0.79077893</c:v>
                </c:pt>
                <c:pt idx="9">
                  <c:v>0.79017377</c:v>
                </c:pt>
                <c:pt idx="10">
                  <c:v>0.7985371</c:v>
                </c:pt>
                <c:pt idx="11">
                  <c:v>0.81225294</c:v>
                </c:pt>
                <c:pt idx="12">
                  <c:v>0.82309055</c:v>
                </c:pt>
                <c:pt idx="13">
                  <c:v>0.8709496</c:v>
                </c:pt>
                <c:pt idx="14">
                  <c:v>1.0448288</c:v>
                </c:pt>
                <c:pt idx="15">
                  <c:v>1.0793177</c:v>
                </c:pt>
              </c:numCache>
            </c:numRef>
          </c:yVal>
        </c:ser>
        <c:ser>
          <c:idx val="1"/>
          <c:order val="1"/>
          <c:tx>
            <c:strRef>
              <c:f>'cap_rate_solar'!$C$2:$C$2</c:f>
              <c:strCache>
                <c:ptCount val="1"/>
                <c:pt idx="0">
                  <c:v>DK1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'cap_rate_solar'!$C$3:$C$18</c:f>
              <c:numCache>
                <c:formatCode>General</c:formatCode>
                <c:ptCount val="16"/>
                <c:pt idx="0">
                  <c:v>0.81872207</c:v>
                </c:pt>
                <c:pt idx="1">
                  <c:v>0.7482292</c:v>
                </c:pt>
                <c:pt idx="2">
                  <c:v>0.69968385</c:v>
                </c:pt>
                <c:pt idx="3">
                  <c:v>0.669876</c:v>
                </c:pt>
                <c:pt idx="4">
                  <c:v>0.6471962999999999</c:v>
                </c:pt>
                <c:pt idx="5">
                  <c:v>0.632973</c:v>
                </c:pt>
                <c:pt idx="6">
                  <c:v>0.6159355</c:v>
                </c:pt>
                <c:pt idx="7">
                  <c:v>0.60234565</c:v>
                </c:pt>
                <c:pt idx="8">
                  <c:v>0.60833985</c:v>
                </c:pt>
                <c:pt idx="9">
                  <c:v>0.6274293</c:v>
                </c:pt>
                <c:pt idx="10">
                  <c:v>0.6275205</c:v>
                </c:pt>
                <c:pt idx="11">
                  <c:v>0.625086</c:v>
                </c:pt>
                <c:pt idx="12">
                  <c:v>0.616443</c:v>
                </c:pt>
                <c:pt idx="13">
                  <c:v>0.6936238</c:v>
                </c:pt>
                <c:pt idx="14">
                  <c:v>0.7771114</c:v>
                </c:pt>
                <c:pt idx="15">
                  <c:v>0.8382531</c:v>
                </c:pt>
              </c:numCache>
            </c:numRef>
          </c:yVal>
        </c:ser>
        <c:ser>
          <c:idx val="2"/>
          <c:order val="2"/>
          <c:tx>
            <c:strRef>
              <c:f>'cap_rate_solar'!$D$2:$D$2</c:f>
              <c:strCache>
                <c:ptCount val="1"/>
                <c:pt idx="0">
                  <c:v>DK2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'cap_rate_solar'!$D$3:$D$18</c:f>
              <c:numCache>
                <c:formatCode>General</c:formatCode>
                <c:ptCount val="16"/>
                <c:pt idx="0">
                  <c:v>0.8568116</c:v>
                </c:pt>
                <c:pt idx="1">
                  <c:v>0.7926024</c:v>
                </c:pt>
                <c:pt idx="2">
                  <c:v>0.7433975</c:v>
                </c:pt>
                <c:pt idx="3">
                  <c:v>0.7252484</c:v>
                </c:pt>
                <c:pt idx="4">
                  <c:v>0.7218734</c:v>
                </c:pt>
                <c:pt idx="5">
                  <c:v>0.73202705</c:v>
                </c:pt>
                <c:pt idx="6">
                  <c:v>0.7259208</c:v>
                </c:pt>
                <c:pt idx="7">
                  <c:v>0.715136</c:v>
                </c:pt>
                <c:pt idx="8">
                  <c:v>0.7267224</c:v>
                </c:pt>
                <c:pt idx="9">
                  <c:v>0.7452272</c:v>
                </c:pt>
                <c:pt idx="10">
                  <c:v>0.7445576</c:v>
                </c:pt>
                <c:pt idx="11">
                  <c:v>0.7373448</c:v>
                </c:pt>
                <c:pt idx="12">
                  <c:v>0.7255402</c:v>
                </c:pt>
                <c:pt idx="13">
                  <c:v>0.7436332</c:v>
                </c:pt>
                <c:pt idx="14">
                  <c:v>0.7746001</c:v>
                </c:pt>
                <c:pt idx="15">
                  <c:v>0.7580059</c:v>
                </c:pt>
              </c:numCache>
            </c:numRef>
          </c:yVal>
        </c:ser>
        <c:ser>
          <c:idx val="3"/>
          <c:order val="3"/>
          <c:tx>
            <c:strRef>
              <c:f>'cap_rate_solar'!$E$2:$E$2</c:f>
              <c:strCache>
                <c:ptCount val="1"/>
                <c:pt idx="0">
                  <c:v>ES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'cap_rate_solar'!$E$3:$E$18</c:f>
              <c:numCache>
                <c:formatCode>General</c:formatCode>
                <c:ptCount val="16"/>
                <c:pt idx="0">
                  <c:v>0.8753775</c:v>
                </c:pt>
                <c:pt idx="1">
                  <c:v>0.72989815</c:v>
                </c:pt>
                <c:pt idx="2">
                  <c:v>0.6788666</c:v>
                </c:pt>
                <c:pt idx="3">
                  <c:v>0.6570317</c:v>
                </c:pt>
                <c:pt idx="4">
                  <c:v>0.6421451</c:v>
                </c:pt>
                <c:pt idx="5">
                  <c:v>0.61328447</c:v>
                </c:pt>
                <c:pt idx="6">
                  <c:v>0.61761445</c:v>
                </c:pt>
                <c:pt idx="7">
                  <c:v>0.6220866</c:v>
                </c:pt>
                <c:pt idx="8">
                  <c:v>0.623463</c:v>
                </c:pt>
                <c:pt idx="9">
                  <c:v>0.62420326</c:v>
                </c:pt>
                <c:pt idx="10">
                  <c:v>0.6190808</c:v>
                </c:pt>
                <c:pt idx="11">
                  <c:v>0.6325082</c:v>
                </c:pt>
                <c:pt idx="12">
                  <c:v>0.65023273</c:v>
                </c:pt>
                <c:pt idx="13">
                  <c:v>0.6730426</c:v>
                </c:pt>
                <c:pt idx="14">
                  <c:v>0.70984143</c:v>
                </c:pt>
                <c:pt idx="15">
                  <c:v>0.7222181</c:v>
                </c:pt>
              </c:numCache>
            </c:numRef>
          </c:yVal>
        </c:ser>
        <c:ser>
          <c:idx val="4"/>
          <c:order val="4"/>
          <c:tx>
            <c:strRef>
              <c:f>'cap_rate_solar'!$F$2:$F$2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rgbClr val="612ABF"/>
              </a:solidFill>
            </a:ln>
          </c:spPr>
          <c:marker>
            <c:symbol val="none"/>
            <c:size val="8"/>
            <c:spPr>
              <a:solidFill>
                <a:srgbClr val="612AB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'cap_rate_solar'!$F$3:$F$18</c:f>
              <c:numCache>
                <c:formatCode>General</c:formatCode>
                <c:ptCount val="16"/>
                <c:pt idx="0">
                  <c:v>0.84639883</c:v>
                </c:pt>
                <c:pt idx="1">
                  <c:v>0.775886</c:v>
                </c:pt>
                <c:pt idx="2">
                  <c:v>0.73554456</c:v>
                </c:pt>
                <c:pt idx="3">
                  <c:v>0.67138356</c:v>
                </c:pt>
                <c:pt idx="4">
                  <c:v>0.6540675</c:v>
                </c:pt>
                <c:pt idx="5">
                  <c:v>0.6500238</c:v>
                </c:pt>
                <c:pt idx="6">
                  <c:v>0.63018715</c:v>
                </c:pt>
                <c:pt idx="7">
                  <c:v>0.61146456</c:v>
                </c:pt>
                <c:pt idx="8">
                  <c:v>0.5896024</c:v>
                </c:pt>
                <c:pt idx="9">
                  <c:v>0.5737283</c:v>
                </c:pt>
                <c:pt idx="10">
                  <c:v>0.5618902</c:v>
                </c:pt>
                <c:pt idx="11">
                  <c:v>0.5574692999999999</c:v>
                </c:pt>
                <c:pt idx="12">
                  <c:v>0.54665256</c:v>
                </c:pt>
                <c:pt idx="13">
                  <c:v>0.52271223</c:v>
                </c:pt>
                <c:pt idx="14">
                  <c:v>0.5792684</c:v>
                </c:pt>
                <c:pt idx="15">
                  <c:v>0.58404005</c:v>
                </c:pt>
              </c:numCache>
            </c:numRef>
          </c:yVal>
        </c:ser>
        <c:ser>
          <c:idx val="5"/>
          <c:order val="5"/>
          <c:tx>
            <c:strRef>
              <c:f>'cap_rate_solar'!$G$2:$G$2</c:f>
              <c:strCache>
                <c:ptCount val="1"/>
                <c:pt idx="0">
                  <c:v>FR</c:v>
                </c:pt>
              </c:strCache>
            </c:strRef>
          </c:tx>
          <c:spPr>
            <a:ln>
              <a:solidFill>
                <a:srgbClr val="E4C3FF"/>
              </a:solidFill>
            </a:ln>
          </c:spPr>
          <c:marker>
            <c:symbol val="none"/>
            <c:size val="8"/>
            <c:spPr>
              <a:solidFill>
                <a:srgbClr val="E4C3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'cap_rate_solar'!$G$3:$G$18</c:f>
              <c:numCache>
                <c:formatCode>General</c:formatCode>
                <c:ptCount val="16"/>
                <c:pt idx="0">
                  <c:v>0.7983027700000001</c:v>
                </c:pt>
                <c:pt idx="1">
                  <c:v>0.7282371</c:v>
                </c:pt>
                <c:pt idx="2">
                  <c:v>0.67282003</c:v>
                </c:pt>
                <c:pt idx="3">
                  <c:v>0.62879115</c:v>
                </c:pt>
                <c:pt idx="4">
                  <c:v>0.59588575</c:v>
                </c:pt>
                <c:pt idx="5">
                  <c:v>0.5447659500000001</c:v>
                </c:pt>
                <c:pt idx="6">
                  <c:v>0.52513003</c:v>
                </c:pt>
                <c:pt idx="7">
                  <c:v>0.51792675</c:v>
                </c:pt>
                <c:pt idx="8">
                  <c:v>0.512917</c:v>
                </c:pt>
                <c:pt idx="9">
                  <c:v>0.5239843</c:v>
                </c:pt>
                <c:pt idx="10">
                  <c:v>0.5101994</c:v>
                </c:pt>
                <c:pt idx="11">
                  <c:v>0.5149986</c:v>
                </c:pt>
                <c:pt idx="12">
                  <c:v>0.52261317</c:v>
                </c:pt>
                <c:pt idx="13">
                  <c:v>0.62000006</c:v>
                </c:pt>
                <c:pt idx="14">
                  <c:v>0.70525</c:v>
                </c:pt>
                <c:pt idx="15">
                  <c:v>0.7677482</c:v>
                </c:pt>
              </c:numCache>
            </c:numRef>
          </c:yVal>
        </c:ser>
        <c:ser>
          <c:idx val="6"/>
          <c:order val="6"/>
          <c:tx>
            <c:strRef>
              <c:f>'cap_rate_solar'!$H$2:$H$2</c:f>
              <c:strCache>
                <c:ptCount val="1"/>
                <c:pt idx="0">
                  <c:v>NL</c:v>
                </c:pt>
              </c:strCache>
            </c:strRef>
          </c:tx>
          <c:spPr>
            <a:ln>
              <a:solidFill>
                <a:srgbClr val="48A7C4"/>
              </a:solidFill>
            </a:ln>
          </c:spPr>
          <c:marker>
            <c:symbol val="none"/>
            <c:size val="8"/>
            <c:spPr>
              <a:solidFill>
                <a:srgbClr val="48A7C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'cap_rate_solar'!$H$3:$H$18</c:f>
              <c:numCache>
                <c:formatCode>General</c:formatCode>
                <c:ptCount val="16"/>
                <c:pt idx="0">
                  <c:v>0.8095143</c:v>
                </c:pt>
                <c:pt idx="1">
                  <c:v>0.73107225</c:v>
                </c:pt>
                <c:pt idx="2">
                  <c:v>0.6908597400000001</c:v>
                </c:pt>
                <c:pt idx="3">
                  <c:v>0.6498952</c:v>
                </c:pt>
                <c:pt idx="4">
                  <c:v>0.625657</c:v>
                </c:pt>
                <c:pt idx="5">
                  <c:v>0.6026304</c:v>
                </c:pt>
                <c:pt idx="6">
                  <c:v>0.58728033</c:v>
                </c:pt>
                <c:pt idx="7">
                  <c:v>0.5618027</c:v>
                </c:pt>
                <c:pt idx="8">
                  <c:v>0.56076455</c:v>
                </c:pt>
                <c:pt idx="9">
                  <c:v>0.5831822</c:v>
                </c:pt>
                <c:pt idx="10">
                  <c:v>0.5772414</c:v>
                </c:pt>
                <c:pt idx="11">
                  <c:v>0.56792337</c:v>
                </c:pt>
                <c:pt idx="12">
                  <c:v>0.557387</c:v>
                </c:pt>
                <c:pt idx="13">
                  <c:v>0.6464881</c:v>
                </c:pt>
                <c:pt idx="14">
                  <c:v>0.7290809</c:v>
                </c:pt>
                <c:pt idx="15">
                  <c:v>0.7737124</c:v>
                </c:pt>
              </c:numCache>
            </c:numRef>
          </c:yVal>
        </c:ser>
        <c:ser>
          <c:idx val="7"/>
          <c:order val="7"/>
          <c:tx>
            <c:strRef>
              <c:f>'cap_rate_solar'!$I$2:$I$2</c:f>
              <c:strCache>
                <c:ptCount val="1"/>
                <c:pt idx="0">
                  <c:v>NO125</c:v>
                </c:pt>
              </c:strCache>
            </c:strRef>
          </c:tx>
          <c:spPr>
            <a:ln>
              <a:solidFill>
                <a:srgbClr val="FFE699"/>
              </a:solidFill>
            </a:ln>
          </c:spPr>
          <c:marker>
            <c:symbol val="none"/>
            <c:size val="8"/>
            <c:spPr>
              <a:solidFill>
                <a:srgbClr val="FFE699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'cap_rate_solar'!$I$3:$I$18</c:f>
              <c:numCache>
                <c:formatCode>General</c:formatCode>
                <c:ptCount val="16"/>
                <c:pt idx="0">
                  <c:v>0.71627957</c:v>
                </c:pt>
                <c:pt idx="1">
                  <c:v>0.69228154</c:v>
                </c:pt>
                <c:pt idx="2">
                  <c:v>0.65945387</c:v>
                </c:pt>
                <c:pt idx="3">
                  <c:v>0.63625175</c:v>
                </c:pt>
                <c:pt idx="4">
                  <c:v>0.62441874</c:v>
                </c:pt>
                <c:pt idx="5">
                  <c:v>0.62404567</c:v>
                </c:pt>
                <c:pt idx="6">
                  <c:v>0.6060721999999999</c:v>
                </c:pt>
                <c:pt idx="7">
                  <c:v>0.5861286</c:v>
                </c:pt>
                <c:pt idx="8">
                  <c:v>0.5715761</c:v>
                </c:pt>
                <c:pt idx="9">
                  <c:v>0.5624657</c:v>
                </c:pt>
                <c:pt idx="10">
                  <c:v>0.5480209</c:v>
                </c:pt>
                <c:pt idx="11">
                  <c:v>0.5394523</c:v>
                </c:pt>
                <c:pt idx="12">
                  <c:v>0.5310928</c:v>
                </c:pt>
                <c:pt idx="13">
                  <c:v>0.5363437</c:v>
                </c:pt>
                <c:pt idx="14">
                  <c:v>0.5410966</c:v>
                </c:pt>
                <c:pt idx="15">
                  <c:v>0.5362377</c:v>
                </c:pt>
              </c:numCache>
            </c:numRef>
          </c:yVal>
        </c:ser>
        <c:ser>
          <c:idx val="8"/>
          <c:order val="8"/>
          <c:tx>
            <c:strRef>
              <c:f>'cap_rate_solar'!$J$2:$J$2</c:f>
              <c:strCache>
                <c:ptCount val="1"/>
                <c:pt idx="0">
                  <c:v>NO3</c:v>
                </c:pt>
              </c:strCache>
            </c:strRef>
          </c:tx>
          <c:spPr>
            <a:ln>
              <a:solidFill>
                <a:srgbClr val="930FFF"/>
              </a:solidFill>
            </a:ln>
          </c:spPr>
          <c:marker>
            <c:symbol val="none"/>
            <c:size val="8"/>
            <c:spPr>
              <a:solidFill>
                <a:srgbClr val="930FFF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'cap_rate_solar'!$J$3:$J$18</c:f>
              <c:numCache>
                <c:formatCode>General</c:formatCode>
                <c:ptCount val="16"/>
                <c:pt idx="0">
                  <c:v>0.819068</c:v>
                </c:pt>
                <c:pt idx="1">
                  <c:v>0.7928693999999999</c:v>
                </c:pt>
                <c:pt idx="2">
                  <c:v>0.76610935</c:v>
                </c:pt>
                <c:pt idx="3">
                  <c:v>0.72500265</c:v>
                </c:pt>
                <c:pt idx="4">
                  <c:v>0.7005981</c:v>
                </c:pt>
                <c:pt idx="5">
                  <c:v>0.6825019</c:v>
                </c:pt>
                <c:pt idx="6">
                  <c:v>0.65951514</c:v>
                </c:pt>
                <c:pt idx="7">
                  <c:v>0.6381131</c:v>
                </c:pt>
                <c:pt idx="8">
                  <c:v>0.6238183</c:v>
                </c:pt>
                <c:pt idx="9">
                  <c:v>0.6127995000000001</c:v>
                </c:pt>
                <c:pt idx="10">
                  <c:v>0.60079086</c:v>
                </c:pt>
                <c:pt idx="11">
                  <c:v>0.59367853</c:v>
                </c:pt>
                <c:pt idx="12">
                  <c:v>0.58563733</c:v>
                </c:pt>
                <c:pt idx="13">
                  <c:v>0.5693444</c:v>
                </c:pt>
                <c:pt idx="14">
                  <c:v>0.55976486</c:v>
                </c:pt>
                <c:pt idx="15">
                  <c:v>0.54957515</c:v>
                </c:pt>
              </c:numCache>
            </c:numRef>
          </c:yVal>
        </c:ser>
        <c:ser>
          <c:idx val="9"/>
          <c:order val="9"/>
          <c:tx>
            <c:strRef>
              <c:f>'cap_rate_solar'!$K$2:$K$2</c:f>
              <c:strCache>
                <c:ptCount val="1"/>
                <c:pt idx="0">
                  <c:v>PL</c:v>
                </c:pt>
              </c:strCache>
            </c:strRef>
          </c:tx>
          <c:spPr>
            <a:ln>
              <a:solidFill>
                <a:srgbClr val="3A1973"/>
              </a:solidFill>
            </a:ln>
          </c:spPr>
          <c:marker>
            <c:symbol val="none"/>
            <c:size val="8"/>
            <c:spPr>
              <a:solidFill>
                <a:srgbClr val="3A1973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'cap_rate_solar'!$K$3:$K$18</c:f>
              <c:numCache>
                <c:formatCode>General</c:formatCode>
                <c:ptCount val="16"/>
                <c:pt idx="0">
                  <c:v>0.9057300700000001</c:v>
                </c:pt>
                <c:pt idx="1">
                  <c:v>0.8364306</c:v>
                </c:pt>
                <c:pt idx="2">
                  <c:v>0.76491714</c:v>
                </c:pt>
                <c:pt idx="3">
                  <c:v>0.7526126</c:v>
                </c:pt>
                <c:pt idx="4">
                  <c:v>0.731705</c:v>
                </c:pt>
                <c:pt idx="5">
                  <c:v>0.6857015</c:v>
                </c:pt>
                <c:pt idx="6">
                  <c:v>0.641092</c:v>
                </c:pt>
                <c:pt idx="7">
                  <c:v>0.5960648</c:v>
                </c:pt>
                <c:pt idx="8">
                  <c:v>0.5697444</c:v>
                </c:pt>
                <c:pt idx="9">
                  <c:v>0.55719805</c:v>
                </c:pt>
                <c:pt idx="10">
                  <c:v>0.5384204</c:v>
                </c:pt>
                <c:pt idx="11">
                  <c:v>0.53190947</c:v>
                </c:pt>
                <c:pt idx="12">
                  <c:v>0.53107107</c:v>
                </c:pt>
                <c:pt idx="13">
                  <c:v>0.5424067</c:v>
                </c:pt>
                <c:pt idx="14">
                  <c:v>0.56463283</c:v>
                </c:pt>
                <c:pt idx="15">
                  <c:v>0.5721269</c:v>
                </c:pt>
              </c:numCache>
            </c:numRef>
          </c:yVal>
        </c:ser>
        <c:ser>
          <c:idx val="10"/>
          <c:order val="10"/>
          <c:tx>
            <c:strRef>
              <c:f>'cap_rate_solar'!$L$2:$L$2</c:f>
              <c:strCache>
                <c:ptCount val="1"/>
                <c:pt idx="0">
                  <c:v>SE1</c:v>
                </c:pt>
              </c:strCache>
            </c:strRef>
          </c:tx>
          <c:spPr>
            <a:ln>
              <a:solidFill>
                <a:srgbClr val="9B7A26"/>
              </a:solidFill>
            </a:ln>
          </c:spPr>
          <c:marker>
            <c:symbol val="none"/>
            <c:size val="8"/>
            <c:spPr>
              <a:solidFill>
                <a:srgbClr val="9B7A26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'cap_rate_solar'!$L$3:$L$18</c:f>
              <c:numCache>
                <c:formatCode>General</c:formatCode>
                <c:ptCount val="16"/>
                <c:pt idx="0">
                  <c:v>0.8520069</c:v>
                </c:pt>
                <c:pt idx="1">
                  <c:v>0.8215022</c:v>
                </c:pt>
                <c:pt idx="2">
                  <c:v>0.8004459</c:v>
                </c:pt>
                <c:pt idx="3">
                  <c:v>0.76438624</c:v>
                </c:pt>
                <c:pt idx="4">
                  <c:v>0.7322948</c:v>
                </c:pt>
                <c:pt idx="5">
                  <c:v>0.71034735</c:v>
                </c:pt>
                <c:pt idx="6">
                  <c:v>0.68511605</c:v>
                </c:pt>
                <c:pt idx="7">
                  <c:v>0.66801566</c:v>
                </c:pt>
                <c:pt idx="8">
                  <c:v>0.6408331</c:v>
                </c:pt>
                <c:pt idx="9">
                  <c:v>0.6207862</c:v>
                </c:pt>
                <c:pt idx="10">
                  <c:v>0.6060267</c:v>
                </c:pt>
                <c:pt idx="11">
                  <c:v>0.5999255</c:v>
                </c:pt>
                <c:pt idx="12">
                  <c:v>0.5879213</c:v>
                </c:pt>
                <c:pt idx="13">
                  <c:v>0.56012666</c:v>
                </c:pt>
                <c:pt idx="14">
                  <c:v>0.6164491</c:v>
                </c:pt>
                <c:pt idx="15">
                  <c:v>0.61393714</c:v>
                </c:pt>
              </c:numCache>
            </c:numRef>
          </c:yVal>
        </c:ser>
        <c:ser>
          <c:idx val="11"/>
          <c:order val="11"/>
          <c:tx>
            <c:strRef>
              <c:f>'cap_rate_solar'!$M$2:$M$2</c:f>
              <c:strCache>
                <c:ptCount val="1"/>
                <c:pt idx="0">
                  <c:v>SE2</c:v>
                </c:pt>
              </c:strCache>
            </c:strRef>
          </c:tx>
          <c:spPr>
            <a:ln>
              <a:solidFill>
                <a:srgbClr val="C5E0B4"/>
              </a:solidFill>
            </a:ln>
          </c:spPr>
          <c:marker>
            <c:symbol val="none"/>
            <c:size val="8"/>
            <c:spPr>
              <a:solidFill>
                <a:srgbClr val="C5E0B4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'cap_rate_solar'!$M$3:$M$18</c:f>
              <c:numCache>
                <c:formatCode>General</c:formatCode>
                <c:ptCount val="16"/>
                <c:pt idx="0">
                  <c:v>0.84238666</c:v>
                </c:pt>
                <c:pt idx="1">
                  <c:v>0.8165803</c:v>
                </c:pt>
                <c:pt idx="2">
                  <c:v>0.8026671399999999</c:v>
                </c:pt>
                <c:pt idx="3">
                  <c:v>0.78171164</c:v>
                </c:pt>
                <c:pt idx="4">
                  <c:v>0.7623709400000001</c:v>
                </c:pt>
                <c:pt idx="5">
                  <c:v>0.7432763</c:v>
                </c:pt>
                <c:pt idx="6">
                  <c:v>0.7172603</c:v>
                </c:pt>
                <c:pt idx="7">
                  <c:v>0.69935936</c:v>
                </c:pt>
                <c:pt idx="8">
                  <c:v>0.6741269</c:v>
                </c:pt>
                <c:pt idx="9">
                  <c:v>0.6549882</c:v>
                </c:pt>
                <c:pt idx="10">
                  <c:v>0.6432306</c:v>
                </c:pt>
                <c:pt idx="11">
                  <c:v>0.63256407</c:v>
                </c:pt>
                <c:pt idx="12">
                  <c:v>0.6170452</c:v>
                </c:pt>
                <c:pt idx="13">
                  <c:v>0.55241555</c:v>
                </c:pt>
                <c:pt idx="14">
                  <c:v>0.5485936</c:v>
                </c:pt>
                <c:pt idx="15">
                  <c:v>0.53656024</c:v>
                </c:pt>
              </c:numCache>
            </c:numRef>
          </c:yVal>
        </c:ser>
        <c:ser>
          <c:idx val="12"/>
          <c:order val="12"/>
          <c:tx>
            <c:strRef>
              <c:f>'cap_rate_solar'!$N$2:$N$2</c:f>
              <c:strCache>
                <c:ptCount val="1"/>
                <c:pt idx="0">
                  <c:v>SE3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'cap_rate_solar'!$N$3:$N$18</c:f>
              <c:numCache>
                <c:formatCode>General</c:formatCode>
                <c:ptCount val="16"/>
                <c:pt idx="0">
                  <c:v>0.75328624</c:v>
                </c:pt>
                <c:pt idx="1">
                  <c:v>0.7106158</c:v>
                </c:pt>
                <c:pt idx="2">
                  <c:v>0.67466486</c:v>
                </c:pt>
                <c:pt idx="3">
                  <c:v>0.6584381</c:v>
                </c:pt>
                <c:pt idx="4">
                  <c:v>0.65159816</c:v>
                </c:pt>
                <c:pt idx="5">
                  <c:v>0.6574379</c:v>
                </c:pt>
                <c:pt idx="6">
                  <c:v>0.6464042</c:v>
                </c:pt>
                <c:pt idx="7">
                  <c:v>0.6340166</c:v>
                </c:pt>
                <c:pt idx="8">
                  <c:v>0.6224884000000001</c:v>
                </c:pt>
                <c:pt idx="9">
                  <c:v>0.6207688</c:v>
                </c:pt>
                <c:pt idx="10">
                  <c:v>0.6112428</c:v>
                </c:pt>
                <c:pt idx="11">
                  <c:v>0.60734606</c:v>
                </c:pt>
                <c:pt idx="12">
                  <c:v>0.60237086</c:v>
                </c:pt>
                <c:pt idx="13">
                  <c:v>0.5620927</c:v>
                </c:pt>
                <c:pt idx="14">
                  <c:v>0.5674314499999999</c:v>
                </c:pt>
                <c:pt idx="15">
                  <c:v>0.5575294</c:v>
                </c:pt>
              </c:numCache>
            </c:numRef>
          </c:yVal>
        </c:ser>
        <c:ser>
          <c:idx val="13"/>
          <c:order val="13"/>
          <c:tx>
            <c:strRef>
              <c:f>'cap_rate_solar'!$O$2:$O$2</c:f>
              <c:strCache>
                <c:ptCount val="1"/>
                <c:pt idx="0">
                  <c:v>SE4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'cap_rate_solar'!$O$3:$O$18</c:f>
              <c:numCache>
                <c:formatCode>General</c:formatCode>
                <c:ptCount val="16"/>
                <c:pt idx="0">
                  <c:v>0.8181352</c:v>
                </c:pt>
                <c:pt idx="1">
                  <c:v>0.7677051</c:v>
                </c:pt>
                <c:pt idx="2">
                  <c:v>0.7339793</c:v>
                </c:pt>
                <c:pt idx="3">
                  <c:v>0.721409</c:v>
                </c:pt>
                <c:pt idx="4">
                  <c:v>0.7186808</c:v>
                </c:pt>
                <c:pt idx="5">
                  <c:v>0.7229789</c:v>
                </c:pt>
                <c:pt idx="6">
                  <c:v>0.71951306</c:v>
                </c:pt>
                <c:pt idx="7">
                  <c:v>0.71676105</c:v>
                </c:pt>
                <c:pt idx="8">
                  <c:v>0.7138735</c:v>
                </c:pt>
                <c:pt idx="9">
                  <c:v>0.72254753</c:v>
                </c:pt>
                <c:pt idx="10">
                  <c:v>0.72658974</c:v>
                </c:pt>
                <c:pt idx="11">
                  <c:v>0.7333528</c:v>
                </c:pt>
                <c:pt idx="12">
                  <c:v>0.7332214</c:v>
                </c:pt>
                <c:pt idx="13">
                  <c:v>0.70216304</c:v>
                </c:pt>
                <c:pt idx="14">
                  <c:v>0.7115108999999999</c:v>
                </c:pt>
                <c:pt idx="15">
                  <c:v>0.7013415</c:v>
                </c:pt>
              </c:numCache>
            </c:numRef>
          </c:yVal>
        </c:ser>
        <c:ser>
          <c:idx val="14"/>
          <c:order val="14"/>
          <c:tx>
            <c:strRef>
              <c:f>'cap_rate_solar'!$P$2:$P$2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'cap_rate_solar'!$P$3:$P$18</c:f>
              <c:numCache>
                <c:formatCode>General</c:formatCode>
                <c:ptCount val="16"/>
                <c:pt idx="0">
                  <c:v>0.94141054</c:v>
                </c:pt>
                <c:pt idx="1">
                  <c:v>0.9276585000000001</c:v>
                </c:pt>
                <c:pt idx="2">
                  <c:v>0.91793406</c:v>
                </c:pt>
                <c:pt idx="3">
                  <c:v>0.8990715</c:v>
                </c:pt>
                <c:pt idx="4">
                  <c:v>0.89173985</c:v>
                </c:pt>
                <c:pt idx="5">
                  <c:v>0.87685066</c:v>
                </c:pt>
                <c:pt idx="6">
                  <c:v>0.8582767</c:v>
                </c:pt>
                <c:pt idx="7">
                  <c:v>0.8462125700000001</c:v>
                </c:pt>
                <c:pt idx="8">
                  <c:v>0.8471703</c:v>
                </c:pt>
                <c:pt idx="9">
                  <c:v>0.8747712399999999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0.8786462</c:v>
                </c:pt>
                <c:pt idx="13">
                  <c:v>0.92229956</c:v>
                </c:pt>
                <c:pt idx="14">
                  <c:v>0.91407466</c:v>
                </c:pt>
                <c:pt idx="15">
                  <c:v>0.9157945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'generation_capacity_DK1'!$J$3:$J$18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'generation_capacity_DK1'!$H$3:$H$18</c:f>
              <c:numCache>
                <c:formatCode>General</c:formatCode>
                <c:ptCount val="16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  <c:pt idx="13">
                  <c:v>0.703615</c:v>
                </c:pt>
                <c:pt idx="14">
                  <c:v>0.703615</c:v>
                </c:pt>
                <c:pt idx="15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'generation_capacity_DK1'!$G$3:$G$18</c:f>
              <c:numCache>
                <c:formatCode>General</c:formatCode>
                <c:ptCount val="16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  <c:pt idx="13">
                  <c:v>0.437</c:v>
                </c:pt>
                <c:pt idx="14">
                  <c:v>0.141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'generation_capacity_DK1'!$F$3:$F$18</c:f>
              <c:numCache>
                <c:formatCode>General</c:formatCode>
                <c:ptCount val="16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  <c:pt idx="13">
                  <c:v>7.05</c:v>
                </c:pt>
                <c:pt idx="14">
                  <c:v>9.332137000000001</c:v>
                </c:pt>
                <c:pt idx="15">
                  <c:v>11.4581875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'generation_capacity_DK1'!$E$3:$E$18</c:f>
              <c:numCache>
                <c:formatCode>General</c:formatCode>
                <c:ptCount val="16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  <c:pt idx="13">
                  <c:v>0.906</c:v>
                </c:pt>
                <c:pt idx="14">
                  <c:v>0.294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'generation_capacity_DK1'!$D$3:$D$18</c:f>
              <c:numCache>
                <c:formatCode>General</c:formatCode>
                <c:ptCount val="16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  <c:pt idx="13">
                  <c:v>3.71059</c:v>
                </c:pt>
                <c:pt idx="14">
                  <c:v>3.9617725</c:v>
                </c:pt>
                <c:pt idx="15">
                  <c:v>3.8951526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'generation_capacity_DK1'!$C$3:$C$18</c:f>
              <c:numCache>
                <c:formatCode>General</c:formatCode>
                <c:ptCount val="16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  <c:pt idx="13">
                  <c:v>5.82337</c:v>
                </c:pt>
                <c:pt idx="14">
                  <c:v>6.6758315</c:v>
                </c:pt>
                <c:pt idx="15">
                  <c:v>7.527826699999999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00001"/>
        <c:axId val="50800002"/>
      </c:bar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'generation_capacity_DK1'!$J$3:$J$18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'generation_capacity_DK1'!$H$3:$H$18</c:f>
              <c:numCache>
                <c:formatCode>General</c:formatCode>
                <c:ptCount val="16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  <c:pt idx="13">
                  <c:v>0.703615</c:v>
                </c:pt>
                <c:pt idx="14">
                  <c:v>0.703615</c:v>
                </c:pt>
                <c:pt idx="15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'generation_capacity_DK1'!$G$3:$G$18</c:f>
              <c:numCache>
                <c:formatCode>General</c:formatCode>
                <c:ptCount val="16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  <c:pt idx="13">
                  <c:v>0.437</c:v>
                </c:pt>
                <c:pt idx="14">
                  <c:v>0.141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'generation_capacity_DK1'!$F$3:$F$18</c:f>
              <c:numCache>
                <c:formatCode>General</c:formatCode>
                <c:ptCount val="16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  <c:pt idx="13">
                  <c:v>7.05</c:v>
                </c:pt>
                <c:pt idx="14">
                  <c:v>9.332137000000001</c:v>
                </c:pt>
                <c:pt idx="15">
                  <c:v>11.4581875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'generation_capacity_DK1'!$E$3:$E$18</c:f>
              <c:numCache>
                <c:formatCode>General</c:formatCode>
                <c:ptCount val="16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  <c:pt idx="13">
                  <c:v>0.906</c:v>
                </c:pt>
                <c:pt idx="14">
                  <c:v>0.294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'generation_capacity_DK1'!$D$3:$D$18</c:f>
              <c:numCache>
                <c:formatCode>General</c:formatCode>
                <c:ptCount val="16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  <c:pt idx="13">
                  <c:v>3.71059</c:v>
                </c:pt>
                <c:pt idx="14">
                  <c:v>3.9617725</c:v>
                </c:pt>
                <c:pt idx="15">
                  <c:v>3.8951526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'generation_capacity_DK1'!$C$3:$C$18</c:f>
              <c:numCache>
                <c:formatCode>General</c:formatCode>
                <c:ptCount val="16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  <c:pt idx="13">
                  <c:v>5.82337</c:v>
                </c:pt>
                <c:pt idx="14">
                  <c:v>6.6758315</c:v>
                </c:pt>
                <c:pt idx="15">
                  <c:v>7.527826699999999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10001"/>
        <c:axId val="50810002"/>
      </c:bar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'generation_capacity_DK1'!$J$2:$J$2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'generation_capacity_DK1'!$J$3:$J$18</c:f>
              <c:numCache>
                <c:formatCode>General</c:formatCode>
                <c:ptCount val="16"/>
                <c:pt idx="0">
                  <c:v>0.7000000000000001</c:v>
                </c:pt>
                <c:pt idx="1">
                  <c:v>0.7000000000000001</c:v>
                </c:pt>
                <c:pt idx="2">
                  <c:v>0.7000000000000001</c:v>
                </c:pt>
                <c:pt idx="3">
                  <c:v>0.7000000000000001</c:v>
                </c:pt>
                <c:pt idx="4">
                  <c:v>0.7000000000000001</c:v>
                </c:pt>
                <c:pt idx="5">
                  <c:v>0.7000000000000001</c:v>
                </c:pt>
                <c:pt idx="6">
                  <c:v>0.7000000000000001</c:v>
                </c:pt>
                <c:pt idx="7">
                  <c:v>0.7000000000000001</c:v>
                </c:pt>
                <c:pt idx="8">
                  <c:v>0.7000000000000001</c:v>
                </c:pt>
                <c:pt idx="9">
                  <c:v>0.7000000000000001</c:v>
                </c:pt>
                <c:pt idx="10">
                  <c:v>0.7000000000000001</c:v>
                </c:pt>
                <c:pt idx="11">
                  <c:v>0.7000000000000001</c:v>
                </c:pt>
                <c:pt idx="12">
                  <c:v>0.7000000000000001</c:v>
                </c:pt>
                <c:pt idx="13">
                  <c:v>0.7000000000000001</c:v>
                </c:pt>
                <c:pt idx="14">
                  <c:v>0.7000000000000001</c:v>
                </c:pt>
                <c:pt idx="15">
                  <c:v>0.7000000000000001</c:v>
                </c:pt>
              </c:numCache>
            </c:numRef>
          </c:val>
        </c:ser>
        <c:ser>
          <c:idx val="1"/>
          <c:order val="1"/>
          <c:tx>
            <c:strRef>
              <c:f>'generation_capacity_DK1'!$I$2:$I$2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6.999999999999999e-13</c:v>
                </c:pt>
                <c:pt idx="3">
                  <c:v>8.900000000000001e-12</c:v>
                </c:pt>
                <c:pt idx="4">
                  <c:v>2.14e-11</c:v>
                </c:pt>
                <c:pt idx="5">
                  <c:v>3.78e-09</c:v>
                </c:pt>
                <c:pt idx="6">
                  <c:v>1.419563e-06</c:v>
                </c:pt>
                <c:pt idx="7">
                  <c:v>0.00139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'generation_capacity_DK1'!$H$2:$H$2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'generation_capacity_DK1'!$H$3:$H$18</c:f>
              <c:numCache>
                <c:formatCode>General</c:formatCode>
                <c:ptCount val="16"/>
                <c:pt idx="0">
                  <c:v>1.0729979</c:v>
                </c:pt>
                <c:pt idx="1">
                  <c:v>1.092747</c:v>
                </c:pt>
                <c:pt idx="2">
                  <c:v>1.11255</c:v>
                </c:pt>
                <c:pt idx="3">
                  <c:v>1.103383</c:v>
                </c:pt>
                <c:pt idx="4">
                  <c:v>1.0942161</c:v>
                </c:pt>
                <c:pt idx="5">
                  <c:v>1.0850491</c:v>
                </c:pt>
                <c:pt idx="6">
                  <c:v>1.0758569</c:v>
                </c:pt>
                <c:pt idx="7">
                  <c:v>1.06669</c:v>
                </c:pt>
                <c:pt idx="8">
                  <c:v>0.9941147499999999</c:v>
                </c:pt>
                <c:pt idx="9">
                  <c:v>0.92153955</c:v>
                </c:pt>
                <c:pt idx="10">
                  <c:v>0.84876544</c:v>
                </c:pt>
                <c:pt idx="11">
                  <c:v>0.77619025</c:v>
                </c:pt>
                <c:pt idx="12">
                  <c:v>0.703615</c:v>
                </c:pt>
                <c:pt idx="13">
                  <c:v>0.703615</c:v>
                </c:pt>
                <c:pt idx="14">
                  <c:v>0.703615</c:v>
                </c:pt>
                <c:pt idx="15">
                  <c:v>0.703615</c:v>
                </c:pt>
              </c:numCache>
            </c:numRef>
          </c:val>
        </c:ser>
        <c:ser>
          <c:idx val="3"/>
          <c:order val="3"/>
          <c:tx>
            <c:strRef>
              <c:f>'generation_capacity_DK1'!$G$2:$G$2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'generation_capacity_DK1'!$G$3:$G$18</c:f>
              <c:numCache>
                <c:formatCode>General</c:formatCode>
                <c:ptCount val="16"/>
                <c:pt idx="0">
                  <c:v>1.272</c:v>
                </c:pt>
                <c:pt idx="1">
                  <c:v>1.272</c:v>
                </c:pt>
                <c:pt idx="2">
                  <c:v>1.246</c:v>
                </c:pt>
                <c:pt idx="3">
                  <c:v>1.211</c:v>
                </c:pt>
                <c:pt idx="4">
                  <c:v>1.177</c:v>
                </c:pt>
                <c:pt idx="5">
                  <c:v>1.143</c:v>
                </c:pt>
                <c:pt idx="6">
                  <c:v>1.109</c:v>
                </c:pt>
                <c:pt idx="7">
                  <c:v>1.074</c:v>
                </c:pt>
                <c:pt idx="8">
                  <c:v>1.067</c:v>
                </c:pt>
                <c:pt idx="9">
                  <c:v>1.029</c:v>
                </c:pt>
                <c:pt idx="10">
                  <c:v>0.99</c:v>
                </c:pt>
                <c:pt idx="11">
                  <c:v>0.9520000000000001</c:v>
                </c:pt>
                <c:pt idx="12">
                  <c:v>0.847</c:v>
                </c:pt>
                <c:pt idx="13">
                  <c:v>0.437</c:v>
                </c:pt>
                <c:pt idx="14">
                  <c:v>0.141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'generation_capacity_DK1'!$F$2:$F$2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'generation_capacity_DK1'!$F$3:$F$18</c:f>
              <c:numCache>
                <c:formatCode>General</c:formatCode>
                <c:ptCount val="16"/>
                <c:pt idx="0">
                  <c:v>0.43740384</c:v>
                </c:pt>
                <c:pt idx="1">
                  <c:v>0.6536058</c:v>
                </c:pt>
                <c:pt idx="2">
                  <c:v>0.8964</c:v>
                </c:pt>
                <c:pt idx="3">
                  <c:v>1.2061494</c:v>
                </c:pt>
                <c:pt idx="4">
                  <c:v>1.5148989</c:v>
                </c:pt>
                <c:pt idx="5">
                  <c:v>1.8236483</c:v>
                </c:pt>
                <c:pt idx="6">
                  <c:v>2.1331506</c:v>
                </c:pt>
                <c:pt idx="7">
                  <c:v>2.4429</c:v>
                </c:pt>
                <c:pt idx="8">
                  <c:v>2.8466926</c:v>
                </c:pt>
                <c:pt idx="9">
                  <c:v>3.281485</c:v>
                </c:pt>
                <c:pt idx="10">
                  <c:v>3.7183647</c:v>
                </c:pt>
                <c:pt idx="11">
                  <c:v>4.153157</c:v>
                </c:pt>
                <c:pt idx="12">
                  <c:v>4.654949999999999</c:v>
                </c:pt>
                <c:pt idx="13">
                  <c:v>7.05</c:v>
                </c:pt>
                <c:pt idx="14">
                  <c:v>9.332137000000001</c:v>
                </c:pt>
                <c:pt idx="15">
                  <c:v>11.4581875</c:v>
                </c:pt>
              </c:numCache>
            </c:numRef>
          </c:val>
        </c:ser>
        <c:ser>
          <c:idx val="5"/>
          <c:order val="5"/>
          <c:tx>
            <c:strRef>
              <c:f>'generation_capacity_DK1'!$E$2:$E$2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'generation_capacity_DK1'!$E$3:$E$18</c:f>
              <c:numCache>
                <c:formatCode>General</c:formatCode>
                <c:ptCount val="16"/>
                <c:pt idx="0">
                  <c:v>2.886</c:v>
                </c:pt>
                <c:pt idx="1">
                  <c:v>2.691</c:v>
                </c:pt>
                <c:pt idx="2">
                  <c:v>2.478</c:v>
                </c:pt>
                <c:pt idx="3">
                  <c:v>2.291</c:v>
                </c:pt>
                <c:pt idx="4">
                  <c:v>2.139</c:v>
                </c:pt>
                <c:pt idx="5">
                  <c:v>2.016</c:v>
                </c:pt>
                <c:pt idx="6">
                  <c:v>1.954</c:v>
                </c:pt>
                <c:pt idx="7">
                  <c:v>1.906</c:v>
                </c:pt>
                <c:pt idx="8">
                  <c:v>1.887</c:v>
                </c:pt>
                <c:pt idx="9">
                  <c:v>1.857</c:v>
                </c:pt>
                <c:pt idx="10">
                  <c:v>1.806</c:v>
                </c:pt>
                <c:pt idx="11">
                  <c:v>1.732</c:v>
                </c:pt>
                <c:pt idx="12">
                  <c:v>1.642</c:v>
                </c:pt>
                <c:pt idx="13">
                  <c:v>0.906</c:v>
                </c:pt>
                <c:pt idx="14">
                  <c:v>0.294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'generation_capacity_DK1'!$D$2:$D$2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'generation_capacity_DK1'!$D$3:$D$18</c:f>
              <c:numCache>
                <c:formatCode>General</c:formatCode>
                <c:ptCount val="16"/>
                <c:pt idx="0">
                  <c:v>1.35839</c:v>
                </c:pt>
                <c:pt idx="1">
                  <c:v>1.7723351</c:v>
                </c:pt>
                <c:pt idx="2">
                  <c:v>2.20488</c:v>
                </c:pt>
                <c:pt idx="3">
                  <c:v>2.5227983</c:v>
                </c:pt>
                <c:pt idx="4">
                  <c:v>2.8057166</c:v>
                </c:pt>
                <c:pt idx="5">
                  <c:v>3.0596348</c:v>
                </c:pt>
                <c:pt idx="6">
                  <c:v>3.2529116</c:v>
                </c:pt>
                <c:pt idx="7">
                  <c:v>3.43183</c:v>
                </c:pt>
                <c:pt idx="8">
                  <c:v>3.3787456</c:v>
                </c:pt>
                <c:pt idx="9">
                  <c:v>3.336661</c:v>
                </c:pt>
                <c:pt idx="10">
                  <c:v>3.315379</c:v>
                </c:pt>
                <c:pt idx="11">
                  <c:v>3.3172944</c:v>
                </c:pt>
                <c:pt idx="12">
                  <c:v>3.33521</c:v>
                </c:pt>
                <c:pt idx="13">
                  <c:v>3.71059</c:v>
                </c:pt>
                <c:pt idx="14">
                  <c:v>3.9617725</c:v>
                </c:pt>
                <c:pt idx="15">
                  <c:v>3.8951526</c:v>
                </c:pt>
              </c:numCache>
            </c:numRef>
          </c:val>
        </c:ser>
        <c:ser>
          <c:idx val="7"/>
          <c:order val="7"/>
          <c:tx>
            <c:strRef>
              <c:f>'generation_capacity_DK1'!$C$2:$C$2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'generation_capacity_DK1'!$C$3:$C$18</c:f>
              <c:numCache>
                <c:formatCode>General</c:formatCode>
                <c:ptCount val="16"/>
                <c:pt idx="0">
                  <c:v>2.1498152</c:v>
                </c:pt>
                <c:pt idx="1">
                  <c:v>2.7337227</c:v>
                </c:pt>
                <c:pt idx="2">
                  <c:v>3.31923</c:v>
                </c:pt>
                <c:pt idx="3">
                  <c:v>3.4791724</c:v>
                </c:pt>
                <c:pt idx="4">
                  <c:v>3.6391147</c:v>
                </c:pt>
                <c:pt idx="5">
                  <c:v>3.7990571</c:v>
                </c:pt>
                <c:pt idx="6">
                  <c:v>3.9594377</c:v>
                </c:pt>
                <c:pt idx="7">
                  <c:v>4.11938</c:v>
                </c:pt>
                <c:pt idx="8">
                  <c:v>4.2896855</c:v>
                </c:pt>
                <c:pt idx="9">
                  <c:v>4.459991</c:v>
                </c:pt>
                <c:pt idx="10">
                  <c:v>4.6307637</c:v>
                </c:pt>
                <c:pt idx="11">
                  <c:v>4.8010693</c:v>
                </c:pt>
                <c:pt idx="12">
                  <c:v>4.971375</c:v>
                </c:pt>
                <c:pt idx="13">
                  <c:v>5.82337</c:v>
                </c:pt>
                <c:pt idx="14">
                  <c:v>6.6758315</c:v>
                </c:pt>
                <c:pt idx="15">
                  <c:v>7.527826699999999</c:v>
                </c:pt>
              </c:numCache>
            </c:numRef>
          </c:val>
        </c:ser>
        <c:ser>
          <c:idx val="8"/>
          <c:order val="8"/>
          <c:tx>
            <c:strRef>
              <c:f>'generation_capacity_DK1'!$B$2:$B$2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'generation_capacity_DK1'!$B$3:$B$18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20001"/>
        <c:axId val="50820002"/>
      </c:bar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'generation_capacity_DK2'!$I$3:$I$18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'generation_capacity_DK2'!$H$3:$H$18</c:f>
              <c:numCache>
                <c:formatCode>General</c:formatCode>
                <c:ptCount val="16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  <c:pt idx="13">
                  <c:v>0.25698</c:v>
                </c:pt>
                <c:pt idx="14">
                  <c:v>0.25698</c:v>
                </c:pt>
                <c:pt idx="15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'generation_capacity_DK2'!$G$3:$G$18</c:f>
              <c:numCache>
                <c:formatCode>General</c:formatCode>
                <c:ptCount val="16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  <c:pt idx="13">
                  <c:v>0.605</c:v>
                </c:pt>
                <c:pt idx="14">
                  <c:v>0.403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  <c:pt idx="13">
                  <c:v>3.49</c:v>
                </c:pt>
                <c:pt idx="14">
                  <c:v>4.0833142</c:v>
                </c:pt>
                <c:pt idx="15">
                  <c:v>4.877414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'generation_capacity_DK2'!$E$3:$E$18</c:f>
              <c:numCache>
                <c:formatCode>General</c:formatCode>
                <c:ptCount val="16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  <c:pt idx="13">
                  <c:v>0.159</c:v>
                </c:pt>
                <c:pt idx="14">
                  <c:v>0.008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'generation_capacity_DK2'!$D$3:$D$18</c:f>
              <c:numCache>
                <c:formatCode>General</c:formatCode>
                <c:ptCount val="16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  <c:pt idx="13">
                  <c:v>0.42532</c:v>
                </c:pt>
                <c:pt idx="14">
                  <c:v>0.4590358</c:v>
                </c:pt>
                <c:pt idx="15">
                  <c:v>0.3498158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'generation_capacity_DK2'!$C$3:$C$18</c:f>
              <c:numCache>
                <c:formatCode>General</c:formatCode>
                <c:ptCount val="16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  <c:pt idx="13">
                  <c:v>3.4836</c:v>
                </c:pt>
                <c:pt idx="14">
                  <c:v>4.0519111</c:v>
                </c:pt>
                <c:pt idx="15">
                  <c:v>4.619911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30001"/>
        <c:axId val="50830002"/>
      </c:bar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'generation_capacity_DK2'!$I$3:$I$18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'generation_capacity_DK2'!$H$3:$H$18</c:f>
              <c:numCache>
                <c:formatCode>General</c:formatCode>
                <c:ptCount val="16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  <c:pt idx="13">
                  <c:v>0.25698</c:v>
                </c:pt>
                <c:pt idx="14">
                  <c:v>0.25698</c:v>
                </c:pt>
                <c:pt idx="15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'generation_capacity_DK2'!$G$3:$G$18</c:f>
              <c:numCache>
                <c:formatCode>General</c:formatCode>
                <c:ptCount val="16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  <c:pt idx="13">
                  <c:v>0.605</c:v>
                </c:pt>
                <c:pt idx="14">
                  <c:v>0.403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  <c:pt idx="13">
                  <c:v>3.49</c:v>
                </c:pt>
                <c:pt idx="14">
                  <c:v>4.0833142</c:v>
                </c:pt>
                <c:pt idx="15">
                  <c:v>4.877414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'generation_capacity_DK2'!$E$3:$E$18</c:f>
              <c:numCache>
                <c:formatCode>General</c:formatCode>
                <c:ptCount val="16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  <c:pt idx="13">
                  <c:v>0.159</c:v>
                </c:pt>
                <c:pt idx="14">
                  <c:v>0.008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'generation_capacity_DK2'!$D$3:$D$18</c:f>
              <c:numCache>
                <c:formatCode>General</c:formatCode>
                <c:ptCount val="16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  <c:pt idx="13">
                  <c:v>0.42532</c:v>
                </c:pt>
                <c:pt idx="14">
                  <c:v>0.4590358</c:v>
                </c:pt>
                <c:pt idx="15">
                  <c:v>0.3498158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'generation_capacity_DK2'!$C$3:$C$18</c:f>
              <c:numCache>
                <c:formatCode>General</c:formatCode>
                <c:ptCount val="16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  <c:pt idx="13">
                  <c:v>3.4836</c:v>
                </c:pt>
                <c:pt idx="14">
                  <c:v>4.0519111</c:v>
                </c:pt>
                <c:pt idx="15">
                  <c:v>4.619911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40001"/>
        <c:axId val="50840002"/>
      </c:bar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'generation_capacity_DK2'!$I$3:$I$18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'generation_capacity_DK2'!$H$3:$H$18</c:f>
              <c:numCache>
                <c:formatCode>General</c:formatCode>
                <c:ptCount val="16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  <c:pt idx="13">
                  <c:v>0.25698</c:v>
                </c:pt>
                <c:pt idx="14">
                  <c:v>0.25698</c:v>
                </c:pt>
                <c:pt idx="15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'generation_capacity_DK2'!$G$3:$G$18</c:f>
              <c:numCache>
                <c:formatCode>General</c:formatCode>
                <c:ptCount val="16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  <c:pt idx="13">
                  <c:v>0.605</c:v>
                </c:pt>
                <c:pt idx="14">
                  <c:v>0.403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  <c:pt idx="13">
                  <c:v>3.49</c:v>
                </c:pt>
                <c:pt idx="14">
                  <c:v>4.0833142</c:v>
                </c:pt>
                <c:pt idx="15">
                  <c:v>4.877414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'generation_capacity_DK2'!$E$3:$E$18</c:f>
              <c:numCache>
                <c:formatCode>General</c:formatCode>
                <c:ptCount val="16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  <c:pt idx="13">
                  <c:v>0.159</c:v>
                </c:pt>
                <c:pt idx="14">
                  <c:v>0.008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'generation_capacity_DK2'!$D$3:$D$18</c:f>
              <c:numCache>
                <c:formatCode>General</c:formatCode>
                <c:ptCount val="16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  <c:pt idx="13">
                  <c:v>0.42532</c:v>
                </c:pt>
                <c:pt idx="14">
                  <c:v>0.4590358</c:v>
                </c:pt>
                <c:pt idx="15">
                  <c:v>0.3498158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'generation_capacity_DK2'!$C$3:$C$18</c:f>
              <c:numCache>
                <c:formatCode>General</c:formatCode>
                <c:ptCount val="16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  <c:pt idx="13">
                  <c:v>3.4836</c:v>
                </c:pt>
                <c:pt idx="14">
                  <c:v>4.0519111</c:v>
                </c:pt>
                <c:pt idx="15">
                  <c:v>4.619911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50001"/>
        <c:axId val="50850002"/>
      </c:bar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'generation_capacity_DK2'!$I$3:$I$18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'generation_capacity_DK2'!$H$3:$H$18</c:f>
              <c:numCache>
                <c:formatCode>General</c:formatCode>
                <c:ptCount val="16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  <c:pt idx="13">
                  <c:v>0.25698</c:v>
                </c:pt>
                <c:pt idx="14">
                  <c:v>0.25698</c:v>
                </c:pt>
                <c:pt idx="15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'generation_capacity_DK2'!$G$3:$G$18</c:f>
              <c:numCache>
                <c:formatCode>General</c:formatCode>
                <c:ptCount val="16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  <c:pt idx="13">
                  <c:v>0.605</c:v>
                </c:pt>
                <c:pt idx="14">
                  <c:v>0.403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  <c:pt idx="13">
                  <c:v>3.49</c:v>
                </c:pt>
                <c:pt idx="14">
                  <c:v>4.0833142</c:v>
                </c:pt>
                <c:pt idx="15">
                  <c:v>4.877414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'generation_capacity_DK2'!$E$3:$E$18</c:f>
              <c:numCache>
                <c:formatCode>General</c:formatCode>
                <c:ptCount val="16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  <c:pt idx="13">
                  <c:v>0.159</c:v>
                </c:pt>
                <c:pt idx="14">
                  <c:v>0.008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'generation_capacity_DK2'!$D$3:$D$18</c:f>
              <c:numCache>
                <c:formatCode>General</c:formatCode>
                <c:ptCount val="16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  <c:pt idx="13">
                  <c:v>0.42532</c:v>
                </c:pt>
                <c:pt idx="14">
                  <c:v>0.4590358</c:v>
                </c:pt>
                <c:pt idx="15">
                  <c:v>0.3498158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'generation_capacity_DK2'!$C$3:$C$18</c:f>
              <c:numCache>
                <c:formatCode>General</c:formatCode>
                <c:ptCount val="16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  <c:pt idx="13">
                  <c:v>3.4836</c:v>
                </c:pt>
                <c:pt idx="14">
                  <c:v>4.0519111</c:v>
                </c:pt>
                <c:pt idx="15">
                  <c:v>4.619911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60001"/>
        <c:axId val="50860002"/>
      </c:bar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DK2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'generation_capacity_DK2'!$I$2:$I$2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'generation_capacity_DK2'!$I$3:$I$18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'generation_capacity_DK2'!$H$2:$H$2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'generation_capacity_DK2'!$H$3:$H$18</c:f>
              <c:numCache>
                <c:formatCode>General</c:formatCode>
                <c:ptCount val="16"/>
                <c:pt idx="0">
                  <c:v>0.44362485</c:v>
                </c:pt>
                <c:pt idx="1">
                  <c:v>0.36343726</c:v>
                </c:pt>
                <c:pt idx="2">
                  <c:v>0.28303</c:v>
                </c:pt>
                <c:pt idx="3">
                  <c:v>0.2779108</c:v>
                </c:pt>
                <c:pt idx="4">
                  <c:v>0.2727916</c:v>
                </c:pt>
                <c:pt idx="5">
                  <c:v>0.26767242</c:v>
                </c:pt>
                <c:pt idx="6">
                  <c:v>0.26253918</c:v>
                </c:pt>
                <c:pt idx="7">
                  <c:v>0.25742</c:v>
                </c:pt>
                <c:pt idx="8">
                  <c:v>0.25733206</c:v>
                </c:pt>
                <c:pt idx="9">
                  <c:v>0.2572441</c:v>
                </c:pt>
                <c:pt idx="10">
                  <c:v>0.2571559</c:v>
                </c:pt>
                <c:pt idx="11">
                  <c:v>0.25706796</c:v>
                </c:pt>
                <c:pt idx="12">
                  <c:v>0.25698</c:v>
                </c:pt>
                <c:pt idx="13">
                  <c:v>0.25698</c:v>
                </c:pt>
                <c:pt idx="14">
                  <c:v>0.25698</c:v>
                </c:pt>
                <c:pt idx="15">
                  <c:v>0.25698</c:v>
                </c:pt>
              </c:numCache>
            </c:numRef>
          </c:val>
        </c:ser>
        <c:ser>
          <c:idx val="2"/>
          <c:order val="2"/>
          <c:tx>
            <c:strRef>
              <c:f>'generation_capacity_DK2'!$G$2:$G$2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'generation_capacity_DK2'!$G$3:$G$18</c:f>
              <c:numCache>
                <c:formatCode>General</c:formatCode>
                <c:ptCount val="16"/>
                <c:pt idx="0">
                  <c:v>1.022</c:v>
                </c:pt>
                <c:pt idx="1">
                  <c:v>1.015</c:v>
                </c:pt>
                <c:pt idx="2">
                  <c:v>1.008</c:v>
                </c:pt>
                <c:pt idx="3">
                  <c:v>0.974</c:v>
                </c:pt>
                <c:pt idx="4">
                  <c:v>0.9400000000000001</c:v>
                </c:pt>
                <c:pt idx="5">
                  <c:v>0.906</c:v>
                </c:pt>
                <c:pt idx="6">
                  <c:v>0.878</c:v>
                </c:pt>
                <c:pt idx="7">
                  <c:v>0.85</c:v>
                </c:pt>
                <c:pt idx="8">
                  <c:v>0.8230000000000001</c:v>
                </c:pt>
                <c:pt idx="9">
                  <c:v>0.8230000000000001</c:v>
                </c:pt>
                <c:pt idx="10">
                  <c:v>0.788</c:v>
                </c:pt>
                <c:pt idx="11">
                  <c:v>0.752</c:v>
                </c:pt>
                <c:pt idx="12">
                  <c:v>0.716</c:v>
                </c:pt>
                <c:pt idx="13">
                  <c:v>0.605</c:v>
                </c:pt>
                <c:pt idx="14">
                  <c:v>0.403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'generation_capacity_DK2'!$F$2:$F$2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'generation_capacity_DK2'!$F$3:$F$18</c:f>
              <c:numCache>
                <c:formatCode>General</c:formatCode>
                <c:ptCount val="16"/>
                <c:pt idx="0">
                  <c:v>0</c:v>
                </c:pt>
                <c:pt idx="1">
                  <c:v>0.05743737</c:v>
                </c:pt>
                <c:pt idx="2">
                  <c:v>0.1804</c:v>
                </c:pt>
                <c:pt idx="3">
                  <c:v>0.6390473</c:v>
                </c:pt>
                <c:pt idx="4">
                  <c:v>1.0976946</c:v>
                </c:pt>
                <c:pt idx="5">
                  <c:v>1.5563419</c:v>
                </c:pt>
                <c:pt idx="6">
                  <c:v>2.0101527</c:v>
                </c:pt>
                <c:pt idx="7">
                  <c:v>2.4628</c:v>
                </c:pt>
                <c:pt idx="8">
                  <c:v>2.567977</c:v>
                </c:pt>
                <c:pt idx="9">
                  <c:v>2.6461543</c:v>
                </c:pt>
                <c:pt idx="10">
                  <c:v>2.7595457</c:v>
                </c:pt>
                <c:pt idx="11">
                  <c:v>2.873723</c:v>
                </c:pt>
                <c:pt idx="12">
                  <c:v>2.9879</c:v>
                </c:pt>
                <c:pt idx="13">
                  <c:v>3.49</c:v>
                </c:pt>
                <c:pt idx="14">
                  <c:v>4.0833142</c:v>
                </c:pt>
                <c:pt idx="15">
                  <c:v>4.877414</c:v>
                </c:pt>
              </c:numCache>
            </c:numRef>
          </c:val>
        </c:ser>
        <c:ser>
          <c:idx val="4"/>
          <c:order val="4"/>
          <c:tx>
            <c:strRef>
              <c:f>'generation_capacity_DK2'!$E$2:$E$2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'generation_capacity_DK2'!$E$3:$E$18</c:f>
              <c:numCache>
                <c:formatCode>General</c:formatCode>
                <c:ptCount val="16"/>
                <c:pt idx="0">
                  <c:v>0.532</c:v>
                </c:pt>
                <c:pt idx="1">
                  <c:v>0.48</c:v>
                </c:pt>
                <c:pt idx="2">
                  <c:v>0.43</c:v>
                </c:pt>
                <c:pt idx="3">
                  <c:v>0.387</c:v>
                </c:pt>
                <c:pt idx="4">
                  <c:v>0.358</c:v>
                </c:pt>
                <c:pt idx="5">
                  <c:v>0.336</c:v>
                </c:pt>
                <c:pt idx="6">
                  <c:v>0.328</c:v>
                </c:pt>
                <c:pt idx="7">
                  <c:v>0.322</c:v>
                </c:pt>
                <c:pt idx="8">
                  <c:v>0.32</c:v>
                </c:pt>
                <c:pt idx="9">
                  <c:v>0.316</c:v>
                </c:pt>
                <c:pt idx="10">
                  <c:v>0.312</c:v>
                </c:pt>
                <c:pt idx="11">
                  <c:v>0.302</c:v>
                </c:pt>
                <c:pt idx="12">
                  <c:v>0.287</c:v>
                </c:pt>
                <c:pt idx="13">
                  <c:v>0.159</c:v>
                </c:pt>
                <c:pt idx="14">
                  <c:v>0.008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'generation_capacity_DK2'!$D$2:$D$2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'generation_capacity_DK2'!$D$3:$D$18</c:f>
              <c:numCache>
                <c:formatCode>General</c:formatCode>
                <c:ptCount val="16"/>
                <c:pt idx="0">
                  <c:v>0.2370011</c:v>
                </c:pt>
                <c:pt idx="1">
                  <c:v>0.29550165</c:v>
                </c:pt>
                <c:pt idx="2">
                  <c:v>0.35202</c:v>
                </c:pt>
                <c:pt idx="3">
                  <c:v>0.40236398</c:v>
                </c:pt>
                <c:pt idx="4">
                  <c:v>0.43870795</c:v>
                </c:pt>
                <c:pt idx="5">
                  <c:v>0.46805194</c:v>
                </c:pt>
                <c:pt idx="6">
                  <c:v>0.48341602</c:v>
                </c:pt>
                <c:pt idx="7">
                  <c:v>0.49676</c:v>
                </c:pt>
                <c:pt idx="8">
                  <c:v>0.47532883</c:v>
                </c:pt>
                <c:pt idx="9">
                  <c:v>0.45589767</c:v>
                </c:pt>
                <c:pt idx="10">
                  <c:v>0.4364023</c:v>
                </c:pt>
                <c:pt idx="11">
                  <c:v>0.42297116</c:v>
                </c:pt>
                <c:pt idx="12">
                  <c:v>0.41454</c:v>
                </c:pt>
                <c:pt idx="13">
                  <c:v>0.42532</c:v>
                </c:pt>
                <c:pt idx="14">
                  <c:v>0.4590358</c:v>
                </c:pt>
                <c:pt idx="15">
                  <c:v>0.3498158</c:v>
                </c:pt>
              </c:numCache>
            </c:numRef>
          </c:val>
        </c:ser>
        <c:ser>
          <c:idx val="6"/>
          <c:order val="6"/>
          <c:tx>
            <c:strRef>
              <c:f>'generation_capacity_DK2'!$C$2:$C$2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'generation_capacity_DK2'!$C$3:$C$18</c:f>
              <c:numCache>
                <c:formatCode>General</c:formatCode>
                <c:ptCount val="16"/>
                <c:pt idx="0">
                  <c:v>1.1246134</c:v>
                </c:pt>
                <c:pt idx="1">
                  <c:v>1.46892</c:v>
                </c:pt>
                <c:pt idx="2">
                  <c:v>1.81417</c:v>
                </c:pt>
                <c:pt idx="3">
                  <c:v>1.9207976</c:v>
                </c:pt>
                <c:pt idx="4">
                  <c:v>2.0274252</c:v>
                </c:pt>
                <c:pt idx="5">
                  <c:v>2.1340527</c:v>
                </c:pt>
                <c:pt idx="6">
                  <c:v>2.2409724</c:v>
                </c:pt>
                <c:pt idx="7">
                  <c:v>2.3476</c:v>
                </c:pt>
                <c:pt idx="8">
                  <c:v>2.4611377</c:v>
                </c:pt>
                <c:pt idx="9">
                  <c:v>2.5746755</c:v>
                </c:pt>
                <c:pt idx="10">
                  <c:v>2.6885244</c:v>
                </c:pt>
                <c:pt idx="11">
                  <c:v>2.8020623</c:v>
                </c:pt>
                <c:pt idx="12">
                  <c:v>2.9156</c:v>
                </c:pt>
                <c:pt idx="13">
                  <c:v>3.4836</c:v>
                </c:pt>
                <c:pt idx="14">
                  <c:v>4.0519111</c:v>
                </c:pt>
                <c:pt idx="15">
                  <c:v>4.619911</c:v>
                </c:pt>
              </c:numCache>
            </c:numRef>
          </c:val>
        </c:ser>
        <c:ser>
          <c:idx val="7"/>
          <c:order val="7"/>
          <c:tx>
            <c:strRef>
              <c:f>'generation_capacity_DK2'!$B$2:$B$2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'generation_capacity_DK2'!$B$3:$B$18</c:f>
              <c:numCache>
                <c:formatCode>General</c:formatCode>
                <c:ptCount val="1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1.399</c:v>
                </c:pt>
                <c:pt idx="14">
                  <c:v>1.742</c:v>
                </c:pt>
                <c:pt idx="15">
                  <c:v>2.086</c:v>
                </c:pt>
              </c:numCache>
            </c:numRef>
          </c:val>
        </c:ser>
        <c:overlap val="100"/>
        <c:axId val="50870001"/>
        <c:axId val="50870002"/>
      </c:bar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'generation_capacity_ES'!$M$3:$M$18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'generation_capacity_ES'!$L$3:$L$18</c:f>
              <c:numCache>
                <c:formatCode>General</c:formatCode>
                <c:ptCount val="16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'generation_capacity_ES'!$K$3:$K$18</c:f>
              <c:numCache>
                <c:formatCode>General</c:formatCode>
                <c:ptCount val="1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'generation_capacity_ES'!$J$3:$J$18</c:f>
              <c:numCache>
                <c:formatCode>General</c:formatCode>
                <c:ptCount val="16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'generation_capacity_ES'!$I$3:$I$18</c:f>
              <c:numCache>
                <c:formatCode>General</c:formatCode>
                <c:ptCount val="16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  <c:pt idx="13">
                  <c:v>7.600000000000001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'generation_capacity_ES'!$H$3:$H$18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'generation_capacity_ES'!$G$3:$G$18</c:f>
              <c:numCache>
                <c:formatCode>General</c:formatCode>
                <c:ptCount val="16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  <c:pt idx="13">
                  <c:v>0.022</c:v>
                </c:pt>
                <c:pt idx="14">
                  <c:v>0.022</c:v>
                </c:pt>
                <c:pt idx="15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  <c:pt idx="13">
                  <c:v>0.978</c:v>
                </c:pt>
                <c:pt idx="14">
                  <c:v>0.978</c:v>
                </c:pt>
                <c:pt idx="15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'generation_capacity_ES'!$E$3:$E$18</c:f>
              <c:numCache>
                <c:formatCode>General</c:formatCode>
                <c:ptCount val="16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  <c:pt idx="13">
                  <c:v>8.218999999999999</c:v>
                </c:pt>
                <c:pt idx="14">
                  <c:v>8.218999999999999</c:v>
                </c:pt>
                <c:pt idx="15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'generation_capacity_ES'!$D$3:$D$18</c:f>
              <c:numCache>
                <c:formatCode>General</c:formatCode>
                <c:ptCount val="16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  <c:pt idx="13">
                  <c:v>39.981</c:v>
                </c:pt>
                <c:pt idx="14">
                  <c:v>39.981</c:v>
                </c:pt>
                <c:pt idx="15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'generation_capacity_ES'!$C$3:$C$18</c:f>
              <c:numCache>
                <c:formatCode>General</c:formatCode>
                <c:ptCount val="16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14</c:v>
                </c:pt>
                <c:pt idx="14">
                  <c:v>19.2</c:v>
                </c:pt>
                <c:pt idx="15">
                  <c:v>24</c:v>
                </c:pt>
              </c:numCache>
            </c:numRef>
          </c:val>
        </c:ser>
        <c:overlap val="100"/>
        <c:axId val="50880001"/>
        <c:axId val="50880002"/>
      </c:bar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'generation_capacity_ES'!$M$3:$M$18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'generation_capacity_ES'!$L$3:$L$18</c:f>
              <c:numCache>
                <c:formatCode>General</c:formatCode>
                <c:ptCount val="16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'generation_capacity_ES'!$K$3:$K$18</c:f>
              <c:numCache>
                <c:formatCode>General</c:formatCode>
                <c:ptCount val="1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'generation_capacity_ES'!$J$3:$J$18</c:f>
              <c:numCache>
                <c:formatCode>General</c:formatCode>
                <c:ptCount val="16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'generation_capacity_ES'!$I$3:$I$18</c:f>
              <c:numCache>
                <c:formatCode>General</c:formatCode>
                <c:ptCount val="16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  <c:pt idx="13">
                  <c:v>7.600000000000001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'generation_capacity_ES'!$H$3:$H$18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'generation_capacity_ES'!$G$3:$G$18</c:f>
              <c:numCache>
                <c:formatCode>General</c:formatCode>
                <c:ptCount val="16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  <c:pt idx="13">
                  <c:v>0.022</c:v>
                </c:pt>
                <c:pt idx="14">
                  <c:v>0.022</c:v>
                </c:pt>
                <c:pt idx="15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  <c:pt idx="13">
                  <c:v>0.978</c:v>
                </c:pt>
                <c:pt idx="14">
                  <c:v>0.978</c:v>
                </c:pt>
                <c:pt idx="15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'generation_capacity_ES'!$E$3:$E$18</c:f>
              <c:numCache>
                <c:formatCode>General</c:formatCode>
                <c:ptCount val="16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  <c:pt idx="13">
                  <c:v>8.218999999999999</c:v>
                </c:pt>
                <c:pt idx="14">
                  <c:v>8.218999999999999</c:v>
                </c:pt>
                <c:pt idx="15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'generation_capacity_ES'!$D$3:$D$18</c:f>
              <c:numCache>
                <c:formatCode>General</c:formatCode>
                <c:ptCount val="16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  <c:pt idx="13">
                  <c:v>39.981</c:v>
                </c:pt>
                <c:pt idx="14">
                  <c:v>39.981</c:v>
                </c:pt>
                <c:pt idx="15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'generation_capacity_ES'!$C$3:$C$18</c:f>
              <c:numCache>
                <c:formatCode>General</c:formatCode>
                <c:ptCount val="16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14</c:v>
                </c:pt>
                <c:pt idx="14">
                  <c:v>19.2</c:v>
                </c:pt>
                <c:pt idx="15">
                  <c:v>24</c:v>
                </c:pt>
              </c:numCache>
            </c:numRef>
          </c:val>
        </c:ser>
        <c:overlap val="100"/>
        <c:axId val="50890001"/>
        <c:axId val="50890002"/>
      </c:bar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Generation Capacity BT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'generation_capacity_BT'!$G$2:$G$2</c:f>
              <c:strCache>
                <c:ptCount val="1"/>
                <c:pt idx="0">
                  <c:v>Must run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'generation_capacity_BT'!$G$3:$G$18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'generation_capacity_BT'!$F$2:$F$2</c:f>
              <c:strCache>
                <c:ptCount val="1"/>
                <c:pt idx="0">
                  <c:v>Oilshale</c:v>
                </c:pt>
              </c:strCache>
            </c:strRef>
          </c:tx>
          <c:spPr>
            <a:solidFill>
              <a:srgbClr val="8B4513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'generation_capacity_BT'!$F$3:$F$18</c:f>
              <c:numCache>
                <c:formatCode>General</c:formatCode>
                <c:ptCount val="16"/>
                <c:pt idx="0">
                  <c:v>1.33</c:v>
                </c:pt>
                <c:pt idx="1">
                  <c:v>0.07657604999999999</c:v>
                </c:pt>
                <c:pt idx="2">
                  <c:v>1.33</c:v>
                </c:pt>
                <c:pt idx="3">
                  <c:v>0.5225229</c:v>
                </c:pt>
                <c:pt idx="4">
                  <c:v>0.16922922</c:v>
                </c:pt>
                <c:pt idx="5">
                  <c:v>0.3361156</c:v>
                </c:pt>
                <c:pt idx="6">
                  <c:v>0.46407858</c:v>
                </c:pt>
                <c:pt idx="7">
                  <c:v>0.8533782</c:v>
                </c:pt>
                <c:pt idx="8">
                  <c:v>0.59461115</c:v>
                </c:pt>
                <c:pt idx="9">
                  <c:v>0.4964905</c:v>
                </c:pt>
                <c:pt idx="10">
                  <c:v>0.9418926000000001</c:v>
                </c:pt>
                <c:pt idx="11">
                  <c:v>1.162593</c:v>
                </c:pt>
                <c:pt idx="12">
                  <c:v>1.0487706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'generation_capacity_BT'!$E$2:$E$2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'generation_capacity_BT'!$E$3:$E$18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0.7063321499999999</c:v>
                </c:pt>
                <c:pt idx="14">
                  <c:v>0.4461179</c:v>
                </c:pt>
                <c:pt idx="15">
                  <c:v>0.3349096</c:v>
                </c:pt>
              </c:numCache>
            </c:numRef>
          </c:val>
        </c:ser>
        <c:ser>
          <c:idx val="3"/>
          <c:order val="3"/>
          <c:tx>
            <c:strRef>
              <c:f>'generation_capacity_BT'!$D$2:$D$2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0.8327555</c:v>
                </c:pt>
                <c:pt idx="6">
                  <c:v>1.4672445</c:v>
                </c:pt>
                <c:pt idx="7">
                  <c:v>2.1</c:v>
                </c:pt>
                <c:pt idx="8">
                  <c:v>2.7327554</c:v>
                </c:pt>
                <c:pt idx="9">
                  <c:v>3.365511</c:v>
                </c:pt>
                <c:pt idx="10">
                  <c:v>4</c:v>
                </c:pt>
                <c:pt idx="11">
                  <c:v>4.6327554</c:v>
                </c:pt>
                <c:pt idx="12">
                  <c:v>5.2655107</c:v>
                </c:pt>
                <c:pt idx="13">
                  <c:v>8.431021000000001</c:v>
                </c:pt>
                <c:pt idx="14">
                  <c:v>11.598267</c:v>
                </c:pt>
                <c:pt idx="15">
                  <c:v>11.677728</c:v>
                </c:pt>
              </c:numCache>
            </c:numRef>
          </c:val>
        </c:ser>
        <c:ser>
          <c:idx val="4"/>
          <c:order val="4"/>
          <c:tx>
            <c:strRef>
              <c:f>'generation_capacity_BT'!$C$2:$C$2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'generation_capacity_BT'!$C$3:$C$18</c:f>
              <c:numCache>
                <c:formatCode>General</c:formatCode>
                <c:ptCount val="16"/>
                <c:pt idx="0">
                  <c:v>1.6708885</c:v>
                </c:pt>
                <c:pt idx="1">
                  <c:v>2.03133</c:v>
                </c:pt>
                <c:pt idx="2">
                  <c:v>2.27633</c:v>
                </c:pt>
                <c:pt idx="3">
                  <c:v>2.85383</c:v>
                </c:pt>
                <c:pt idx="4">
                  <c:v>3.43133</c:v>
                </c:pt>
                <c:pt idx="5">
                  <c:v>3.7900024</c:v>
                </c:pt>
                <c:pt idx="6">
                  <c:v>4.1496577</c:v>
                </c:pt>
                <c:pt idx="7">
                  <c:v>4.50833</c:v>
                </c:pt>
                <c:pt idx="8">
                  <c:v>4.867002400000001</c:v>
                </c:pt>
                <c:pt idx="9">
                  <c:v>5.225675</c:v>
                </c:pt>
                <c:pt idx="10">
                  <c:v>5.58533</c:v>
                </c:pt>
                <c:pt idx="11">
                  <c:v>5.9440024</c:v>
                </c:pt>
                <c:pt idx="12">
                  <c:v>6.302675000000001</c:v>
                </c:pt>
                <c:pt idx="13">
                  <c:v>8.097020000000001</c:v>
                </c:pt>
                <c:pt idx="14">
                  <c:v>9.892348</c:v>
                </c:pt>
                <c:pt idx="15">
                  <c:v>11.686692</c:v>
                </c:pt>
              </c:numCache>
            </c:numRef>
          </c:val>
        </c:ser>
        <c:ser>
          <c:idx val="5"/>
          <c:order val="5"/>
          <c:tx>
            <c:strRef>
              <c:f>'generation_capacity_BT'!$B$2:$B$2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'generation_capacity_BT'!$B$3:$B$18</c:f>
              <c:numCache>
                <c:formatCode>General</c:formatCode>
                <c:ptCount val="16"/>
                <c:pt idx="0">
                  <c:v>0.9405403400000001</c:v>
                </c:pt>
                <c:pt idx="1">
                  <c:v>1.20303</c:v>
                </c:pt>
                <c:pt idx="2">
                  <c:v>1.66203</c:v>
                </c:pt>
                <c:pt idx="3">
                  <c:v>2.06411</c:v>
                </c:pt>
                <c:pt idx="4">
                  <c:v>2.46619</c:v>
                </c:pt>
                <c:pt idx="5">
                  <c:v>2.581085</c:v>
                </c:pt>
                <c:pt idx="6">
                  <c:v>2.696295</c:v>
                </c:pt>
                <c:pt idx="7">
                  <c:v>2.81119</c:v>
                </c:pt>
                <c:pt idx="8">
                  <c:v>2.926085</c:v>
                </c:pt>
                <c:pt idx="9">
                  <c:v>3.0409802</c:v>
                </c:pt>
                <c:pt idx="10">
                  <c:v>3.15619</c:v>
                </c:pt>
                <c:pt idx="11">
                  <c:v>3.271085</c:v>
                </c:pt>
                <c:pt idx="12">
                  <c:v>3.3859802</c:v>
                </c:pt>
                <c:pt idx="13">
                  <c:v>3.9607703</c:v>
                </c:pt>
                <c:pt idx="14">
                  <c:v>4.535875</c:v>
                </c:pt>
                <c:pt idx="15">
                  <c:v>5.110665500000001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'generation_capacity_ES'!$M$3:$M$18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'generation_capacity_ES'!$L$3:$L$18</c:f>
              <c:numCache>
                <c:formatCode>General</c:formatCode>
                <c:ptCount val="16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'generation_capacity_ES'!$K$3:$K$18</c:f>
              <c:numCache>
                <c:formatCode>General</c:formatCode>
                <c:ptCount val="1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'generation_capacity_ES'!$J$3:$J$18</c:f>
              <c:numCache>
                <c:formatCode>General</c:formatCode>
                <c:ptCount val="16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'generation_capacity_ES'!$I$3:$I$18</c:f>
              <c:numCache>
                <c:formatCode>General</c:formatCode>
                <c:ptCount val="16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  <c:pt idx="13">
                  <c:v>7.600000000000001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'generation_capacity_ES'!$H$3:$H$18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'generation_capacity_ES'!$G$3:$G$18</c:f>
              <c:numCache>
                <c:formatCode>General</c:formatCode>
                <c:ptCount val="16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  <c:pt idx="13">
                  <c:v>0.022</c:v>
                </c:pt>
                <c:pt idx="14">
                  <c:v>0.022</c:v>
                </c:pt>
                <c:pt idx="15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  <c:pt idx="13">
                  <c:v>0.978</c:v>
                </c:pt>
                <c:pt idx="14">
                  <c:v>0.978</c:v>
                </c:pt>
                <c:pt idx="15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'generation_capacity_ES'!$E$3:$E$18</c:f>
              <c:numCache>
                <c:formatCode>General</c:formatCode>
                <c:ptCount val="16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  <c:pt idx="13">
                  <c:v>8.218999999999999</c:v>
                </c:pt>
                <c:pt idx="14">
                  <c:v>8.218999999999999</c:v>
                </c:pt>
                <c:pt idx="15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'generation_capacity_ES'!$D$3:$D$18</c:f>
              <c:numCache>
                <c:formatCode>General</c:formatCode>
                <c:ptCount val="16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  <c:pt idx="13">
                  <c:v>39.981</c:v>
                </c:pt>
                <c:pt idx="14">
                  <c:v>39.981</c:v>
                </c:pt>
                <c:pt idx="15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'generation_capacity_ES'!$C$3:$C$18</c:f>
              <c:numCache>
                <c:formatCode>General</c:formatCode>
                <c:ptCount val="16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14</c:v>
                </c:pt>
                <c:pt idx="14">
                  <c:v>19.2</c:v>
                </c:pt>
                <c:pt idx="15">
                  <c:v>24</c:v>
                </c:pt>
              </c:numCache>
            </c:numRef>
          </c:val>
        </c:ser>
        <c:overlap val="100"/>
        <c:axId val="50900001"/>
        <c:axId val="50900002"/>
      </c:bar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'generation_capacity_ES'!$M$3:$M$18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'generation_capacity_ES'!$L$3:$L$18</c:f>
              <c:numCache>
                <c:formatCode>General</c:formatCode>
                <c:ptCount val="16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'generation_capacity_ES'!$K$3:$K$18</c:f>
              <c:numCache>
                <c:formatCode>General</c:formatCode>
                <c:ptCount val="1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'generation_capacity_ES'!$J$3:$J$18</c:f>
              <c:numCache>
                <c:formatCode>General</c:formatCode>
                <c:ptCount val="16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'generation_capacity_ES'!$I$3:$I$18</c:f>
              <c:numCache>
                <c:formatCode>General</c:formatCode>
                <c:ptCount val="16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  <c:pt idx="13">
                  <c:v>7.600000000000001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'generation_capacity_ES'!$H$3:$H$18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'generation_capacity_ES'!$G$3:$G$18</c:f>
              <c:numCache>
                <c:formatCode>General</c:formatCode>
                <c:ptCount val="16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  <c:pt idx="13">
                  <c:v>0.022</c:v>
                </c:pt>
                <c:pt idx="14">
                  <c:v>0.022</c:v>
                </c:pt>
                <c:pt idx="15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  <c:pt idx="13">
                  <c:v>0.978</c:v>
                </c:pt>
                <c:pt idx="14">
                  <c:v>0.978</c:v>
                </c:pt>
                <c:pt idx="15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'generation_capacity_ES'!$E$3:$E$18</c:f>
              <c:numCache>
                <c:formatCode>General</c:formatCode>
                <c:ptCount val="16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  <c:pt idx="13">
                  <c:v>8.218999999999999</c:v>
                </c:pt>
                <c:pt idx="14">
                  <c:v>8.218999999999999</c:v>
                </c:pt>
                <c:pt idx="15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'generation_capacity_ES'!$D$3:$D$18</c:f>
              <c:numCache>
                <c:formatCode>General</c:formatCode>
                <c:ptCount val="16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  <c:pt idx="13">
                  <c:v>39.981</c:v>
                </c:pt>
                <c:pt idx="14">
                  <c:v>39.981</c:v>
                </c:pt>
                <c:pt idx="15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'generation_capacity_ES'!$C$3:$C$18</c:f>
              <c:numCache>
                <c:formatCode>General</c:formatCode>
                <c:ptCount val="16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14</c:v>
                </c:pt>
                <c:pt idx="14">
                  <c:v>19.2</c:v>
                </c:pt>
                <c:pt idx="15">
                  <c:v>24</c:v>
                </c:pt>
              </c:numCache>
            </c:numRef>
          </c:val>
        </c:ser>
        <c:overlap val="100"/>
        <c:axId val="50910001"/>
        <c:axId val="50910002"/>
      </c:bar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'generation_capacity_ES'!$N$2:$N$2</c:f>
              <c:strCache>
                <c:ptCount val="1"/>
                <c:pt idx="0">
                  <c:v>Ladder resource</c:v>
                </c:pt>
              </c:strCache>
            </c:strRef>
          </c:tx>
          <c:spPr>
            <a:solidFill>
              <a:srgbClr val="39FF1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'generation_capacity_ES'!$N$3:$N$18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'generation_capacity_ES'!$M$2:$M$2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'generation_capacity_ES'!$M$3:$M$18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5.100000000000001</c:v>
                </c:pt>
                <c:pt idx="6">
                  <c:v>5.100000000000001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'generation_capacity_ES'!$L$2:$L$2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'generation_capacity_ES'!$L$3:$L$18</c:f>
              <c:numCache>
                <c:formatCode>General</c:formatCode>
                <c:ptCount val="16"/>
                <c:pt idx="0">
                  <c:v>1.05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'generation_capacity_ES'!$K$2:$K$2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'generation_capacity_ES'!$K$3:$K$18</c:f>
              <c:numCache>
                <c:formatCode>General</c:formatCode>
                <c:ptCount val="1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23.8</c:v>
                </c:pt>
                <c:pt idx="6">
                  <c:v>24.1</c:v>
                </c:pt>
                <c:pt idx="7">
                  <c:v>21.2</c:v>
                </c:pt>
                <c:pt idx="8">
                  <c:v>18.7</c:v>
                </c:pt>
                <c:pt idx="9">
                  <c:v>17.8</c:v>
                </c:pt>
                <c:pt idx="10">
                  <c:v>13.3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</c:numCache>
            </c:numRef>
          </c:val>
        </c:ser>
        <c:ser>
          <c:idx val="4"/>
          <c:order val="4"/>
          <c:tx>
            <c:strRef>
              <c:f>'generation_capacity_ES'!$J$2:$J$2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'generation_capacity_ES'!$J$3:$J$18</c:f>
              <c:numCache>
                <c:formatCode>General</c:formatCode>
                <c:ptCount val="16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2.2</c:v>
                </c:pt>
                <c:pt idx="6">
                  <c:v>2.9</c:v>
                </c:pt>
                <c:pt idx="7">
                  <c:v>3.4</c:v>
                </c:pt>
                <c:pt idx="8">
                  <c:v>3.9</c:v>
                </c:pt>
                <c:pt idx="9">
                  <c:v>4.4</c:v>
                </c:pt>
                <c:pt idx="10">
                  <c:v>4.4</c:v>
                </c:pt>
                <c:pt idx="11">
                  <c:v>4.4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</c:numCache>
            </c:numRef>
          </c:val>
        </c:ser>
        <c:ser>
          <c:idx val="5"/>
          <c:order val="5"/>
          <c:tx>
            <c:strRef>
              <c:f>'generation_capacity_ES'!$I$2:$I$2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'generation_capacity_ES'!$I$3:$I$18</c:f>
              <c:numCache>
                <c:formatCode>General</c:formatCode>
                <c:ptCount val="16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4.56</c:v>
                </c:pt>
                <c:pt idx="4">
                  <c:v>5.04</c:v>
                </c:pt>
                <c:pt idx="5">
                  <c:v>5.84</c:v>
                </c:pt>
                <c:pt idx="6">
                  <c:v>6.640000000000001</c:v>
                </c:pt>
                <c:pt idx="7">
                  <c:v>7.44</c:v>
                </c:pt>
                <c:pt idx="8">
                  <c:v>7.600000000000001</c:v>
                </c:pt>
                <c:pt idx="9">
                  <c:v>7.600000000000001</c:v>
                </c:pt>
                <c:pt idx="10">
                  <c:v>7.600000000000001</c:v>
                </c:pt>
                <c:pt idx="11">
                  <c:v>7.600000000000001</c:v>
                </c:pt>
                <c:pt idx="12">
                  <c:v>7.600000000000001</c:v>
                </c:pt>
                <c:pt idx="13">
                  <c:v>7.600000000000001</c:v>
                </c:pt>
                <c:pt idx="14">
                  <c:v>7.600000000000001</c:v>
                </c:pt>
                <c:pt idx="15">
                  <c:v>7.600000000000001</c:v>
                </c:pt>
              </c:numCache>
            </c:numRef>
          </c:val>
        </c:ser>
        <c:ser>
          <c:idx val="6"/>
          <c:order val="6"/>
          <c:tx>
            <c:strRef>
              <c:f>'generation_capacity_ES'!$H$2:$H$2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'generation_capacity_ES'!$H$3:$H$18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strRef>
              <c:f>'generation_capacity_ES'!$G$2:$G$2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'generation_capacity_ES'!$G$3:$G$18</c:f>
              <c:numCache>
                <c:formatCode>General</c:formatCode>
                <c:ptCount val="16"/>
                <c:pt idx="0">
                  <c:v>0.02</c:v>
                </c:pt>
                <c:pt idx="1">
                  <c:v>0.021</c:v>
                </c:pt>
                <c:pt idx="2">
                  <c:v>0.022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0.022</c:v>
                </c:pt>
                <c:pt idx="9">
                  <c:v>0.022</c:v>
                </c:pt>
                <c:pt idx="10">
                  <c:v>0.022</c:v>
                </c:pt>
                <c:pt idx="11">
                  <c:v>0.022</c:v>
                </c:pt>
                <c:pt idx="12">
                  <c:v>0.022</c:v>
                </c:pt>
                <c:pt idx="13">
                  <c:v>0.022</c:v>
                </c:pt>
                <c:pt idx="14">
                  <c:v>0.022</c:v>
                </c:pt>
                <c:pt idx="15">
                  <c:v>0.022</c:v>
                </c:pt>
              </c:numCache>
            </c:numRef>
          </c:val>
        </c:ser>
        <c:ser>
          <c:idx val="8"/>
          <c:order val="8"/>
          <c:tx>
            <c:strRef>
              <c:f>'generation_capacity_ES'!$F$2:$F$2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0.478</c:v>
                </c:pt>
                <c:pt idx="12">
                  <c:v>0.978</c:v>
                </c:pt>
                <c:pt idx="13">
                  <c:v>0.978</c:v>
                </c:pt>
                <c:pt idx="14">
                  <c:v>0.978</c:v>
                </c:pt>
                <c:pt idx="15">
                  <c:v>0.978</c:v>
                </c:pt>
              </c:numCache>
            </c:numRef>
          </c:val>
        </c:ser>
        <c:ser>
          <c:idx val="9"/>
          <c:order val="9"/>
          <c:tx>
            <c:strRef>
              <c:f>'generation_capacity_ES'!$E$2:$E$2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'generation_capacity_ES'!$E$3:$E$18</c:f>
              <c:numCache>
                <c:formatCode>General</c:formatCode>
                <c:ptCount val="16"/>
                <c:pt idx="0">
                  <c:v>24.955</c:v>
                </c:pt>
                <c:pt idx="1">
                  <c:v>24.672</c:v>
                </c:pt>
                <c:pt idx="2">
                  <c:v>24.18</c:v>
                </c:pt>
                <c:pt idx="3">
                  <c:v>23.523</c:v>
                </c:pt>
                <c:pt idx="4">
                  <c:v>22.343</c:v>
                </c:pt>
                <c:pt idx="5">
                  <c:v>20.983</c:v>
                </c:pt>
                <c:pt idx="6">
                  <c:v>19.442</c:v>
                </c:pt>
                <c:pt idx="7">
                  <c:v>17.646</c:v>
                </c:pt>
                <c:pt idx="8">
                  <c:v>15.728</c:v>
                </c:pt>
                <c:pt idx="9">
                  <c:v>13.636</c:v>
                </c:pt>
                <c:pt idx="10">
                  <c:v>11.707</c:v>
                </c:pt>
                <c:pt idx="11">
                  <c:v>9.851000000000001</c:v>
                </c:pt>
                <c:pt idx="12">
                  <c:v>8.218999999999999</c:v>
                </c:pt>
                <c:pt idx="13">
                  <c:v>8.218999999999999</c:v>
                </c:pt>
                <c:pt idx="14">
                  <c:v>8.218999999999999</c:v>
                </c:pt>
                <c:pt idx="15">
                  <c:v>8.218999999999999</c:v>
                </c:pt>
              </c:numCache>
            </c:numRef>
          </c:val>
        </c:ser>
        <c:ser>
          <c:idx val="10"/>
          <c:order val="10"/>
          <c:tx>
            <c:strRef>
              <c:f>'generation_capacity_ES'!$D$2:$D$2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'generation_capacity_ES'!$D$3:$D$18</c:f>
              <c:numCache>
                <c:formatCode>General</c:formatCode>
                <c:ptCount val="16"/>
                <c:pt idx="0">
                  <c:v>6.045</c:v>
                </c:pt>
                <c:pt idx="1">
                  <c:v>7.728</c:v>
                </c:pt>
                <c:pt idx="2">
                  <c:v>10.32</c:v>
                </c:pt>
                <c:pt idx="3">
                  <c:v>12.577</c:v>
                </c:pt>
                <c:pt idx="4">
                  <c:v>15.257</c:v>
                </c:pt>
                <c:pt idx="5">
                  <c:v>18.317</c:v>
                </c:pt>
                <c:pt idx="6">
                  <c:v>21.358</c:v>
                </c:pt>
                <c:pt idx="7">
                  <c:v>24.554</c:v>
                </c:pt>
                <c:pt idx="8">
                  <c:v>27.672</c:v>
                </c:pt>
                <c:pt idx="9">
                  <c:v>30.964</c:v>
                </c:pt>
                <c:pt idx="10">
                  <c:v>33.993</c:v>
                </c:pt>
                <c:pt idx="11">
                  <c:v>37.149</c:v>
                </c:pt>
                <c:pt idx="12">
                  <c:v>39.981</c:v>
                </c:pt>
                <c:pt idx="13">
                  <c:v>39.981</c:v>
                </c:pt>
                <c:pt idx="14">
                  <c:v>39.981</c:v>
                </c:pt>
                <c:pt idx="15">
                  <c:v>39.981</c:v>
                </c:pt>
              </c:numCache>
            </c:numRef>
          </c:val>
        </c:ser>
        <c:ser>
          <c:idx val="11"/>
          <c:order val="11"/>
          <c:tx>
            <c:strRef>
              <c:f>'generation_capacity_ES'!$C$2:$C$2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'generation_capacity_ES'!$C$3:$C$18</c:f>
              <c:numCache>
                <c:formatCode>General</c:formatCode>
                <c:ptCount val="16"/>
                <c:pt idx="0">
                  <c:v>18.5</c:v>
                </c:pt>
                <c:pt idx="1">
                  <c:v>24</c:v>
                </c:pt>
                <c:pt idx="2">
                  <c:v>26.545455</c:v>
                </c:pt>
                <c:pt idx="3">
                  <c:v>29.090908</c:v>
                </c:pt>
                <c:pt idx="4">
                  <c:v>31.636363</c:v>
                </c:pt>
                <c:pt idx="5">
                  <c:v>34.181816</c:v>
                </c:pt>
                <c:pt idx="6">
                  <c:v>36.727273</c:v>
                </c:pt>
                <c:pt idx="7">
                  <c:v>39.272727</c:v>
                </c:pt>
                <c:pt idx="8">
                  <c:v>41.818184</c:v>
                </c:pt>
                <c:pt idx="9">
                  <c:v>44.363637</c:v>
                </c:pt>
                <c:pt idx="10">
                  <c:v>46.90909</c:v>
                </c:pt>
                <c:pt idx="11">
                  <c:v>49.454547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</c:ser>
        <c:ser>
          <c:idx val="12"/>
          <c:order val="12"/>
          <c:tx>
            <c:strRef>
              <c:f>'generation_capacity_ES'!$B$2:$B$2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'generation_capacity_ES'!$B$3:$B$18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2.2</c:v>
                </c:pt>
                <c:pt idx="4">
                  <c:v>3.4</c:v>
                </c:pt>
                <c:pt idx="5">
                  <c:v>4.7</c:v>
                </c:pt>
                <c:pt idx="6">
                  <c:v>6</c:v>
                </c:pt>
                <c:pt idx="7">
                  <c:v>7.5</c:v>
                </c:pt>
                <c:pt idx="8">
                  <c:v>9.1</c:v>
                </c:pt>
                <c:pt idx="9">
                  <c:v>10.7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14</c:v>
                </c:pt>
                <c:pt idx="14">
                  <c:v>19.2</c:v>
                </c:pt>
                <c:pt idx="15">
                  <c:v>24</c:v>
                </c:pt>
              </c:numCache>
            </c:numRef>
          </c:val>
        </c:ser>
        <c:overlap val="100"/>
        <c:axId val="50920001"/>
        <c:axId val="50920002"/>
      </c:bar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'generation_capacity_FI'!$L$3:$L$18</c:f>
              <c:numCache>
                <c:formatCode>General</c:formatCode>
                <c:ptCount val="16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  <c:pt idx="13">
                  <c:v>2.794</c:v>
                </c:pt>
                <c:pt idx="14">
                  <c:v>2.794</c:v>
                </c:pt>
                <c:pt idx="15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'generation_capacity_FI'!$K$3:$K$18</c:f>
              <c:numCache>
                <c:formatCode>General</c:formatCode>
                <c:ptCount val="16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  <c:pt idx="13">
                  <c:v>1.575</c:v>
                </c:pt>
                <c:pt idx="14">
                  <c:v>1.575</c:v>
                </c:pt>
                <c:pt idx="15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'generation_capacity_FI'!$J$3:$J$18</c:f>
              <c:numCache>
                <c:formatCode>General</c:formatCode>
                <c:ptCount val="16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'generation_capacity_FI'!$I$2:$I$2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'generation_capacity_FI'!$I$3:$I$18</c:f>
              <c:numCache>
                <c:formatCode>General</c:formatCode>
                <c:ptCount val="16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1.3498428</c:v>
                </c:pt>
                <c:pt idx="14">
                  <c:v>2.0218663</c:v>
                </c:pt>
                <c:pt idx="15">
                  <c:v>2.5096406</c:v>
                </c:pt>
              </c:numCache>
            </c:numRef>
          </c:val>
        </c:ser>
        <c:ser>
          <c:idx val="5"/>
          <c:order val="5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'generation_capacity_FI'!$G$3:$G$18</c:f>
              <c:numCache>
                <c:formatCode>General</c:formatCode>
                <c:ptCount val="16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  <c:pt idx="13">
                  <c:v>1.6928619</c:v>
                </c:pt>
                <c:pt idx="14">
                  <c:v>1.6928619</c:v>
                </c:pt>
                <c:pt idx="15">
                  <c:v>1.6928619</c:v>
                </c:pt>
              </c:numCache>
            </c:numRef>
          </c:val>
        </c:ser>
        <c:ser>
          <c:idx val="6"/>
          <c:order val="6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'generation_capacity_FI'!$F$3:$F$18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</c:numCache>
            </c:numRef>
          </c:val>
        </c:ser>
        <c:ser>
          <c:idx val="7"/>
          <c:order val="7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'generation_capacity_FI'!$E$3:$E$18</c:f>
              <c:numCache>
                <c:formatCode>General</c:formatCode>
                <c:ptCount val="16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  <c:pt idx="13">
                  <c:v>6.692</c:v>
                </c:pt>
                <c:pt idx="14">
                  <c:v>4.705</c:v>
                </c:pt>
                <c:pt idx="15">
                  <c:v>1.083</c:v>
                </c:pt>
              </c:numCache>
            </c:numRef>
          </c:val>
        </c:ser>
        <c:ser>
          <c:idx val="8"/>
          <c:order val="8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'generation_capacity_FI'!$D$3:$D$18</c:f>
              <c:numCache>
                <c:formatCode>General</c:formatCode>
                <c:ptCount val="16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  <c:pt idx="13">
                  <c:v>5.87</c:v>
                </c:pt>
                <c:pt idx="14">
                  <c:v>9.002004999999999</c:v>
                </c:pt>
                <c:pt idx="15">
                  <c:v>13.853628</c:v>
                </c:pt>
              </c:numCache>
            </c:numRef>
          </c:val>
        </c:ser>
        <c:ser>
          <c:idx val="9"/>
          <c:order val="9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'generation_capacity_FI'!$C$3:$C$18</c:f>
              <c:numCache>
                <c:formatCode>General</c:formatCode>
                <c:ptCount val="16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  <c:pt idx="13">
                  <c:v>8.44</c:v>
                </c:pt>
                <c:pt idx="14">
                  <c:v>10.48</c:v>
                </c:pt>
                <c:pt idx="15">
                  <c:v>12.52</c:v>
                </c:pt>
              </c:numCache>
            </c:numRef>
          </c:val>
        </c:ser>
        <c:ser>
          <c:idx val="10"/>
          <c:order val="10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'generation_capacity_FI'!$B$3:$B$18</c:f>
              <c:numCache>
                <c:formatCode>General</c:formatCode>
                <c:ptCount val="16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  <c:pt idx="13">
                  <c:v>1.475</c:v>
                </c:pt>
                <c:pt idx="14">
                  <c:v>1.874</c:v>
                </c:pt>
                <c:pt idx="15">
                  <c:v>2.272</c:v>
                </c:pt>
              </c:numCache>
            </c:numRef>
          </c:val>
        </c:ser>
        <c:overlap val="100"/>
        <c:axId val="50930001"/>
        <c:axId val="50930002"/>
      </c:bar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'generation_capacity_FI'!$L$3:$L$18</c:f>
              <c:numCache>
                <c:formatCode>General</c:formatCode>
                <c:ptCount val="16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  <c:pt idx="13">
                  <c:v>2.794</c:v>
                </c:pt>
                <c:pt idx="14">
                  <c:v>2.794</c:v>
                </c:pt>
                <c:pt idx="15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'generation_capacity_FI'!$K$3:$K$18</c:f>
              <c:numCache>
                <c:formatCode>General</c:formatCode>
                <c:ptCount val="16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  <c:pt idx="13">
                  <c:v>1.575</c:v>
                </c:pt>
                <c:pt idx="14">
                  <c:v>1.575</c:v>
                </c:pt>
                <c:pt idx="15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'generation_capacity_FI'!$J$3:$J$18</c:f>
              <c:numCache>
                <c:formatCode>General</c:formatCode>
                <c:ptCount val="16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'generation_capacity_FI'!$I$2:$I$2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'generation_capacity_FI'!$I$3:$I$18</c:f>
              <c:numCache>
                <c:formatCode>General</c:formatCode>
                <c:ptCount val="16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1.3498428</c:v>
                </c:pt>
                <c:pt idx="14">
                  <c:v>2.0218663</c:v>
                </c:pt>
                <c:pt idx="15">
                  <c:v>2.5096406</c:v>
                </c:pt>
              </c:numCache>
            </c:numRef>
          </c:val>
        </c:ser>
        <c:ser>
          <c:idx val="5"/>
          <c:order val="5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'generation_capacity_FI'!$G$3:$G$18</c:f>
              <c:numCache>
                <c:formatCode>General</c:formatCode>
                <c:ptCount val="16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  <c:pt idx="13">
                  <c:v>1.6928619</c:v>
                </c:pt>
                <c:pt idx="14">
                  <c:v>1.6928619</c:v>
                </c:pt>
                <c:pt idx="15">
                  <c:v>1.6928619</c:v>
                </c:pt>
              </c:numCache>
            </c:numRef>
          </c:val>
        </c:ser>
        <c:ser>
          <c:idx val="6"/>
          <c:order val="6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'generation_capacity_FI'!$F$3:$F$18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</c:numCache>
            </c:numRef>
          </c:val>
        </c:ser>
        <c:ser>
          <c:idx val="7"/>
          <c:order val="7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'generation_capacity_FI'!$E$3:$E$18</c:f>
              <c:numCache>
                <c:formatCode>General</c:formatCode>
                <c:ptCount val="16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  <c:pt idx="13">
                  <c:v>6.692</c:v>
                </c:pt>
                <c:pt idx="14">
                  <c:v>4.705</c:v>
                </c:pt>
                <c:pt idx="15">
                  <c:v>1.083</c:v>
                </c:pt>
              </c:numCache>
            </c:numRef>
          </c:val>
        </c:ser>
        <c:ser>
          <c:idx val="8"/>
          <c:order val="8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'generation_capacity_FI'!$D$3:$D$18</c:f>
              <c:numCache>
                <c:formatCode>General</c:formatCode>
                <c:ptCount val="16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  <c:pt idx="13">
                  <c:v>5.87</c:v>
                </c:pt>
                <c:pt idx="14">
                  <c:v>9.002004999999999</c:v>
                </c:pt>
                <c:pt idx="15">
                  <c:v>13.853628</c:v>
                </c:pt>
              </c:numCache>
            </c:numRef>
          </c:val>
        </c:ser>
        <c:ser>
          <c:idx val="9"/>
          <c:order val="9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'generation_capacity_FI'!$C$3:$C$18</c:f>
              <c:numCache>
                <c:formatCode>General</c:formatCode>
                <c:ptCount val="16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  <c:pt idx="13">
                  <c:v>8.44</c:v>
                </c:pt>
                <c:pt idx="14">
                  <c:v>10.48</c:v>
                </c:pt>
                <c:pt idx="15">
                  <c:v>12.52</c:v>
                </c:pt>
              </c:numCache>
            </c:numRef>
          </c:val>
        </c:ser>
        <c:ser>
          <c:idx val="10"/>
          <c:order val="10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'generation_capacity_FI'!$B$3:$B$18</c:f>
              <c:numCache>
                <c:formatCode>General</c:formatCode>
                <c:ptCount val="16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  <c:pt idx="13">
                  <c:v>1.475</c:v>
                </c:pt>
                <c:pt idx="14">
                  <c:v>1.874</c:v>
                </c:pt>
                <c:pt idx="15">
                  <c:v>2.272</c:v>
                </c:pt>
              </c:numCache>
            </c:numRef>
          </c:val>
        </c:ser>
        <c:overlap val="100"/>
        <c:axId val="50940001"/>
        <c:axId val="50940002"/>
      </c:bar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'generation_capacity_FI'!$L$3:$L$18</c:f>
              <c:numCache>
                <c:formatCode>General</c:formatCode>
                <c:ptCount val="16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  <c:pt idx="13">
                  <c:v>2.794</c:v>
                </c:pt>
                <c:pt idx="14">
                  <c:v>2.794</c:v>
                </c:pt>
                <c:pt idx="15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'generation_capacity_FI'!$K$3:$K$18</c:f>
              <c:numCache>
                <c:formatCode>General</c:formatCode>
                <c:ptCount val="16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  <c:pt idx="13">
                  <c:v>1.575</c:v>
                </c:pt>
                <c:pt idx="14">
                  <c:v>1.575</c:v>
                </c:pt>
                <c:pt idx="15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'generation_capacity_FI'!$J$3:$J$18</c:f>
              <c:numCache>
                <c:formatCode>General</c:formatCode>
                <c:ptCount val="16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'generation_capacity_FI'!$I$2:$I$2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'generation_capacity_FI'!$I$3:$I$18</c:f>
              <c:numCache>
                <c:formatCode>General</c:formatCode>
                <c:ptCount val="16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1.3498428</c:v>
                </c:pt>
                <c:pt idx="14">
                  <c:v>2.0218663</c:v>
                </c:pt>
                <c:pt idx="15">
                  <c:v>2.5096406</c:v>
                </c:pt>
              </c:numCache>
            </c:numRef>
          </c:val>
        </c:ser>
        <c:ser>
          <c:idx val="5"/>
          <c:order val="5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'generation_capacity_FI'!$G$3:$G$18</c:f>
              <c:numCache>
                <c:formatCode>General</c:formatCode>
                <c:ptCount val="16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  <c:pt idx="13">
                  <c:v>1.6928619</c:v>
                </c:pt>
                <c:pt idx="14">
                  <c:v>1.6928619</c:v>
                </c:pt>
                <c:pt idx="15">
                  <c:v>1.6928619</c:v>
                </c:pt>
              </c:numCache>
            </c:numRef>
          </c:val>
        </c:ser>
        <c:ser>
          <c:idx val="6"/>
          <c:order val="6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'generation_capacity_FI'!$F$3:$F$18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</c:numCache>
            </c:numRef>
          </c:val>
        </c:ser>
        <c:ser>
          <c:idx val="7"/>
          <c:order val="7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'generation_capacity_FI'!$E$3:$E$18</c:f>
              <c:numCache>
                <c:formatCode>General</c:formatCode>
                <c:ptCount val="16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  <c:pt idx="13">
                  <c:v>6.692</c:v>
                </c:pt>
                <c:pt idx="14">
                  <c:v>4.705</c:v>
                </c:pt>
                <c:pt idx="15">
                  <c:v>1.083</c:v>
                </c:pt>
              </c:numCache>
            </c:numRef>
          </c:val>
        </c:ser>
        <c:ser>
          <c:idx val="8"/>
          <c:order val="8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'generation_capacity_FI'!$D$3:$D$18</c:f>
              <c:numCache>
                <c:formatCode>General</c:formatCode>
                <c:ptCount val="16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  <c:pt idx="13">
                  <c:v>5.87</c:v>
                </c:pt>
                <c:pt idx="14">
                  <c:v>9.002004999999999</c:v>
                </c:pt>
                <c:pt idx="15">
                  <c:v>13.853628</c:v>
                </c:pt>
              </c:numCache>
            </c:numRef>
          </c:val>
        </c:ser>
        <c:ser>
          <c:idx val="9"/>
          <c:order val="9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'generation_capacity_FI'!$C$3:$C$18</c:f>
              <c:numCache>
                <c:formatCode>General</c:formatCode>
                <c:ptCount val="16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  <c:pt idx="13">
                  <c:v>8.44</c:v>
                </c:pt>
                <c:pt idx="14">
                  <c:v>10.48</c:v>
                </c:pt>
                <c:pt idx="15">
                  <c:v>12.52</c:v>
                </c:pt>
              </c:numCache>
            </c:numRef>
          </c:val>
        </c:ser>
        <c:ser>
          <c:idx val="10"/>
          <c:order val="10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'generation_capacity_FI'!$B$3:$B$18</c:f>
              <c:numCache>
                <c:formatCode>General</c:formatCode>
                <c:ptCount val="16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  <c:pt idx="13">
                  <c:v>1.475</c:v>
                </c:pt>
                <c:pt idx="14">
                  <c:v>1.874</c:v>
                </c:pt>
                <c:pt idx="15">
                  <c:v>2.272</c:v>
                </c:pt>
              </c:numCache>
            </c:numRef>
          </c:val>
        </c:ser>
        <c:overlap val="100"/>
        <c:axId val="50950001"/>
        <c:axId val="50950002"/>
      </c:bar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'generation_capacity_FI'!$L$3:$L$18</c:f>
              <c:numCache>
                <c:formatCode>General</c:formatCode>
                <c:ptCount val="16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  <c:pt idx="13">
                  <c:v>2.794</c:v>
                </c:pt>
                <c:pt idx="14">
                  <c:v>2.794</c:v>
                </c:pt>
                <c:pt idx="15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'generation_capacity_FI'!$K$3:$K$18</c:f>
              <c:numCache>
                <c:formatCode>General</c:formatCode>
                <c:ptCount val="16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  <c:pt idx="13">
                  <c:v>1.575</c:v>
                </c:pt>
                <c:pt idx="14">
                  <c:v>1.575</c:v>
                </c:pt>
                <c:pt idx="15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'generation_capacity_FI'!$J$3:$J$18</c:f>
              <c:numCache>
                <c:formatCode>General</c:formatCode>
                <c:ptCount val="16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'generation_capacity_FI'!$I$2:$I$2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'generation_capacity_FI'!$I$3:$I$18</c:f>
              <c:numCache>
                <c:formatCode>General</c:formatCode>
                <c:ptCount val="16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1.3498428</c:v>
                </c:pt>
                <c:pt idx="14">
                  <c:v>2.0218663</c:v>
                </c:pt>
                <c:pt idx="15">
                  <c:v>2.5096406</c:v>
                </c:pt>
              </c:numCache>
            </c:numRef>
          </c:val>
        </c:ser>
        <c:ser>
          <c:idx val="5"/>
          <c:order val="5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'generation_capacity_FI'!$G$3:$G$18</c:f>
              <c:numCache>
                <c:formatCode>General</c:formatCode>
                <c:ptCount val="16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  <c:pt idx="13">
                  <c:v>1.6928619</c:v>
                </c:pt>
                <c:pt idx="14">
                  <c:v>1.6928619</c:v>
                </c:pt>
                <c:pt idx="15">
                  <c:v>1.6928619</c:v>
                </c:pt>
              </c:numCache>
            </c:numRef>
          </c:val>
        </c:ser>
        <c:ser>
          <c:idx val="6"/>
          <c:order val="6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'generation_capacity_FI'!$F$3:$F$18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</c:numCache>
            </c:numRef>
          </c:val>
        </c:ser>
        <c:ser>
          <c:idx val="7"/>
          <c:order val="7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'generation_capacity_FI'!$E$3:$E$18</c:f>
              <c:numCache>
                <c:formatCode>General</c:formatCode>
                <c:ptCount val="16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  <c:pt idx="13">
                  <c:v>6.692</c:v>
                </c:pt>
                <c:pt idx="14">
                  <c:v>4.705</c:v>
                </c:pt>
                <c:pt idx="15">
                  <c:v>1.083</c:v>
                </c:pt>
              </c:numCache>
            </c:numRef>
          </c:val>
        </c:ser>
        <c:ser>
          <c:idx val="8"/>
          <c:order val="8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'generation_capacity_FI'!$D$3:$D$18</c:f>
              <c:numCache>
                <c:formatCode>General</c:formatCode>
                <c:ptCount val="16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  <c:pt idx="13">
                  <c:v>5.87</c:v>
                </c:pt>
                <c:pt idx="14">
                  <c:v>9.002004999999999</c:v>
                </c:pt>
                <c:pt idx="15">
                  <c:v>13.853628</c:v>
                </c:pt>
              </c:numCache>
            </c:numRef>
          </c:val>
        </c:ser>
        <c:ser>
          <c:idx val="9"/>
          <c:order val="9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'generation_capacity_FI'!$C$3:$C$18</c:f>
              <c:numCache>
                <c:formatCode>General</c:formatCode>
                <c:ptCount val="16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  <c:pt idx="13">
                  <c:v>8.44</c:v>
                </c:pt>
                <c:pt idx="14">
                  <c:v>10.48</c:v>
                </c:pt>
                <c:pt idx="15">
                  <c:v>12.52</c:v>
                </c:pt>
              </c:numCache>
            </c:numRef>
          </c:val>
        </c:ser>
        <c:ser>
          <c:idx val="10"/>
          <c:order val="10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'generation_capacity_FI'!$B$3:$B$18</c:f>
              <c:numCache>
                <c:formatCode>General</c:formatCode>
                <c:ptCount val="16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  <c:pt idx="13">
                  <c:v>1.475</c:v>
                </c:pt>
                <c:pt idx="14">
                  <c:v>1.874</c:v>
                </c:pt>
                <c:pt idx="15">
                  <c:v>2.272</c:v>
                </c:pt>
              </c:numCache>
            </c:numRef>
          </c:val>
        </c:ser>
        <c:overlap val="100"/>
        <c:axId val="50960001"/>
        <c:axId val="50960002"/>
      </c:bar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Generation Capacity FI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'generation_capacity_FI'!$L$2:$L$2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'generation_capacity_FI'!$L$3:$L$18</c:f>
              <c:numCache>
                <c:formatCode>General</c:formatCode>
                <c:ptCount val="16"/>
                <c:pt idx="0">
                  <c:v>2.794</c:v>
                </c:pt>
                <c:pt idx="1">
                  <c:v>2.794</c:v>
                </c:pt>
                <c:pt idx="2">
                  <c:v>2.794</c:v>
                </c:pt>
                <c:pt idx="3">
                  <c:v>2.794</c:v>
                </c:pt>
                <c:pt idx="4">
                  <c:v>2.794</c:v>
                </c:pt>
                <c:pt idx="5">
                  <c:v>2.794</c:v>
                </c:pt>
                <c:pt idx="6">
                  <c:v>2.794</c:v>
                </c:pt>
                <c:pt idx="7">
                  <c:v>2.794</c:v>
                </c:pt>
                <c:pt idx="8">
                  <c:v>2.794</c:v>
                </c:pt>
                <c:pt idx="9">
                  <c:v>2.794</c:v>
                </c:pt>
                <c:pt idx="10">
                  <c:v>2.794</c:v>
                </c:pt>
                <c:pt idx="11">
                  <c:v>2.794</c:v>
                </c:pt>
                <c:pt idx="12">
                  <c:v>2.794</c:v>
                </c:pt>
                <c:pt idx="13">
                  <c:v>2.794</c:v>
                </c:pt>
                <c:pt idx="14">
                  <c:v>2.794</c:v>
                </c:pt>
                <c:pt idx="15">
                  <c:v>2.794</c:v>
                </c:pt>
              </c:numCache>
            </c:numRef>
          </c:val>
        </c:ser>
        <c:ser>
          <c:idx val="1"/>
          <c:order val="1"/>
          <c:tx>
            <c:strRef>
              <c:f>'generation_capacity_FI'!$K$2:$K$2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4D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'generation_capacity_FI'!$K$3:$K$18</c:f>
              <c:numCache>
                <c:formatCode>General</c:formatCode>
                <c:ptCount val="16"/>
                <c:pt idx="0">
                  <c:v>1.575</c:v>
                </c:pt>
                <c:pt idx="1">
                  <c:v>1.575</c:v>
                </c:pt>
                <c:pt idx="2">
                  <c:v>1.575</c:v>
                </c:pt>
                <c:pt idx="3">
                  <c:v>1.575</c:v>
                </c:pt>
                <c:pt idx="4">
                  <c:v>1.575</c:v>
                </c:pt>
                <c:pt idx="5">
                  <c:v>1.575</c:v>
                </c:pt>
                <c:pt idx="6">
                  <c:v>1.575</c:v>
                </c:pt>
                <c:pt idx="7">
                  <c:v>1.575</c:v>
                </c:pt>
                <c:pt idx="8">
                  <c:v>1.575</c:v>
                </c:pt>
                <c:pt idx="9">
                  <c:v>1.575</c:v>
                </c:pt>
                <c:pt idx="10">
                  <c:v>1.575</c:v>
                </c:pt>
                <c:pt idx="11">
                  <c:v>1.575</c:v>
                </c:pt>
                <c:pt idx="12">
                  <c:v>1.575</c:v>
                </c:pt>
                <c:pt idx="13">
                  <c:v>1.575</c:v>
                </c:pt>
                <c:pt idx="14">
                  <c:v>1.575</c:v>
                </c:pt>
                <c:pt idx="15">
                  <c:v>1.575</c:v>
                </c:pt>
              </c:numCache>
            </c:numRef>
          </c:val>
        </c:ser>
        <c:ser>
          <c:idx val="2"/>
          <c:order val="2"/>
          <c:tx>
            <c:strRef>
              <c:f>'generation_capacity_FI'!$J$2:$J$2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'generation_capacity_FI'!$J$3:$J$18</c:f>
              <c:numCache>
                <c:formatCode>General</c:formatCode>
                <c:ptCount val="16"/>
                <c:pt idx="0">
                  <c:v>1.00673334</c:v>
                </c:pt>
                <c:pt idx="1">
                  <c:v>0.6691</c:v>
                </c:pt>
                <c:pt idx="2">
                  <c:v>0.2781</c:v>
                </c:pt>
                <c:pt idx="3">
                  <c:v>0.2781</c:v>
                </c:pt>
                <c:pt idx="4">
                  <c:v>0.2781</c:v>
                </c:pt>
                <c:pt idx="5">
                  <c:v>0.2541219</c:v>
                </c:pt>
                <c:pt idx="6">
                  <c:v>0.23007811</c:v>
                </c:pt>
                <c:pt idx="7">
                  <c:v>0.2061</c:v>
                </c:pt>
                <c:pt idx="8">
                  <c:v>0.1821219</c:v>
                </c:pt>
                <c:pt idx="9">
                  <c:v>0.1581438</c:v>
                </c:pt>
                <c:pt idx="10">
                  <c:v>0.1341</c:v>
                </c:pt>
                <c:pt idx="11">
                  <c:v>0.110121895</c:v>
                </c:pt>
                <c:pt idx="12">
                  <c:v>0.08614380000000001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'generation_capacity_FI'!$I$2:$I$2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8989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'generation_capacity_FI'!$I$3:$I$18</c:f>
              <c:numCache>
                <c:formatCode>General</c:formatCode>
                <c:ptCount val="16"/>
                <c:pt idx="0">
                  <c:v>1.78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'generation_capacity_FI'!$H$2:$H$2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1.3498428</c:v>
                </c:pt>
                <c:pt idx="14">
                  <c:v>2.0218663</c:v>
                </c:pt>
                <c:pt idx="15">
                  <c:v>2.5096406</c:v>
                </c:pt>
              </c:numCache>
            </c:numRef>
          </c:val>
        </c:ser>
        <c:ser>
          <c:idx val="5"/>
          <c:order val="5"/>
          <c:tx>
            <c:strRef>
              <c:f>'generation_capacity_FI'!$G$2:$G$2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6B8E23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'generation_capacity_FI'!$G$3:$G$18</c:f>
              <c:numCache>
                <c:formatCode>General</c:formatCode>
                <c:ptCount val="16"/>
                <c:pt idx="0">
                  <c:v>1.6928619</c:v>
                </c:pt>
                <c:pt idx="1">
                  <c:v>1.6928619</c:v>
                </c:pt>
                <c:pt idx="2">
                  <c:v>1.6928619</c:v>
                </c:pt>
                <c:pt idx="3">
                  <c:v>1.6928619</c:v>
                </c:pt>
                <c:pt idx="4">
                  <c:v>1.6928619</c:v>
                </c:pt>
                <c:pt idx="5">
                  <c:v>1.6928619</c:v>
                </c:pt>
                <c:pt idx="6">
                  <c:v>1.6928619</c:v>
                </c:pt>
                <c:pt idx="7">
                  <c:v>1.6928619</c:v>
                </c:pt>
                <c:pt idx="8">
                  <c:v>1.6928619</c:v>
                </c:pt>
                <c:pt idx="9">
                  <c:v>1.6928619</c:v>
                </c:pt>
                <c:pt idx="10">
                  <c:v>1.6928619</c:v>
                </c:pt>
                <c:pt idx="11">
                  <c:v>1.6928619</c:v>
                </c:pt>
                <c:pt idx="12">
                  <c:v>1.6928619</c:v>
                </c:pt>
                <c:pt idx="13">
                  <c:v>1.6928619</c:v>
                </c:pt>
                <c:pt idx="14">
                  <c:v>1.6928619</c:v>
                </c:pt>
                <c:pt idx="15">
                  <c:v>1.6928619</c:v>
                </c:pt>
              </c:numCache>
            </c:numRef>
          </c:val>
        </c:ser>
        <c:ser>
          <c:idx val="6"/>
          <c:order val="6"/>
          <c:tx>
            <c:strRef>
              <c:f>'generation_capacity_FI'!$F$2:$F$2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B58DE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'generation_capacity_FI'!$F$3:$F$18</c:f>
              <c:numCache>
                <c:formatCode>General</c:formatCode>
                <c:ptCount val="16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</c:numCache>
            </c:numRef>
          </c:val>
        </c:ser>
        <c:ser>
          <c:idx val="7"/>
          <c:order val="7"/>
          <c:tx>
            <c:strRef>
              <c:f>'generation_capacity_FI'!$E$2:$E$2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'generation_capacity_FI'!$E$3:$E$18</c:f>
              <c:numCache>
                <c:formatCode>General</c:formatCode>
                <c:ptCount val="16"/>
                <c:pt idx="0">
                  <c:v>6.05</c:v>
                </c:pt>
                <c:pt idx="1">
                  <c:v>6.582</c:v>
                </c:pt>
                <c:pt idx="2">
                  <c:v>7.113</c:v>
                </c:pt>
                <c:pt idx="3">
                  <c:v>7.644</c:v>
                </c:pt>
                <c:pt idx="4">
                  <c:v>7.638</c:v>
                </c:pt>
                <c:pt idx="5">
                  <c:v>7.634</c:v>
                </c:pt>
                <c:pt idx="6">
                  <c:v>7.629</c:v>
                </c:pt>
                <c:pt idx="7">
                  <c:v>7.621</c:v>
                </c:pt>
                <c:pt idx="8">
                  <c:v>7.612</c:v>
                </c:pt>
                <c:pt idx="9">
                  <c:v>7.603</c:v>
                </c:pt>
                <c:pt idx="10">
                  <c:v>7.589</c:v>
                </c:pt>
                <c:pt idx="11">
                  <c:v>7.574</c:v>
                </c:pt>
                <c:pt idx="12">
                  <c:v>7.546</c:v>
                </c:pt>
                <c:pt idx="13">
                  <c:v>6.692</c:v>
                </c:pt>
                <c:pt idx="14">
                  <c:v>4.705</c:v>
                </c:pt>
                <c:pt idx="15">
                  <c:v>1.083</c:v>
                </c:pt>
              </c:numCache>
            </c:numRef>
          </c:val>
        </c:ser>
        <c:ser>
          <c:idx val="8"/>
          <c:order val="8"/>
          <c:tx>
            <c:strRef>
              <c:f>'generation_capacity_FI'!$D$2:$D$2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'generation_capacity_FI'!$D$3:$D$18</c:f>
              <c:numCache>
                <c:formatCode>General</c:formatCode>
                <c:ptCount val="16"/>
                <c:pt idx="0">
                  <c:v>0</c:v>
                </c:pt>
                <c:pt idx="1">
                  <c:v>0.133</c:v>
                </c:pt>
                <c:pt idx="2">
                  <c:v>1.111</c:v>
                </c:pt>
                <c:pt idx="3">
                  <c:v>1.58</c:v>
                </c:pt>
                <c:pt idx="4">
                  <c:v>2.586</c:v>
                </c:pt>
                <c:pt idx="5">
                  <c:v>3.59</c:v>
                </c:pt>
                <c:pt idx="6">
                  <c:v>4.133</c:v>
                </c:pt>
                <c:pt idx="7">
                  <c:v>4.669</c:v>
                </c:pt>
                <c:pt idx="8">
                  <c:v>4.902677</c:v>
                </c:pt>
                <c:pt idx="9">
                  <c:v>5.136354000000001</c:v>
                </c:pt>
                <c:pt idx="10">
                  <c:v>5.375646</c:v>
                </c:pt>
                <c:pt idx="11">
                  <c:v>5.615323</c:v>
                </c:pt>
                <c:pt idx="12">
                  <c:v>5.868</c:v>
                </c:pt>
                <c:pt idx="13">
                  <c:v>5.87</c:v>
                </c:pt>
                <c:pt idx="14">
                  <c:v>9.002004999999999</c:v>
                </c:pt>
                <c:pt idx="15">
                  <c:v>13.853628</c:v>
                </c:pt>
              </c:numCache>
            </c:numRef>
          </c:val>
        </c:ser>
        <c:ser>
          <c:idx val="9"/>
          <c:order val="9"/>
          <c:tx>
            <c:strRef>
              <c:f>'generation_capacity_FI'!$C$2:$C$2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'generation_capacity_FI'!$C$3:$C$18</c:f>
              <c:numCache>
                <c:formatCode>General</c:formatCode>
                <c:ptCount val="16"/>
                <c:pt idx="0">
                  <c:v>0.65</c:v>
                </c:pt>
                <c:pt idx="1">
                  <c:v>0.98</c:v>
                </c:pt>
                <c:pt idx="2">
                  <c:v>1.32</c:v>
                </c:pt>
                <c:pt idx="3">
                  <c:v>1.81</c:v>
                </c:pt>
                <c:pt idx="4">
                  <c:v>2.32</c:v>
                </c:pt>
                <c:pt idx="5">
                  <c:v>2.83</c:v>
                </c:pt>
                <c:pt idx="6">
                  <c:v>3.34</c:v>
                </c:pt>
                <c:pt idx="7">
                  <c:v>3.85</c:v>
                </c:pt>
                <c:pt idx="8">
                  <c:v>4.36</c:v>
                </c:pt>
                <c:pt idx="9">
                  <c:v>4.87</c:v>
                </c:pt>
                <c:pt idx="10">
                  <c:v>5.38</c:v>
                </c:pt>
                <c:pt idx="11">
                  <c:v>5.89</c:v>
                </c:pt>
                <c:pt idx="12">
                  <c:v>6.4</c:v>
                </c:pt>
                <c:pt idx="13">
                  <c:v>8.44</c:v>
                </c:pt>
                <c:pt idx="14">
                  <c:v>10.48</c:v>
                </c:pt>
                <c:pt idx="15">
                  <c:v>12.52</c:v>
                </c:pt>
              </c:numCache>
            </c:numRef>
          </c:val>
        </c:ser>
        <c:ser>
          <c:idx val="10"/>
          <c:order val="10"/>
          <c:tx>
            <c:strRef>
              <c:f>'generation_capacity_FI'!$B$2:$B$2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'generation_capacity_FI'!$B$3:$B$18</c:f>
              <c:numCache>
                <c:formatCode>General</c:formatCode>
                <c:ptCount val="16"/>
                <c:pt idx="0">
                  <c:v>0.016</c:v>
                </c:pt>
                <c:pt idx="1">
                  <c:v>0.034</c:v>
                </c:pt>
                <c:pt idx="2">
                  <c:v>0.054</c:v>
                </c:pt>
                <c:pt idx="3">
                  <c:v>0.18</c:v>
                </c:pt>
                <c:pt idx="4">
                  <c:v>0.28</c:v>
                </c:pt>
                <c:pt idx="5">
                  <c:v>0.38</c:v>
                </c:pt>
                <c:pt idx="6">
                  <c:v>0.479</c:v>
                </c:pt>
                <c:pt idx="7">
                  <c:v>0.579</c:v>
                </c:pt>
                <c:pt idx="8">
                  <c:v>0.678</c:v>
                </c:pt>
                <c:pt idx="9">
                  <c:v>0.778</c:v>
                </c:pt>
                <c:pt idx="10">
                  <c:v>0.878</c:v>
                </c:pt>
                <c:pt idx="11">
                  <c:v>0.977</c:v>
                </c:pt>
                <c:pt idx="12">
                  <c:v>1.077</c:v>
                </c:pt>
                <c:pt idx="13">
                  <c:v>1.475</c:v>
                </c:pt>
                <c:pt idx="14">
                  <c:v>1.874</c:v>
                </c:pt>
                <c:pt idx="15">
                  <c:v>2.272</c:v>
                </c:pt>
              </c:numCache>
            </c:numRef>
          </c:val>
        </c:ser>
        <c:overlap val="100"/>
        <c:axId val="50970001"/>
        <c:axId val="50970002"/>
      </c:bar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'generation_capacity_FR'!$L$3:$L$18</c:f>
              <c:numCache>
                <c:formatCode>General</c:formatCode>
                <c:ptCount val="16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  <c:pt idx="13">
                  <c:v>61.37</c:v>
                </c:pt>
                <c:pt idx="14">
                  <c:v>61.37</c:v>
                </c:pt>
                <c:pt idx="15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'generation_capacity_FR'!$K$3:$K$18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'generation_capacity_FR'!$J$3:$J$18</c:f>
              <c:numCache>
                <c:formatCode>General</c:formatCode>
                <c:ptCount val="16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  <c:pt idx="13">
                  <c:v>14.590532</c:v>
                </c:pt>
                <c:pt idx="14">
                  <c:v>17.141934</c:v>
                </c:pt>
                <c:pt idx="15">
                  <c:v>19.106021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'generation_capacity_FR'!$I$3:$I$18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'generation_capacity_FR'!$H$3:$H$18</c:f>
              <c:numCache>
                <c:formatCode>General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'generation_capacity_FR'!$G$3:$G$18</c:f>
              <c:numCache>
                <c:formatCode>General</c:formatCode>
                <c:ptCount val="16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  <c:pt idx="13">
                  <c:v>2.51</c:v>
                </c:pt>
                <c:pt idx="14">
                  <c:v>2.425</c:v>
                </c:pt>
                <c:pt idx="15">
                  <c:v>1.012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'generation_capacity_FR'!$F$3:$F$18</c:f>
              <c:numCache>
                <c:formatCode>General</c:formatCode>
                <c:ptCount val="16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  <c:pt idx="13">
                  <c:v>23.69</c:v>
                </c:pt>
                <c:pt idx="14">
                  <c:v>32.975</c:v>
                </c:pt>
                <c:pt idx="15">
                  <c:v>39.988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'generation_capacity_FR'!$E$3:$E$18</c:f>
              <c:numCache>
                <c:formatCode>General</c:formatCode>
                <c:ptCount val="16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  <c:pt idx="13">
                  <c:v>10.645</c:v>
                </c:pt>
                <c:pt idx="14">
                  <c:v>3.861</c:v>
                </c:pt>
                <c:pt idx="15">
                  <c:v>0.216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'generation_capacity_FR'!$D$3:$D$18</c:f>
              <c:numCache>
                <c:formatCode>General</c:formatCode>
                <c:ptCount val="16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  <c:pt idx="13">
                  <c:v>32.655</c:v>
                </c:pt>
                <c:pt idx="14">
                  <c:v>49.739</c:v>
                </c:pt>
                <c:pt idx="15">
                  <c:v>61.784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'generation_capacity_FR'!$C$3:$C$18</c:f>
              <c:numCache>
                <c:formatCode>General</c:formatCode>
                <c:ptCount val="16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  <c:pt idx="13">
                  <c:v>92.90000000000001</c:v>
                </c:pt>
                <c:pt idx="14">
                  <c:v>119.6</c:v>
                </c:pt>
                <c:pt idx="15">
                  <c:v>145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  <c:pt idx="13">
                  <c:v>16.4</c:v>
                </c:pt>
                <c:pt idx="14">
                  <c:v>24.2</c:v>
                </c:pt>
                <c:pt idx="15">
                  <c:v>32.3</c:v>
                </c:pt>
              </c:numCache>
            </c:numRef>
          </c:val>
        </c:ser>
        <c:overlap val="100"/>
        <c:axId val="50980001"/>
        <c:axId val="50980002"/>
      </c:bar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Generation Capacity FR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'generation_capacity_FR'!$L$2:$L$2</c:f>
              <c:strCache>
                <c:ptCount val="1"/>
                <c:pt idx="0">
                  <c:v>Nuclear existing</c:v>
                </c:pt>
              </c:strCache>
            </c:strRef>
          </c:tx>
          <c:spPr>
            <a:solidFill>
              <a:srgbClr val="FFD28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'generation_capacity_FR'!$L$3:$L$18</c:f>
              <c:numCache>
                <c:formatCode>General</c:formatCode>
                <c:ptCount val="16"/>
                <c:pt idx="0">
                  <c:v>61.37</c:v>
                </c:pt>
                <c:pt idx="1">
                  <c:v>61.37</c:v>
                </c:pt>
                <c:pt idx="2">
                  <c:v>61.37</c:v>
                </c:pt>
                <c:pt idx="3">
                  <c:v>61.37</c:v>
                </c:pt>
                <c:pt idx="4">
                  <c:v>61.37</c:v>
                </c:pt>
                <c:pt idx="5">
                  <c:v>61.37</c:v>
                </c:pt>
                <c:pt idx="6">
                  <c:v>61.37</c:v>
                </c:pt>
                <c:pt idx="7">
                  <c:v>61.37</c:v>
                </c:pt>
                <c:pt idx="8">
                  <c:v>61.37</c:v>
                </c:pt>
                <c:pt idx="9">
                  <c:v>61.37</c:v>
                </c:pt>
                <c:pt idx="10">
                  <c:v>61.37</c:v>
                </c:pt>
                <c:pt idx="11">
                  <c:v>61.37</c:v>
                </c:pt>
                <c:pt idx="12">
                  <c:v>61.37</c:v>
                </c:pt>
                <c:pt idx="13">
                  <c:v>61.37</c:v>
                </c:pt>
                <c:pt idx="14">
                  <c:v>61.37</c:v>
                </c:pt>
                <c:pt idx="15">
                  <c:v>61.37</c:v>
                </c:pt>
              </c:numCache>
            </c:numRef>
          </c:val>
        </c:ser>
        <c:ser>
          <c:idx val="1"/>
          <c:order val="1"/>
          <c:tx>
            <c:strRef>
              <c:f>'generation_capacity_FR'!$K$2:$K$2</c:f>
              <c:strCache>
                <c:ptCount val="1"/>
                <c:pt idx="0">
                  <c:v>Coal hard</c:v>
                </c:pt>
              </c:strCache>
            </c:strRef>
          </c:tx>
          <c:spPr>
            <a:solidFill>
              <a:srgbClr val="000000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'generation_capacity_FR'!$K$3:$K$18</c:f>
              <c:numCache>
                <c:formatCode>General</c:formatCode>
                <c:ptCount val="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'generation_capacity_FR'!$J$2:$J$2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A9A9A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'generation_capacity_FR'!$J$3:$J$18</c:f>
              <c:numCache>
                <c:formatCode>General</c:formatCode>
                <c:ptCount val="16"/>
                <c:pt idx="0">
                  <c:v>11</c:v>
                </c:pt>
                <c:pt idx="1">
                  <c:v>11.3</c:v>
                </c:pt>
                <c:pt idx="2">
                  <c:v>11.3</c:v>
                </c:pt>
                <c:pt idx="3">
                  <c:v>11.8</c:v>
                </c:pt>
                <c:pt idx="4">
                  <c:v>11.8</c:v>
                </c:pt>
                <c:pt idx="5">
                  <c:v>12.3</c:v>
                </c:pt>
                <c:pt idx="6">
                  <c:v>12.3</c:v>
                </c:pt>
                <c:pt idx="7">
                  <c:v>12.5</c:v>
                </c:pt>
                <c:pt idx="8">
                  <c:v>12.5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</c:v>
                </c:pt>
                <c:pt idx="13">
                  <c:v>14.590532</c:v>
                </c:pt>
                <c:pt idx="14">
                  <c:v>17.141934</c:v>
                </c:pt>
                <c:pt idx="15">
                  <c:v>19.106021</c:v>
                </c:pt>
              </c:numCache>
            </c:numRef>
          </c:val>
        </c:ser>
        <c:ser>
          <c:idx val="3"/>
          <c:order val="3"/>
          <c:tx>
            <c:strRef>
              <c:f>'generation_capacity_FR'!$I$2:$I$2</c:f>
              <c:strCache>
                <c:ptCount val="1"/>
                <c:pt idx="0">
                  <c:v>Gas OC</c:v>
                </c:pt>
              </c:strCache>
            </c:strRef>
          </c:tx>
          <c:spPr>
            <a:solidFill>
              <a:srgbClr val="69696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'generation_capacity_FR'!$I$3:$I$18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3.7</c:v>
                </c:pt>
                <c:pt idx="5">
                  <c:v>3.7</c:v>
                </c:pt>
                <c:pt idx="6">
                  <c:v>4.1</c:v>
                </c:pt>
                <c:pt idx="7">
                  <c:v>4.9</c:v>
                </c:pt>
                <c:pt idx="8">
                  <c:v>4.9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</c:numCache>
            </c:numRef>
          </c:val>
        </c:ser>
        <c:ser>
          <c:idx val="4"/>
          <c:order val="4"/>
          <c:tx>
            <c:strRef>
              <c:f>'generation_capacity_FR'!$H$2:$H$2</c:f>
              <c:strCache>
                <c:ptCount val="1"/>
                <c:pt idx="0">
                  <c:v>Hydro pumped</c:v>
                </c:pt>
              </c:strCache>
            </c:strRef>
          </c:tx>
          <c:spPr>
            <a:solidFill>
              <a:srgbClr val="577AE4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'generation_capacity_FR'!$H$3:$H$18</c:f>
              <c:numCache>
                <c:formatCode>General</c:formatCode>
                <c:ptCount val="16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</c:numCache>
            </c:numRef>
          </c:val>
        </c:ser>
        <c:ser>
          <c:idx val="5"/>
          <c:order val="5"/>
          <c:tx>
            <c:strRef>
              <c:f>'generation_capacity_FR'!$G$2:$G$2</c:f>
              <c:strCache>
                <c:ptCount val="1"/>
                <c:pt idx="0">
                  <c:v>Wind offshore existing</c:v>
                </c:pt>
              </c:strCache>
            </c:strRef>
          </c:tx>
          <c:spPr>
            <a:solidFill>
              <a:srgbClr val="568EBD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'generation_capacity_FR'!$G$3:$G$18</c:f>
              <c:numCache>
                <c:formatCode>General</c:formatCode>
                <c:ptCount val="16"/>
                <c:pt idx="0">
                  <c:v>0.996</c:v>
                </c:pt>
                <c:pt idx="1">
                  <c:v>1.502</c:v>
                </c:pt>
                <c:pt idx="2">
                  <c:v>2.008</c:v>
                </c:pt>
                <c:pt idx="3">
                  <c:v>2.514</c:v>
                </c:pt>
                <c:pt idx="4">
                  <c:v>2.514</c:v>
                </c:pt>
                <c:pt idx="5">
                  <c:v>2.514</c:v>
                </c:pt>
                <c:pt idx="6">
                  <c:v>2.514</c:v>
                </c:pt>
                <c:pt idx="7">
                  <c:v>2.514</c:v>
                </c:pt>
                <c:pt idx="8">
                  <c:v>2.514</c:v>
                </c:pt>
                <c:pt idx="9">
                  <c:v>2.514</c:v>
                </c:pt>
                <c:pt idx="10">
                  <c:v>2.514</c:v>
                </c:pt>
                <c:pt idx="11">
                  <c:v>2.514</c:v>
                </c:pt>
                <c:pt idx="12">
                  <c:v>2.514</c:v>
                </c:pt>
                <c:pt idx="13">
                  <c:v>2.51</c:v>
                </c:pt>
                <c:pt idx="14">
                  <c:v>2.425</c:v>
                </c:pt>
                <c:pt idx="15">
                  <c:v>1.012</c:v>
                </c:pt>
              </c:numCache>
            </c:numRef>
          </c:val>
        </c:ser>
        <c:ser>
          <c:idx val="6"/>
          <c:order val="6"/>
          <c:tx>
            <c:strRef>
              <c:f>'generation_capacity_FR'!$F$2:$F$2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3F75A2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'generation_capacity_FR'!$F$3:$F$18</c:f>
              <c:numCache>
                <c:formatCode>General</c:formatCode>
                <c:ptCount val="16"/>
                <c:pt idx="0">
                  <c:v>0.504</c:v>
                </c:pt>
                <c:pt idx="1">
                  <c:v>0.398</c:v>
                </c:pt>
                <c:pt idx="2">
                  <c:v>0.892</c:v>
                </c:pt>
                <c:pt idx="3">
                  <c:v>0.486</c:v>
                </c:pt>
                <c:pt idx="4">
                  <c:v>0.486</c:v>
                </c:pt>
                <c:pt idx="5">
                  <c:v>1.586</c:v>
                </c:pt>
                <c:pt idx="6">
                  <c:v>2.386</c:v>
                </c:pt>
                <c:pt idx="7">
                  <c:v>3.886</c:v>
                </c:pt>
                <c:pt idx="8">
                  <c:v>5.386</c:v>
                </c:pt>
                <c:pt idx="9">
                  <c:v>7.886</c:v>
                </c:pt>
                <c:pt idx="10">
                  <c:v>9.886000000000001</c:v>
                </c:pt>
                <c:pt idx="11">
                  <c:v>11.986</c:v>
                </c:pt>
                <c:pt idx="12">
                  <c:v>13.886</c:v>
                </c:pt>
                <c:pt idx="13">
                  <c:v>23.69</c:v>
                </c:pt>
                <c:pt idx="14">
                  <c:v>32.975</c:v>
                </c:pt>
                <c:pt idx="15">
                  <c:v>39.988</c:v>
                </c:pt>
              </c:numCache>
            </c:numRef>
          </c:val>
        </c:ser>
        <c:ser>
          <c:idx val="7"/>
          <c:order val="7"/>
          <c:tx>
            <c:strRef>
              <c:f>'generation_capacity_FR'!$E$2:$E$2</c:f>
              <c:strCache>
                <c:ptCount val="1"/>
                <c:pt idx="0">
                  <c:v>Wind onshore existing</c:v>
                </c:pt>
              </c:strCache>
            </c:strRef>
          </c:tx>
          <c:spPr>
            <a:solidFill>
              <a:srgbClr val="9FD8FB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'generation_capacity_FR'!$E$3:$E$18</c:f>
              <c:numCache>
                <c:formatCode>General</c:formatCode>
                <c:ptCount val="16"/>
                <c:pt idx="0">
                  <c:v>20.244</c:v>
                </c:pt>
                <c:pt idx="1">
                  <c:v>20.328</c:v>
                </c:pt>
                <c:pt idx="2">
                  <c:v>20.402</c:v>
                </c:pt>
                <c:pt idx="3">
                  <c:v>20.467</c:v>
                </c:pt>
                <c:pt idx="4">
                  <c:v>20.421</c:v>
                </c:pt>
                <c:pt idx="5">
                  <c:v>20.323</c:v>
                </c:pt>
                <c:pt idx="6">
                  <c:v>20.123</c:v>
                </c:pt>
                <c:pt idx="7">
                  <c:v>19.801</c:v>
                </c:pt>
                <c:pt idx="8">
                  <c:v>19.306</c:v>
                </c:pt>
                <c:pt idx="9">
                  <c:v>18.618</c:v>
                </c:pt>
                <c:pt idx="10">
                  <c:v>17.72</c:v>
                </c:pt>
                <c:pt idx="11">
                  <c:v>16.74</c:v>
                </c:pt>
                <c:pt idx="12">
                  <c:v>15.721</c:v>
                </c:pt>
                <c:pt idx="13">
                  <c:v>10.645</c:v>
                </c:pt>
                <c:pt idx="14">
                  <c:v>3.861</c:v>
                </c:pt>
                <c:pt idx="15">
                  <c:v>0.216</c:v>
                </c:pt>
              </c:numCache>
            </c:numRef>
          </c:val>
        </c:ser>
        <c:ser>
          <c:idx val="8"/>
          <c:order val="8"/>
          <c:tx>
            <c:strRef>
              <c:f>'generation_capacity_FR'!$D$2:$D$2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6FC4F9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'generation_capacity_FR'!$D$3:$D$18</c:f>
              <c:numCache>
                <c:formatCode>General</c:formatCode>
                <c:ptCount val="16"/>
                <c:pt idx="0">
                  <c:v>0.656</c:v>
                </c:pt>
                <c:pt idx="1">
                  <c:v>1.472</c:v>
                </c:pt>
                <c:pt idx="2">
                  <c:v>2.098</c:v>
                </c:pt>
                <c:pt idx="3">
                  <c:v>3.133</c:v>
                </c:pt>
                <c:pt idx="4">
                  <c:v>4.479</c:v>
                </c:pt>
                <c:pt idx="5">
                  <c:v>5.877</c:v>
                </c:pt>
                <c:pt idx="6">
                  <c:v>7.177</c:v>
                </c:pt>
                <c:pt idx="7">
                  <c:v>8.599</c:v>
                </c:pt>
                <c:pt idx="8">
                  <c:v>10.194</c:v>
                </c:pt>
                <c:pt idx="9">
                  <c:v>11.882</c:v>
                </c:pt>
                <c:pt idx="10">
                  <c:v>14.18</c:v>
                </c:pt>
                <c:pt idx="11">
                  <c:v>16.66</c:v>
                </c:pt>
                <c:pt idx="12">
                  <c:v>19.079</c:v>
                </c:pt>
                <c:pt idx="13">
                  <c:v>32.655</c:v>
                </c:pt>
                <c:pt idx="14">
                  <c:v>49.739</c:v>
                </c:pt>
                <c:pt idx="15">
                  <c:v>61.784</c:v>
                </c:pt>
              </c:numCache>
            </c:numRef>
          </c:val>
        </c:ser>
        <c:ser>
          <c:idx val="9"/>
          <c:order val="9"/>
          <c:tx>
            <c:strRef>
              <c:f>'generation_capacity_FR'!$C$2:$C$2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E767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'generation_capacity_FR'!$C$3:$C$18</c:f>
              <c:numCache>
                <c:formatCode>General</c:formatCode>
                <c:ptCount val="16"/>
                <c:pt idx="0">
                  <c:v>20.2</c:v>
                </c:pt>
                <c:pt idx="1">
                  <c:v>24.1</c:v>
                </c:pt>
                <c:pt idx="2">
                  <c:v>28.3</c:v>
                </c:pt>
                <c:pt idx="3">
                  <c:v>32.7</c:v>
                </c:pt>
                <c:pt idx="4">
                  <c:v>37.3</c:v>
                </c:pt>
                <c:pt idx="5">
                  <c:v>41.8</c:v>
                </c:pt>
                <c:pt idx="6">
                  <c:v>46.3</c:v>
                </c:pt>
                <c:pt idx="7">
                  <c:v>50.3</c:v>
                </c:pt>
                <c:pt idx="8">
                  <c:v>54.2</c:v>
                </c:pt>
                <c:pt idx="9">
                  <c:v>58</c:v>
                </c:pt>
                <c:pt idx="10">
                  <c:v>61.7</c:v>
                </c:pt>
                <c:pt idx="11">
                  <c:v>65.5</c:v>
                </c:pt>
                <c:pt idx="12">
                  <c:v>69.2</c:v>
                </c:pt>
                <c:pt idx="13">
                  <c:v>92.90000000000001</c:v>
                </c:pt>
                <c:pt idx="14">
                  <c:v>119.6</c:v>
                </c:pt>
                <c:pt idx="15">
                  <c:v>145</c:v>
                </c:pt>
              </c:numCache>
            </c:numRef>
          </c:val>
        </c:ser>
        <c:ser>
          <c:idx val="10"/>
          <c:order val="10"/>
          <c:tx>
            <c:strRef>
              <c:f>'generation_capacity_FR'!$B$2:$B$2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D62728"/>
            </a:solidFill>
            <a:ln/>
          </c:spPr>
          <c:cat>
            <c:numRef>
              <c:f>'generation_capacity_FR'!$A$3:$A$18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cat>
          <c:val>
            <c:numRef>
              <c:f>'generation_capacity_FR'!$B$3:$B$18</c:f>
              <c:numCache>
                <c:formatCode>General</c:formatCode>
                <c:ptCount val="16"/>
                <c:pt idx="0">
                  <c:v>0.5</c:v>
                </c:pt>
                <c:pt idx="1">
                  <c:v>0.7000000000000001</c:v>
                </c:pt>
                <c:pt idx="2">
                  <c:v>0.9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3.6</c:v>
                </c:pt>
                <c:pt idx="9">
                  <c:v>4.600000000000001</c:v>
                </c:pt>
                <c:pt idx="10">
                  <c:v>5.9</c:v>
                </c:pt>
                <c:pt idx="11">
                  <c:v>7.100000000000001</c:v>
                </c:pt>
                <c:pt idx="12">
                  <c:v>8.4</c:v>
                </c:pt>
                <c:pt idx="13">
                  <c:v>16.4</c:v>
                </c:pt>
                <c:pt idx="14">
                  <c:v>24.2</c:v>
                </c:pt>
                <c:pt idx="15">
                  <c:v>32.3</c:v>
                </c:pt>
              </c:numCache>
            </c:numRef>
          </c:val>
        </c:ser>
        <c:overlap val="100"/>
        <c:axId val="50990001"/>
        <c:axId val="50990002"/>
      </c:bar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GW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1"/>
        <c:crosses val="autoZero"/>
        <c:crossBetween val="between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5" Type="http://schemas.openxmlformats.org/officeDocument/2006/relationships/chart" Target="../charts/chart72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8.xml"/><Relationship Id="rId2" Type="http://schemas.openxmlformats.org/officeDocument/2006/relationships/chart" Target="../charts/chart99.xml"/><Relationship Id="rId3" Type="http://schemas.openxmlformats.org/officeDocument/2006/relationships/chart" Target="../charts/chart100.xml"/><Relationship Id="rId4" Type="http://schemas.openxmlformats.org/officeDocument/2006/relationships/chart" Target="../charts/chart101.xml"/><Relationship Id="rId5" Type="http://schemas.openxmlformats.org/officeDocument/2006/relationships/chart" Target="../charts/chart102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Relationship Id="rId4" Type="http://schemas.openxmlformats.org/officeDocument/2006/relationships/chart" Target="../charts/chart106.xml"/><Relationship Id="rId5" Type="http://schemas.openxmlformats.org/officeDocument/2006/relationships/chart" Target="../charts/chart10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8.xml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<Relationship Id="rId5" Type="http://schemas.openxmlformats.org/officeDocument/2006/relationships/chart" Target="../charts/chart11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Relationship Id="rId4" Type="http://schemas.openxmlformats.org/officeDocument/2006/relationships/chart" Target="../charts/chart121.xml"/><Relationship Id="rId5" Type="http://schemas.openxmlformats.org/officeDocument/2006/relationships/chart" Target="../charts/chart122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Relationship Id="rId4" Type="http://schemas.openxmlformats.org/officeDocument/2006/relationships/chart" Target="../charts/chart136.xml"/><Relationship Id="rId5" Type="http://schemas.openxmlformats.org/officeDocument/2006/relationships/chart" Target="../charts/chart137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8.xml"/><Relationship Id="rId2" Type="http://schemas.openxmlformats.org/officeDocument/2006/relationships/chart" Target="../charts/chart139.xml"/><Relationship Id="rId3" Type="http://schemas.openxmlformats.org/officeDocument/2006/relationships/chart" Target="../charts/chart140.xml"/><Relationship Id="rId4" Type="http://schemas.openxmlformats.org/officeDocument/2006/relationships/chart" Target="../charts/chart141.xml"/><Relationship Id="rId5" Type="http://schemas.openxmlformats.org/officeDocument/2006/relationships/chart" Target="../charts/chart142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Relationship Id="rId3" Type="http://schemas.openxmlformats.org/officeDocument/2006/relationships/chart" Target="../charts/chart145.xml"/><Relationship Id="rId4" Type="http://schemas.openxmlformats.org/officeDocument/2006/relationships/chart" Target="../charts/chart146.xml"/><Relationship Id="rId5" Type="http://schemas.openxmlformats.org/officeDocument/2006/relationships/chart" Target="../charts/chart147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Relationship Id="rId4" Type="http://schemas.openxmlformats.org/officeDocument/2006/relationships/chart" Target="../charts/chart151.xml"/><Relationship Id="rId5" Type="http://schemas.openxmlformats.org/officeDocument/2006/relationships/chart" Target="../charts/chart152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5" Type="http://schemas.openxmlformats.org/officeDocument/2006/relationships/chart" Target="../charts/chart157.xml"/><Relationship Id="rId6" Type="http://schemas.openxmlformats.org/officeDocument/2006/relationships/chart" Target="../charts/chart158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Relationship Id="rId3" Type="http://schemas.openxmlformats.org/officeDocument/2006/relationships/chart" Target="../charts/chart161.xml"/><Relationship Id="rId4" Type="http://schemas.openxmlformats.org/officeDocument/2006/relationships/chart" Target="../charts/chart162.xml"/><Relationship Id="rId5" Type="http://schemas.openxmlformats.org/officeDocument/2006/relationships/chart" Target="../charts/chart163.xml"/><Relationship Id="rId6" Type="http://schemas.openxmlformats.org/officeDocument/2006/relationships/chart" Target="../charts/chart164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5.xml"/><Relationship Id="rId2" Type="http://schemas.openxmlformats.org/officeDocument/2006/relationships/chart" Target="../charts/chart166.xml"/><Relationship Id="rId3" Type="http://schemas.openxmlformats.org/officeDocument/2006/relationships/chart" Target="../charts/chart167.xml"/><Relationship Id="rId4" Type="http://schemas.openxmlformats.org/officeDocument/2006/relationships/chart" Target="../charts/chart168.xml"/><Relationship Id="rId5" Type="http://schemas.openxmlformats.org/officeDocument/2006/relationships/chart" Target="../charts/chart169.xml"/><Relationship Id="rId6" Type="http://schemas.openxmlformats.org/officeDocument/2006/relationships/chart" Target="../charts/chart17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6" Type="http://schemas.openxmlformats.org/officeDocument/2006/relationships/chart" Target="../charts/chart176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Relationship Id="rId3" Type="http://schemas.openxmlformats.org/officeDocument/2006/relationships/chart" Target="../charts/chart179.xml"/><Relationship Id="rId4" Type="http://schemas.openxmlformats.org/officeDocument/2006/relationships/chart" Target="../charts/chart180.xml"/><Relationship Id="rId5" Type="http://schemas.openxmlformats.org/officeDocument/2006/relationships/chart" Target="../charts/chart181.xml"/><Relationship Id="rId6" Type="http://schemas.openxmlformats.org/officeDocument/2006/relationships/chart" Target="../charts/chart18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Relationship Id="rId3" Type="http://schemas.openxmlformats.org/officeDocument/2006/relationships/chart" Target="../charts/chart185.xml"/><Relationship Id="rId4" Type="http://schemas.openxmlformats.org/officeDocument/2006/relationships/chart" Target="../charts/chart186.xml"/><Relationship Id="rId5" Type="http://schemas.openxmlformats.org/officeDocument/2006/relationships/chart" Target="../charts/chart187.xml"/><Relationship Id="rId6" Type="http://schemas.openxmlformats.org/officeDocument/2006/relationships/chart" Target="../charts/chart188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Relationship Id="rId3" Type="http://schemas.openxmlformats.org/officeDocument/2006/relationships/chart" Target="../charts/chart191.xml"/><Relationship Id="rId4" Type="http://schemas.openxmlformats.org/officeDocument/2006/relationships/chart" Target="../charts/chart192.xml"/><Relationship Id="rId5" Type="http://schemas.openxmlformats.org/officeDocument/2006/relationships/chart" Target="../charts/chart193.xml"/><Relationship Id="rId6" Type="http://schemas.openxmlformats.org/officeDocument/2006/relationships/chart" Target="../charts/chart194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Relationship Id="rId3" Type="http://schemas.openxmlformats.org/officeDocument/2006/relationships/chart" Target="../charts/chart197.xml"/><Relationship Id="rId4" Type="http://schemas.openxmlformats.org/officeDocument/2006/relationships/chart" Target="../charts/chart198.xml"/><Relationship Id="rId5" Type="http://schemas.openxmlformats.org/officeDocument/2006/relationships/chart" Target="../charts/chart199.xml"/><Relationship Id="rId6" Type="http://schemas.openxmlformats.org/officeDocument/2006/relationships/chart" Target="../charts/chart200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Relationship Id="rId6" Type="http://schemas.openxmlformats.org/officeDocument/2006/relationships/chart" Target="../charts/chart206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<Relationship Id="rId3" Type="http://schemas.openxmlformats.org/officeDocument/2006/relationships/chart" Target="../charts/chart209.xml"/><Relationship Id="rId4" Type="http://schemas.openxmlformats.org/officeDocument/2006/relationships/chart" Target="../charts/chart210.xml"/><Relationship Id="rId5" Type="http://schemas.openxmlformats.org/officeDocument/2006/relationships/chart" Target="../charts/chart211.xml"/><Relationship Id="rId6" Type="http://schemas.openxmlformats.org/officeDocument/2006/relationships/chart" Target="../charts/chart212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Relationship Id="rId3" Type="http://schemas.openxmlformats.org/officeDocument/2006/relationships/chart" Target="../charts/chart215.xml"/><Relationship Id="rId4" Type="http://schemas.openxmlformats.org/officeDocument/2006/relationships/chart" Target="../charts/chart216.xml"/><Relationship Id="rId5" Type="http://schemas.openxmlformats.org/officeDocument/2006/relationships/chart" Target="../charts/chart217.xml"/><Relationship Id="rId6" Type="http://schemas.openxmlformats.org/officeDocument/2006/relationships/chart" Target="../charts/chart218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<Relationship Id="rId3" Type="http://schemas.openxmlformats.org/officeDocument/2006/relationships/chart" Target="../charts/chart221.xml"/><Relationship Id="rId4" Type="http://schemas.openxmlformats.org/officeDocument/2006/relationships/chart" Target="../charts/chart222.xml"/><Relationship Id="rId5" Type="http://schemas.openxmlformats.org/officeDocument/2006/relationships/chart" Target="../charts/chart223.xml"/><Relationship Id="rId6" Type="http://schemas.openxmlformats.org/officeDocument/2006/relationships/chart" Target="../charts/chart224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5.xml"/><Relationship Id="rId2" Type="http://schemas.openxmlformats.org/officeDocument/2006/relationships/chart" Target="../charts/chart226.xml"/><Relationship Id="rId3" Type="http://schemas.openxmlformats.org/officeDocument/2006/relationships/chart" Target="../charts/chart227.xml"/><Relationship Id="rId4" Type="http://schemas.openxmlformats.org/officeDocument/2006/relationships/chart" Target="../charts/chart228.xml"/><Relationship Id="rId5" Type="http://schemas.openxmlformats.org/officeDocument/2006/relationships/chart" Target="../charts/chart229.xml"/><Relationship Id="rId6" Type="http://schemas.openxmlformats.org/officeDocument/2006/relationships/chart" Target="../charts/chart230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Relationship Id="rId3" Type="http://schemas.openxmlformats.org/officeDocument/2006/relationships/chart" Target="../charts/chart239.xml"/><Relationship Id="rId4" Type="http://schemas.openxmlformats.org/officeDocument/2006/relationships/chart" Target="../charts/chart240.xml"/><Relationship Id="rId5" Type="http://schemas.openxmlformats.org/officeDocument/2006/relationships/chart" Target="../charts/chart241.xml"/><Relationship Id="rId6" Type="http://schemas.openxmlformats.org/officeDocument/2006/relationships/chart" Target="../charts/chart242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<Relationship Id="rId3" Type="http://schemas.openxmlformats.org/officeDocument/2006/relationships/chart" Target="../charts/chart245.xml"/><Relationship Id="rId4" Type="http://schemas.openxmlformats.org/officeDocument/2006/relationships/chart" Target="../charts/chart246.xml"/><Relationship Id="rId5" Type="http://schemas.openxmlformats.org/officeDocument/2006/relationships/chart" Target="../charts/chart247.xml"/><Relationship Id="rId6" Type="http://schemas.openxmlformats.org/officeDocument/2006/relationships/chart" Target="../charts/chart248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9.xml"/><Relationship Id="rId2" Type="http://schemas.openxmlformats.org/officeDocument/2006/relationships/chart" Target="../charts/chart250.xml"/><Relationship Id="rId3" Type="http://schemas.openxmlformats.org/officeDocument/2006/relationships/chart" Target="../charts/chart251.xml"/><Relationship Id="rId4" Type="http://schemas.openxmlformats.org/officeDocument/2006/relationships/chart" Target="../charts/chart252.xml"/><Relationship Id="rId5" Type="http://schemas.openxmlformats.org/officeDocument/2006/relationships/chart" Target="../charts/chart253.xml"/><Relationship Id="rId6" Type="http://schemas.openxmlformats.org/officeDocument/2006/relationships/chart" Target="../charts/chart254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5.xml"/><Relationship Id="rId2" Type="http://schemas.openxmlformats.org/officeDocument/2006/relationships/chart" Target="../charts/chart256.xml"/><Relationship Id="rId3" Type="http://schemas.openxmlformats.org/officeDocument/2006/relationships/chart" Target="../charts/chart257.xml"/><Relationship Id="rId4" Type="http://schemas.openxmlformats.org/officeDocument/2006/relationships/chart" Target="../charts/chart258.xml"/><Relationship Id="rId5" Type="http://schemas.openxmlformats.org/officeDocument/2006/relationships/chart" Target="../charts/chart259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0.xml"/><Relationship Id="rId2" Type="http://schemas.openxmlformats.org/officeDocument/2006/relationships/chart" Target="../charts/chart261.xml"/><Relationship Id="rId3" Type="http://schemas.openxmlformats.org/officeDocument/2006/relationships/chart" Target="../charts/chart262.xml"/><Relationship Id="rId4" Type="http://schemas.openxmlformats.org/officeDocument/2006/relationships/chart" Target="../charts/chart263.xml"/><Relationship Id="rId5" Type="http://schemas.openxmlformats.org/officeDocument/2006/relationships/chart" Target="../charts/chart26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390525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390525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12</xdr:col>
      <xdr:colOff>390525</xdr:colOff>
      <xdr:row>54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12</xdr:col>
      <xdr:colOff>390525</xdr:colOff>
      <xdr:row>72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12</xdr:col>
      <xdr:colOff>390525</xdr:colOff>
      <xdr:row>90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12</xdr:col>
      <xdr:colOff>390525</xdr:colOff>
      <xdr:row>108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108</xdr:row>
      <xdr:rowOff>0</xdr:rowOff>
    </xdr:from>
    <xdr:to>
      <xdr:col>12</xdr:col>
      <xdr:colOff>390525</xdr:colOff>
      <xdr:row>126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12</xdr:col>
      <xdr:colOff>390525</xdr:colOff>
      <xdr:row>144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12</xdr:col>
      <xdr:colOff>390525</xdr:colOff>
      <xdr:row>162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162</xdr:row>
      <xdr:rowOff>0</xdr:rowOff>
    </xdr:from>
    <xdr:to>
      <xdr:col>12</xdr:col>
      <xdr:colOff>390525</xdr:colOff>
      <xdr:row>180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180</xdr:row>
      <xdr:rowOff>0</xdr:rowOff>
    </xdr:from>
    <xdr:to>
      <xdr:col>12</xdr:col>
      <xdr:colOff>390525</xdr:colOff>
      <xdr:row>198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198</xdr:row>
      <xdr:rowOff>0</xdr:rowOff>
    </xdr:from>
    <xdr:to>
      <xdr:col>12</xdr:col>
      <xdr:colOff>390525</xdr:colOff>
      <xdr:row>216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12</xdr:col>
      <xdr:colOff>390525</xdr:colOff>
      <xdr:row>234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234</xdr:row>
      <xdr:rowOff>0</xdr:rowOff>
    </xdr:from>
    <xdr:to>
      <xdr:col>12</xdr:col>
      <xdr:colOff>390525</xdr:colOff>
      <xdr:row>252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252</xdr:row>
      <xdr:rowOff>0</xdr:rowOff>
    </xdr:from>
    <xdr:to>
      <xdr:col>12</xdr:col>
      <xdr:colOff>390525</xdr:colOff>
      <xdr:row>270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270</xdr:row>
      <xdr:rowOff>0</xdr:rowOff>
    </xdr:from>
    <xdr:to>
      <xdr:col>12</xdr:col>
      <xdr:colOff>390525</xdr:colOff>
      <xdr:row>288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288</xdr:row>
      <xdr:rowOff>0</xdr:rowOff>
    </xdr:from>
    <xdr:to>
      <xdr:col>12</xdr:col>
      <xdr:colOff>390525</xdr:colOff>
      <xdr:row>306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306</xdr:row>
      <xdr:rowOff>0</xdr:rowOff>
    </xdr:from>
    <xdr:to>
      <xdr:col>12</xdr:col>
      <xdr:colOff>390525</xdr:colOff>
      <xdr:row>324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324</xdr:row>
      <xdr:rowOff>0</xdr:rowOff>
    </xdr:from>
    <xdr:to>
      <xdr:col>12</xdr:col>
      <xdr:colOff>390525</xdr:colOff>
      <xdr:row>342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342</xdr:row>
      <xdr:rowOff>0</xdr:rowOff>
    </xdr:from>
    <xdr:to>
      <xdr:col>12</xdr:col>
      <xdr:colOff>390525</xdr:colOff>
      <xdr:row>360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360</xdr:row>
      <xdr:rowOff>0</xdr:rowOff>
    </xdr:from>
    <xdr:to>
      <xdr:col>12</xdr:col>
      <xdr:colOff>390525</xdr:colOff>
      <xdr:row>378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378</xdr:row>
      <xdr:rowOff>0</xdr:rowOff>
    </xdr:from>
    <xdr:to>
      <xdr:col>12</xdr:col>
      <xdr:colOff>390525</xdr:colOff>
      <xdr:row>396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396</xdr:row>
      <xdr:rowOff>0</xdr:rowOff>
    </xdr:from>
    <xdr:to>
      <xdr:col>12</xdr:col>
      <xdr:colOff>390525</xdr:colOff>
      <xdr:row>414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414</xdr:row>
      <xdr:rowOff>0</xdr:rowOff>
    </xdr:from>
    <xdr:to>
      <xdr:col>12</xdr:col>
      <xdr:colOff>390525</xdr:colOff>
      <xdr:row>432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432</xdr:row>
      <xdr:rowOff>0</xdr:rowOff>
    </xdr:from>
    <xdr:to>
      <xdr:col>12</xdr:col>
      <xdr:colOff>390525</xdr:colOff>
      <xdr:row>450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450</xdr:row>
      <xdr:rowOff>0</xdr:rowOff>
    </xdr:from>
    <xdr:to>
      <xdr:col>12</xdr:col>
      <xdr:colOff>390525</xdr:colOff>
      <xdr:row>468</xdr:row>
      <xdr:rowOff>47625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468</xdr:row>
      <xdr:rowOff>0</xdr:rowOff>
    </xdr:from>
    <xdr:to>
      <xdr:col>12</xdr:col>
      <xdr:colOff>390525</xdr:colOff>
      <xdr:row>486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29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876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876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10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876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8</xdr:col>
      <xdr:colOff>0</xdr:colOff>
      <xdr:row>60</xdr:row>
      <xdr:rowOff>0</xdr:rowOff>
    </xdr:from>
    <xdr:to>
      <xdr:col>10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876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8</xdr:col>
      <xdr:colOff>0</xdr:colOff>
      <xdr:row>82</xdr:row>
      <xdr:rowOff>0</xdr:rowOff>
    </xdr:from>
    <xdr:to>
      <xdr:col>10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876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34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82</xdr:row>
      <xdr:rowOff>0</xdr:rowOff>
    </xdr:from>
    <xdr:to>
      <xdr:col>37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753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753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753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18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753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16</xdr:col>
      <xdr:colOff>0</xdr:colOff>
      <xdr:row>82</xdr:row>
      <xdr:rowOff>0</xdr:rowOff>
    </xdr:from>
    <xdr:to>
      <xdr:col>18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753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17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21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21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28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31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12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096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096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12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096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10</xdr:col>
      <xdr:colOff>0</xdr:colOff>
      <xdr:row>60</xdr:row>
      <xdr:rowOff>0</xdr:rowOff>
    </xdr:from>
    <xdr:to>
      <xdr:col>12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096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12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096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17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21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21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28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31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12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096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096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12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096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10</xdr:col>
      <xdr:colOff>0</xdr:colOff>
      <xdr:row>60</xdr:row>
      <xdr:rowOff>0</xdr:rowOff>
    </xdr:from>
    <xdr:to>
      <xdr:col>12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096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12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096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29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876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876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10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876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8</xdr:col>
      <xdr:colOff>0</xdr:colOff>
      <xdr:row>60</xdr:row>
      <xdr:rowOff>0</xdr:rowOff>
    </xdr:from>
    <xdr:to>
      <xdr:col>10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876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8</xdr:col>
      <xdr:colOff>0</xdr:colOff>
      <xdr:row>82</xdr:row>
      <xdr:rowOff>0</xdr:rowOff>
    </xdr:from>
    <xdr:to>
      <xdr:col>10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876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25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28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267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267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267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7</xdr:col>
      <xdr:colOff>0</xdr:colOff>
      <xdr:row>60</xdr:row>
      <xdr:rowOff>0</xdr:rowOff>
    </xdr:from>
    <xdr:to>
      <xdr:col>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267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7</xdr:col>
      <xdr:colOff>0</xdr:colOff>
      <xdr:row>82</xdr:row>
      <xdr:rowOff>0</xdr:rowOff>
    </xdr:from>
    <xdr:to>
      <xdr:col>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267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27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30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5486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5486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5486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9</xdr:col>
      <xdr:colOff>0</xdr:colOff>
      <xdr:row>60</xdr:row>
      <xdr:rowOff>0</xdr:rowOff>
    </xdr:from>
    <xdr:to>
      <xdr:col>11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5486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9</xdr:col>
      <xdr:colOff>0</xdr:colOff>
      <xdr:row>82</xdr:row>
      <xdr:rowOff>0</xdr:rowOff>
    </xdr:from>
    <xdr:to>
      <xdr:col>11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5486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118</xdr:row>
      <xdr:rowOff>0</xdr:rowOff>
    </xdr:from>
    <xdr:to>
      <xdr:col>23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12</xdr:col>
      <xdr:colOff>0</xdr:colOff>
      <xdr:row>118</xdr:row>
      <xdr:rowOff>0</xdr:rowOff>
    </xdr:from>
    <xdr:to>
      <xdr:col>14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315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27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31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31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38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41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118</xdr:row>
      <xdr:rowOff>0</xdr:rowOff>
    </xdr:from>
    <xdr:to>
      <xdr:col>31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22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2192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20</xdr:col>
      <xdr:colOff>0</xdr:colOff>
      <xdr:row>15</xdr:row>
      <xdr:rowOff>0</xdr:rowOff>
    </xdr:from>
    <xdr:to>
      <xdr:col>22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2192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20</xdr:col>
      <xdr:colOff>0</xdr:colOff>
      <xdr:row>33</xdr:row>
      <xdr:rowOff>0</xdr:rowOff>
    </xdr:from>
    <xdr:to>
      <xdr:col>22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2192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20</xdr:col>
      <xdr:colOff>0</xdr:colOff>
      <xdr:row>60</xdr:row>
      <xdr:rowOff>0</xdr:rowOff>
    </xdr:from>
    <xdr:to>
      <xdr:col>22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2192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20</xdr:col>
      <xdr:colOff>0</xdr:colOff>
      <xdr:row>82</xdr:row>
      <xdr:rowOff>0</xdr:rowOff>
    </xdr:from>
    <xdr:to>
      <xdr:col>22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2192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20</xdr:col>
      <xdr:colOff>0</xdr:colOff>
      <xdr:row>118</xdr:row>
      <xdr:rowOff>0</xdr:rowOff>
    </xdr:from>
    <xdr:to>
      <xdr:col>22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2192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26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17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144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21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25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32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35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25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16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8534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8534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8534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14</xdr:col>
      <xdr:colOff>0</xdr:colOff>
      <xdr:row>60</xdr:row>
      <xdr:rowOff>0</xdr:rowOff>
    </xdr:from>
    <xdr:to>
      <xdr:col>16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8534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16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8534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14</xdr:col>
      <xdr:colOff>0</xdr:colOff>
      <xdr:row>118</xdr:row>
      <xdr:rowOff>0</xdr:rowOff>
    </xdr:from>
    <xdr:to>
      <xdr:col>16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8534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118</xdr:row>
      <xdr:rowOff>0</xdr:rowOff>
    </xdr:from>
    <xdr:to>
      <xdr:col>30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19</xdr:col>
      <xdr:colOff>0</xdr:colOff>
      <xdr:row>118</xdr:row>
      <xdr:rowOff>0</xdr:rowOff>
    </xdr:from>
    <xdr:to>
      <xdr:col>21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1582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21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25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32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35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25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16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8534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8534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8534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14</xdr:col>
      <xdr:colOff>0</xdr:colOff>
      <xdr:row>60</xdr:row>
      <xdr:rowOff>0</xdr:rowOff>
    </xdr:from>
    <xdr:to>
      <xdr:col>16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8534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14</xdr:col>
      <xdr:colOff>0</xdr:colOff>
      <xdr:row>82</xdr:row>
      <xdr:rowOff>0</xdr:rowOff>
    </xdr:from>
    <xdr:to>
      <xdr:col>16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8534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14</xdr:col>
      <xdr:colOff>0</xdr:colOff>
      <xdr:row>118</xdr:row>
      <xdr:rowOff>0</xdr:rowOff>
    </xdr:from>
    <xdr:to>
      <xdr:col>16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8534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118</xdr:row>
      <xdr:rowOff>0</xdr:rowOff>
    </xdr:from>
    <xdr:to>
      <xdr:col>23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12</xdr:col>
      <xdr:colOff>0</xdr:colOff>
      <xdr:row>118</xdr:row>
      <xdr:rowOff>0</xdr:rowOff>
    </xdr:from>
    <xdr:to>
      <xdr:col>14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315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22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29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32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118</xdr:row>
      <xdr:rowOff>0</xdr:rowOff>
    </xdr:from>
    <xdr:to>
      <xdr:col>22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6705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6705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6705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6705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11</xdr:col>
      <xdr:colOff>0</xdr:colOff>
      <xdr:row>82</xdr:row>
      <xdr:rowOff>0</xdr:rowOff>
    </xdr:from>
    <xdr:to>
      <xdr:col>13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6705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11</xdr:col>
      <xdr:colOff>0</xdr:colOff>
      <xdr:row>118</xdr:row>
      <xdr:rowOff>0</xdr:rowOff>
    </xdr:from>
    <xdr:to>
      <xdr:col>13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67056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28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17</xdr:col>
      <xdr:colOff>0</xdr:colOff>
      <xdr:row>118</xdr:row>
      <xdr:rowOff>0</xdr:rowOff>
    </xdr:from>
    <xdr:to>
      <xdr:col>19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03632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31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34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118</xdr:row>
      <xdr:rowOff>0</xdr:rowOff>
    </xdr:from>
    <xdr:to>
      <xdr:col>24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7924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7924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15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7924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7924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15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7924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13</xdr:col>
      <xdr:colOff>0</xdr:colOff>
      <xdr:row>118</xdr:row>
      <xdr:rowOff>0</xdr:rowOff>
    </xdr:from>
    <xdr:to>
      <xdr:col>15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79248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26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17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144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34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82</xdr:row>
      <xdr:rowOff>0</xdr:rowOff>
    </xdr:from>
    <xdr:to>
      <xdr:col>37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118</xdr:row>
      <xdr:rowOff>0</xdr:rowOff>
    </xdr:from>
    <xdr:to>
      <xdr:col>27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18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753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18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753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18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753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18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753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16</xdr:col>
      <xdr:colOff>0</xdr:colOff>
      <xdr:row>82</xdr:row>
      <xdr:rowOff>0</xdr:rowOff>
    </xdr:from>
    <xdr:to>
      <xdr:col>18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753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16</xdr:col>
      <xdr:colOff>0</xdr:colOff>
      <xdr:row>118</xdr:row>
      <xdr:rowOff>0</xdr:rowOff>
    </xdr:from>
    <xdr:to>
      <xdr:col>18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7536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26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17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91440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118</xdr:row>
      <xdr:rowOff>0</xdr:rowOff>
    </xdr:from>
    <xdr:to>
      <xdr:col>30</xdr:col>
      <xdr:colOff>390525</xdr:colOff>
      <xdr:row>136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9" name="TextBox 8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1" name="TextBox 10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2" name="TextBox 11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  <xdr:twoCellAnchor>
    <xdr:from>
      <xdr:col>19</xdr:col>
      <xdr:colOff>0</xdr:colOff>
      <xdr:row>118</xdr:row>
      <xdr:rowOff>0</xdr:rowOff>
    </xdr:from>
    <xdr:to>
      <xdr:col>21</xdr:col>
      <xdr:colOff>304800</xdr:colOff>
      <xdr:row>120</xdr:row>
      <xdr:rowOff>0</xdr:rowOff>
    </xdr:to>
    <xdr:sp macro="" textlink="">
      <xdr:nvSpPr>
        <xdr:cNvPr id="13" name="TextBox 12"/>
        <xdr:cNvSpPr txBox="1"/>
      </xdr:nvSpPr>
      <xdr:spPr>
        <a:xfrm>
          <a:off x="11582400" y="22288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Summary View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2</xdr:row>
      <xdr:rowOff>0</xdr:rowOff>
    </xdr:from>
    <xdr:to>
      <xdr:col>75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15</xdr:row>
      <xdr:rowOff>0</xdr:rowOff>
    </xdr:from>
    <xdr:to>
      <xdr:col>79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33</xdr:row>
      <xdr:rowOff>0</xdr:rowOff>
    </xdr:from>
    <xdr:to>
      <xdr:col>79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60</xdr:row>
      <xdr:rowOff>0</xdr:rowOff>
    </xdr:from>
    <xdr:to>
      <xdr:col>86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89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2</xdr:row>
      <xdr:rowOff>0</xdr:rowOff>
    </xdr:from>
    <xdr:to>
      <xdr:col>70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14528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68</xdr:col>
      <xdr:colOff>0</xdr:colOff>
      <xdr:row>15</xdr:row>
      <xdr:rowOff>0</xdr:rowOff>
    </xdr:from>
    <xdr:to>
      <xdr:col>70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14528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68</xdr:col>
      <xdr:colOff>0</xdr:colOff>
      <xdr:row>33</xdr:row>
      <xdr:rowOff>0</xdr:rowOff>
    </xdr:from>
    <xdr:to>
      <xdr:col>70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14528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68</xdr:col>
      <xdr:colOff>0</xdr:colOff>
      <xdr:row>60</xdr:row>
      <xdr:rowOff>0</xdr:rowOff>
    </xdr:from>
    <xdr:to>
      <xdr:col>70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14528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68</xdr:col>
      <xdr:colOff>0</xdr:colOff>
      <xdr:row>82</xdr:row>
      <xdr:rowOff>0</xdr:rowOff>
    </xdr:from>
    <xdr:to>
      <xdr:col>70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14528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2</xdr:row>
      <xdr:rowOff>0</xdr:rowOff>
    </xdr:from>
    <xdr:to>
      <xdr:col>42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15</xdr:row>
      <xdr:rowOff>0</xdr:rowOff>
    </xdr:from>
    <xdr:to>
      <xdr:col>46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60</xdr:row>
      <xdr:rowOff>0</xdr:rowOff>
    </xdr:from>
    <xdr:to>
      <xdr:col>53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82</xdr:row>
      <xdr:rowOff>0</xdr:rowOff>
    </xdr:from>
    <xdr:to>
      <xdr:col>56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21336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21336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35</xdr:col>
      <xdr:colOff>0</xdr:colOff>
      <xdr:row>33</xdr:row>
      <xdr:rowOff>0</xdr:rowOff>
    </xdr:from>
    <xdr:to>
      <xdr:col>37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21336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35</xdr:col>
      <xdr:colOff>0</xdr:colOff>
      <xdr:row>60</xdr:row>
      <xdr:rowOff>0</xdr:rowOff>
    </xdr:from>
    <xdr:to>
      <xdr:col>37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21336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35</xdr:col>
      <xdr:colOff>0</xdr:colOff>
      <xdr:row>82</xdr:row>
      <xdr:rowOff>0</xdr:rowOff>
    </xdr:from>
    <xdr:to>
      <xdr:col>37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21336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26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30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37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40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21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15824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15824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19</xdr:col>
      <xdr:colOff>0</xdr:colOff>
      <xdr:row>33</xdr:row>
      <xdr:rowOff>0</xdr:rowOff>
    </xdr:from>
    <xdr:to>
      <xdr:col>21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15824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21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15824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19</xdr:col>
      <xdr:colOff>0</xdr:colOff>
      <xdr:row>82</xdr:row>
      <xdr:rowOff>0</xdr:rowOff>
    </xdr:from>
    <xdr:to>
      <xdr:col>21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15824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19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23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30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33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14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7315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14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7315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14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7315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12</xdr:col>
      <xdr:colOff>0</xdr:colOff>
      <xdr:row>60</xdr:row>
      <xdr:rowOff>0</xdr:rowOff>
    </xdr:from>
    <xdr:to>
      <xdr:col>14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7315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12</xdr:col>
      <xdr:colOff>0</xdr:colOff>
      <xdr:row>82</xdr:row>
      <xdr:rowOff>0</xdr:rowOff>
    </xdr:from>
    <xdr:to>
      <xdr:col>14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7315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26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26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33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36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91440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91440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17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91440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91440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15</xdr:col>
      <xdr:colOff>0</xdr:colOff>
      <xdr:row>82</xdr:row>
      <xdr:rowOff>0</xdr:rowOff>
    </xdr:from>
    <xdr:to>
      <xdr:col>17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91440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25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28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4267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4267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4267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7</xdr:col>
      <xdr:colOff>0</xdr:colOff>
      <xdr:row>60</xdr:row>
      <xdr:rowOff>0</xdr:rowOff>
    </xdr:from>
    <xdr:to>
      <xdr:col>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4267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7</xdr:col>
      <xdr:colOff>0</xdr:colOff>
      <xdr:row>82</xdr:row>
      <xdr:rowOff>0</xdr:rowOff>
    </xdr:from>
    <xdr:to>
      <xdr:col>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4267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24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28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28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35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38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19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103632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19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103632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19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103632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17</xdr:col>
      <xdr:colOff>0</xdr:colOff>
      <xdr:row>60</xdr:row>
      <xdr:rowOff>0</xdr:rowOff>
    </xdr:from>
    <xdr:to>
      <xdr:col>19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103632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17</xdr:col>
      <xdr:colOff>0</xdr:colOff>
      <xdr:row>82</xdr:row>
      <xdr:rowOff>0</xdr:rowOff>
    </xdr:from>
    <xdr:to>
      <xdr:col>19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103632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3"/>
  <sheetViews>
    <sheetView tabSelected="1" workbookViewId="0"/>
  </sheetViews>
  <sheetFormatPr defaultRowHeight="15"/>
  <cols>
    <col min="1" max="21" width="2.7109375" customWidth="1"/>
  </cols>
  <sheetData>
    <row r="2" spans="2:19">
      <c r="B2" t="s">
        <v>0</v>
      </c>
      <c r="N2" t="s">
        <v>1</v>
      </c>
    </row>
    <row r="3" spans="2:19">
      <c r="B3" t="s">
        <v>2</v>
      </c>
      <c r="N3" t="s">
        <v>3</v>
      </c>
    </row>
    <row r="4" spans="2:19">
      <c r="B4" t="s">
        <v>4</v>
      </c>
      <c r="N4" t="s">
        <v>5</v>
      </c>
    </row>
    <row r="6" spans="2:1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>
      <c r="B7" s="1"/>
      <c r="C7" s="2"/>
      <c r="D7" s="3"/>
      <c r="E7" s="4"/>
      <c r="F7" s="5"/>
      <c r="G7" s="6"/>
      <c r="H7" s="7"/>
      <c r="I7" s="8"/>
      <c r="J7" s="9"/>
      <c r="K7" s="10"/>
      <c r="L7" s="11"/>
      <c r="M7" s="12"/>
      <c r="N7" s="13"/>
      <c r="O7" s="3"/>
      <c r="P7" s="2"/>
      <c r="Q7" s="2"/>
      <c r="R7" s="2"/>
      <c r="S7" s="1"/>
    </row>
    <row r="8" spans="2:19">
      <c r="B8" s="1"/>
      <c r="C8" s="2"/>
      <c r="D8" s="2"/>
      <c r="E8" s="3"/>
      <c r="F8" s="3"/>
      <c r="G8" s="12"/>
      <c r="H8" s="14"/>
      <c r="I8" s="15"/>
      <c r="J8" s="8"/>
      <c r="K8" s="16"/>
      <c r="L8" s="10"/>
      <c r="M8" s="17"/>
      <c r="N8" s="18"/>
      <c r="O8" s="19"/>
      <c r="P8" s="3"/>
      <c r="Q8" s="3"/>
      <c r="R8" s="2"/>
      <c r="S8" s="1"/>
    </row>
    <row r="9" spans="2:19">
      <c r="B9" s="1"/>
      <c r="C9" s="2"/>
      <c r="D9" s="3"/>
      <c r="E9" s="2"/>
      <c r="F9" s="3"/>
      <c r="G9" s="20"/>
      <c r="H9" s="21"/>
      <c r="I9" s="22"/>
      <c r="J9" s="23"/>
      <c r="K9" s="24"/>
      <c r="L9" s="25"/>
      <c r="M9" s="26"/>
      <c r="N9" s="27"/>
      <c r="O9" s="4"/>
      <c r="P9" s="28"/>
      <c r="Q9" s="2"/>
      <c r="R9" s="2"/>
      <c r="S9" s="1"/>
    </row>
    <row r="10" spans="2:19">
      <c r="B10" s="1"/>
      <c r="C10" s="2"/>
      <c r="D10" s="2"/>
      <c r="E10" s="3"/>
      <c r="F10" s="2"/>
      <c r="G10" s="4"/>
      <c r="H10" s="20"/>
      <c r="I10" s="21"/>
      <c r="J10" s="29"/>
      <c r="K10" s="30"/>
      <c r="L10" s="31"/>
      <c r="M10" s="32"/>
      <c r="N10" s="33"/>
      <c r="O10" s="34"/>
      <c r="P10" s="19"/>
      <c r="Q10" s="3"/>
      <c r="R10" s="2"/>
      <c r="S10" s="1"/>
    </row>
    <row r="11" spans="2:19">
      <c r="B11" s="1"/>
      <c r="C11" s="2"/>
      <c r="D11" s="2"/>
      <c r="E11" s="2"/>
      <c r="F11" s="3"/>
      <c r="G11" s="2"/>
      <c r="H11" s="3"/>
      <c r="I11" s="20"/>
      <c r="J11" s="35"/>
      <c r="K11" s="36"/>
      <c r="L11" s="10"/>
      <c r="M11" s="37"/>
      <c r="N11" s="38"/>
      <c r="O11" s="39"/>
      <c r="P11" s="40"/>
      <c r="Q11" s="41"/>
      <c r="R11" s="2"/>
      <c r="S11" s="1"/>
    </row>
    <row r="12" spans="2:19">
      <c r="B12" s="1"/>
      <c r="C12" s="2"/>
      <c r="D12" s="2"/>
      <c r="E12" s="2"/>
      <c r="F12" s="2"/>
      <c r="G12" s="3"/>
      <c r="H12" s="2"/>
      <c r="I12" s="42"/>
      <c r="J12" s="43"/>
      <c r="K12" s="44"/>
      <c r="L12" s="45"/>
      <c r="M12" s="46"/>
      <c r="N12" s="47"/>
      <c r="O12" s="48"/>
      <c r="P12" s="39"/>
      <c r="Q12" s="42"/>
      <c r="R12" s="2"/>
      <c r="S12" s="1"/>
    </row>
    <row r="13" spans="2:19">
      <c r="B13" s="1"/>
      <c r="C13" s="2"/>
      <c r="D13" s="2"/>
      <c r="E13" s="2"/>
      <c r="F13" s="2"/>
      <c r="G13" s="2"/>
      <c r="H13" s="3"/>
      <c r="I13" s="3"/>
      <c r="J13" s="3"/>
      <c r="K13" s="42"/>
      <c r="L13" s="49"/>
      <c r="M13" s="50"/>
      <c r="N13" s="51"/>
      <c r="O13" s="52"/>
      <c r="P13" s="53"/>
      <c r="Q13" s="42"/>
      <c r="R13" s="2"/>
      <c r="S13" s="1"/>
    </row>
    <row r="14" spans="2:19">
      <c r="B14" s="1"/>
      <c r="C14" s="2"/>
      <c r="D14" s="2"/>
      <c r="E14" s="2"/>
      <c r="F14" s="2"/>
      <c r="G14" s="2"/>
      <c r="H14" s="2"/>
      <c r="I14" s="3"/>
      <c r="J14" s="3"/>
      <c r="K14" s="3"/>
      <c r="L14" s="54"/>
      <c r="M14" s="12"/>
      <c r="N14" s="12"/>
      <c r="O14" s="55"/>
      <c r="P14" s="56"/>
      <c r="Q14" s="56"/>
      <c r="R14" s="2"/>
      <c r="S14" s="1"/>
    </row>
    <row r="15" spans="2:19">
      <c r="B15" s="1"/>
      <c r="C15" s="2"/>
      <c r="D15" s="2"/>
      <c r="E15" s="2"/>
      <c r="F15" s="2"/>
      <c r="G15" s="2"/>
      <c r="H15" s="2"/>
      <c r="I15" s="2"/>
      <c r="J15" s="2"/>
      <c r="K15" s="57"/>
      <c r="L15" s="12"/>
      <c r="M15" s="58"/>
      <c r="N15" s="58"/>
      <c r="O15" s="59"/>
      <c r="P15" s="56"/>
      <c r="Q15" s="2"/>
      <c r="R15" s="2"/>
      <c r="S15" s="1"/>
    </row>
    <row r="16" spans="2:19">
      <c r="B16" s="1"/>
      <c r="C16" s="2"/>
      <c r="D16" s="2"/>
      <c r="E16" s="2"/>
      <c r="F16" s="2"/>
      <c r="G16" s="2"/>
      <c r="H16" s="3"/>
      <c r="I16" s="3"/>
      <c r="J16" s="4"/>
      <c r="K16" s="3"/>
      <c r="L16" s="60"/>
      <c r="M16" s="49"/>
      <c r="N16" s="61"/>
      <c r="O16" s="62"/>
      <c r="P16" s="43"/>
      <c r="Q16" s="42"/>
      <c r="R16" s="2"/>
      <c r="S16" s="1"/>
    </row>
    <row r="17" spans="2:19">
      <c r="B17" s="1"/>
      <c r="C17" s="2"/>
      <c r="D17" s="2"/>
      <c r="E17" s="2"/>
      <c r="F17" s="2"/>
      <c r="G17" s="3"/>
      <c r="H17" s="2"/>
      <c r="I17" s="28"/>
      <c r="J17" s="43"/>
      <c r="K17" s="63"/>
      <c r="L17" s="64"/>
      <c r="M17" s="65"/>
      <c r="N17" s="10"/>
      <c r="O17" s="66"/>
      <c r="P17" s="67"/>
      <c r="Q17" s="28"/>
      <c r="R17" s="2"/>
      <c r="S17" s="1"/>
    </row>
    <row r="18" spans="2:19">
      <c r="B18" s="1"/>
      <c r="C18" s="2"/>
      <c r="D18" s="2"/>
      <c r="E18" s="2"/>
      <c r="F18" s="3"/>
      <c r="G18" s="2"/>
      <c r="H18" s="3"/>
      <c r="I18" s="20"/>
      <c r="J18" s="34"/>
      <c r="K18" s="68"/>
      <c r="L18" s="10"/>
      <c r="M18" s="37"/>
      <c r="N18" s="69"/>
      <c r="O18" s="70"/>
      <c r="P18" s="40"/>
      <c r="Q18" s="41"/>
      <c r="R18" s="2"/>
      <c r="S18" s="1"/>
    </row>
    <row r="19" spans="2:19">
      <c r="B19" s="1"/>
      <c r="C19" s="2"/>
      <c r="D19" s="2"/>
      <c r="E19" s="3"/>
      <c r="F19" s="2"/>
      <c r="G19" s="56"/>
      <c r="H19" s="19"/>
      <c r="I19" s="70"/>
      <c r="J19" s="71"/>
      <c r="K19" s="72"/>
      <c r="L19" s="45"/>
      <c r="M19" s="73"/>
      <c r="N19" s="74"/>
      <c r="O19" s="34"/>
      <c r="P19" s="20"/>
      <c r="Q19" s="3"/>
      <c r="R19" s="2"/>
      <c r="S19" s="1"/>
    </row>
    <row r="20" spans="2:19">
      <c r="B20" s="1"/>
      <c r="C20" s="2"/>
      <c r="D20" s="3"/>
      <c r="E20" s="2"/>
      <c r="F20" s="3"/>
      <c r="G20" s="75"/>
      <c r="H20" s="59"/>
      <c r="I20" s="21"/>
      <c r="J20" s="76"/>
      <c r="K20" s="24"/>
      <c r="L20" s="37"/>
      <c r="M20" s="72"/>
      <c r="N20" s="77"/>
      <c r="O20" s="78"/>
      <c r="P20" s="28"/>
      <c r="Q20" s="2"/>
      <c r="R20" s="2"/>
      <c r="S20" s="1"/>
    </row>
    <row r="21" spans="2:19">
      <c r="B21" s="1"/>
      <c r="C21" s="2"/>
      <c r="D21" s="2"/>
      <c r="E21" s="3"/>
      <c r="F21" s="3"/>
      <c r="G21" s="79"/>
      <c r="H21" s="80"/>
      <c r="I21" s="81"/>
      <c r="J21" s="32"/>
      <c r="K21" s="82"/>
      <c r="L21" s="83"/>
      <c r="M21" s="84"/>
      <c r="N21" s="12"/>
      <c r="O21" s="19"/>
      <c r="P21" s="3"/>
      <c r="Q21" s="3"/>
      <c r="R21" s="2"/>
      <c r="S21" s="1"/>
    </row>
    <row r="22" spans="2:19">
      <c r="B22" s="1"/>
      <c r="C22" s="2"/>
      <c r="D22" s="3"/>
      <c r="E22" s="3"/>
      <c r="F22" s="28"/>
      <c r="G22" s="85"/>
      <c r="H22" s="86"/>
      <c r="I22" s="8"/>
      <c r="J22" s="87"/>
      <c r="K22" s="32"/>
      <c r="L22" s="88"/>
      <c r="M22" s="79"/>
      <c r="N22" s="42"/>
      <c r="O22" s="3"/>
      <c r="P22" s="2"/>
      <c r="Q22" s="2"/>
      <c r="R22" s="2"/>
      <c r="S22" s="1"/>
    </row>
    <row r="23" spans="2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6">
    <mergeCell ref="B2:M2"/>
    <mergeCell ref="N2:T2"/>
    <mergeCell ref="B3:M3"/>
    <mergeCell ref="N3:T3"/>
    <mergeCell ref="B4:M4"/>
    <mergeCell ref="N4:T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6" width="11" bestFit="1" customWidth="1"/>
  </cols>
  <sheetData>
    <row r="1" spans="1:6" hidden="1">
      <c r="A1" s="89"/>
      <c r="B1" s="89" t="s">
        <v>7</v>
      </c>
      <c r="C1" s="89" t="s">
        <v>18</v>
      </c>
      <c r="D1" s="89" t="s">
        <v>19</v>
      </c>
      <c r="E1" s="89" t="s">
        <v>20</v>
      </c>
      <c r="F1" s="89" t="s">
        <v>21</v>
      </c>
    </row>
    <row r="2" spans="1:6">
      <c r="B2" t="s">
        <v>7</v>
      </c>
      <c r="C2" t="s">
        <v>18</v>
      </c>
      <c r="D2" t="s">
        <v>19</v>
      </c>
      <c r="E2" t="s">
        <v>20</v>
      </c>
      <c r="F2" t="s">
        <v>21</v>
      </c>
    </row>
    <row r="3" spans="1:6">
      <c r="A3">
        <v>2023</v>
      </c>
      <c r="B3">
        <v>0.7785539</v>
      </c>
      <c r="C3">
        <v>0.85190934</v>
      </c>
      <c r="D3">
        <v>0.83873737</v>
      </c>
      <c r="E3">
        <v>0.7508931</v>
      </c>
      <c r="F3">
        <v>0.8043382</v>
      </c>
    </row>
    <row r="4" spans="1:6">
      <c r="A4">
        <v>2024</v>
      </c>
      <c r="B4">
        <v>0.7006437</v>
      </c>
      <c r="C4">
        <v>0.8209192</v>
      </c>
      <c r="D4">
        <v>0.8135753999999999</v>
      </c>
      <c r="E4">
        <v>0.7042775</v>
      </c>
      <c r="F4">
        <v>0.7426988</v>
      </c>
    </row>
    <row r="5" spans="1:6">
      <c r="A5">
        <v>2025</v>
      </c>
      <c r="B5">
        <v>0.65769905</v>
      </c>
      <c r="C5">
        <v>0.7996170500000001</v>
      </c>
      <c r="D5">
        <v>0.7980458</v>
      </c>
      <c r="E5">
        <v>0.6622771</v>
      </c>
      <c r="F5">
        <v>0.69277155</v>
      </c>
    </row>
    <row r="6" spans="1:6">
      <c r="A6">
        <v>2026</v>
      </c>
      <c r="B6">
        <v>0.616638</v>
      </c>
      <c r="C6">
        <v>0.7636976</v>
      </c>
      <c r="D6">
        <v>0.7766928</v>
      </c>
      <c r="E6">
        <v>0.63895</v>
      </c>
      <c r="F6">
        <v>0.6674384</v>
      </c>
    </row>
    <row r="7" spans="1:6">
      <c r="A7">
        <v>2027</v>
      </c>
      <c r="B7">
        <v>0.5883081</v>
      </c>
      <c r="C7">
        <v>0.7312816</v>
      </c>
      <c r="D7">
        <v>0.7573936</v>
      </c>
      <c r="E7">
        <v>0.6279099</v>
      </c>
      <c r="F7">
        <v>0.65096915</v>
      </c>
    </row>
    <row r="8" spans="1:6">
      <c r="A8">
        <v>2028</v>
      </c>
      <c r="B8">
        <v>0.56789047</v>
      </c>
      <c r="C8">
        <v>0.7092178</v>
      </c>
      <c r="D8">
        <v>0.7336287500000001</v>
      </c>
      <c r="E8">
        <v>0.6300192</v>
      </c>
      <c r="F8">
        <v>0.64771694</v>
      </c>
    </row>
    <row r="9" spans="1:6">
      <c r="A9">
        <v>2029</v>
      </c>
      <c r="B9">
        <v>0.5593319</v>
      </c>
      <c r="C9">
        <v>0.683579</v>
      </c>
      <c r="D9">
        <v>0.7050639</v>
      </c>
      <c r="E9">
        <v>0.61672163</v>
      </c>
      <c r="F9">
        <v>0.6330532</v>
      </c>
    </row>
    <row r="10" spans="1:6">
      <c r="A10">
        <v>2030</v>
      </c>
      <c r="B10">
        <v>0.5435915</v>
      </c>
      <c r="C10">
        <v>0.6665585000000001</v>
      </c>
      <c r="D10">
        <v>0.6856611</v>
      </c>
      <c r="E10">
        <v>0.60267127</v>
      </c>
      <c r="F10">
        <v>0.6210519</v>
      </c>
    </row>
    <row r="11" spans="1:6">
      <c r="A11">
        <v>2031</v>
      </c>
      <c r="B11">
        <v>0.54305196</v>
      </c>
      <c r="C11">
        <v>0.6398334</v>
      </c>
      <c r="D11">
        <v>0.6577</v>
      </c>
      <c r="E11">
        <v>0.5896071000000001</v>
      </c>
      <c r="F11">
        <v>0.60906047</v>
      </c>
    </row>
    <row r="12" spans="1:6">
      <c r="A12">
        <v>2032</v>
      </c>
      <c r="B12">
        <v>0.5581995</v>
      </c>
      <c r="C12">
        <v>0.6199066</v>
      </c>
      <c r="D12">
        <v>0.6369764</v>
      </c>
      <c r="E12">
        <v>0.586553</v>
      </c>
      <c r="F12">
        <v>0.60312504</v>
      </c>
    </row>
    <row r="13" spans="1:6">
      <c r="A13">
        <v>2033</v>
      </c>
      <c r="B13">
        <v>0.5539393</v>
      </c>
      <c r="C13">
        <v>0.60440415</v>
      </c>
      <c r="D13">
        <v>0.6210818</v>
      </c>
      <c r="E13">
        <v>0.5731357</v>
      </c>
      <c r="F13">
        <v>0.59062123</v>
      </c>
    </row>
    <row r="14" spans="1:6">
      <c r="A14">
        <v>2034</v>
      </c>
      <c r="B14">
        <v>0.55633765</v>
      </c>
      <c r="C14">
        <v>0.59778637</v>
      </c>
      <c r="D14">
        <v>0.61068106</v>
      </c>
      <c r="E14">
        <v>0.56700146</v>
      </c>
      <c r="F14">
        <v>0.58500147</v>
      </c>
    </row>
    <row r="15" spans="1:6">
      <c r="A15">
        <v>2035</v>
      </c>
      <c r="B15">
        <v>0.5552447</v>
      </c>
      <c r="C15">
        <v>0.58616126</v>
      </c>
      <c r="D15">
        <v>0.5956405</v>
      </c>
      <c r="E15">
        <v>0.55969113</v>
      </c>
      <c r="F15">
        <v>0.57649374</v>
      </c>
    </row>
    <row r="16" spans="1:6">
      <c r="A16">
        <v>2040</v>
      </c>
      <c r="B16">
        <v>0.64844155</v>
      </c>
      <c r="C16">
        <v>0.5587283</v>
      </c>
      <c r="D16">
        <v>0.5320158</v>
      </c>
      <c r="E16">
        <v>0.5026467</v>
      </c>
      <c r="F16">
        <v>0.5191453700000001</v>
      </c>
    </row>
    <row r="17" spans="1:6">
      <c r="A17">
        <v>2045</v>
      </c>
      <c r="B17">
        <v>0.6889602</v>
      </c>
      <c r="C17">
        <v>0.61520207</v>
      </c>
      <c r="D17">
        <v>0.5276819</v>
      </c>
      <c r="E17">
        <v>0.49647662</v>
      </c>
      <c r="F17">
        <v>0.5177613</v>
      </c>
    </row>
    <row r="18" spans="1:6">
      <c r="A18">
        <v>2050</v>
      </c>
      <c r="B18">
        <v>0.6992841400000001</v>
      </c>
      <c r="C18">
        <v>0.6116612</v>
      </c>
      <c r="D18">
        <v>0.51065415</v>
      </c>
      <c r="E18">
        <v>0.47700986</v>
      </c>
      <c r="F18">
        <v>0.4995741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6" width="11" bestFit="1" customWidth="1"/>
  </cols>
  <sheetData>
    <row r="1" spans="1:16" hidden="1">
      <c r="A1" s="89"/>
      <c r="B1" s="89" t="s">
        <v>6</v>
      </c>
      <c r="C1" s="89" t="s">
        <v>8</v>
      </c>
      <c r="D1" s="89" t="s">
        <v>9</v>
      </c>
      <c r="E1" s="89" t="s">
        <v>10</v>
      </c>
      <c r="F1" s="89" t="s">
        <v>11</v>
      </c>
      <c r="G1" s="89" t="s">
        <v>12</v>
      </c>
      <c r="H1" s="89" t="s">
        <v>13</v>
      </c>
      <c r="I1" s="89" t="s">
        <v>14</v>
      </c>
      <c r="J1" s="89" t="s">
        <v>15</v>
      </c>
      <c r="K1" s="89" t="s">
        <v>17</v>
      </c>
      <c r="L1" s="89" t="s">
        <v>18</v>
      </c>
      <c r="M1" s="89" t="s">
        <v>19</v>
      </c>
      <c r="N1" s="89" t="s">
        <v>20</v>
      </c>
      <c r="O1" s="89" t="s">
        <v>21</v>
      </c>
      <c r="P1" s="89" t="s">
        <v>22</v>
      </c>
    </row>
    <row r="2" spans="1:16"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>
      <c r="A3">
        <v>2023</v>
      </c>
      <c r="B3">
        <v>0.9803252</v>
      </c>
      <c r="C3">
        <v>0.81872207</v>
      </c>
      <c r="D3">
        <v>0.8568116</v>
      </c>
      <c r="E3">
        <v>0.8753775</v>
      </c>
      <c r="F3">
        <v>0.84639883</v>
      </c>
      <c r="G3">
        <v>0.7983027700000001</v>
      </c>
      <c r="H3">
        <v>0.8095143</v>
      </c>
      <c r="I3">
        <v>0.71627957</v>
      </c>
      <c r="J3">
        <v>0.819068</v>
      </c>
      <c r="K3">
        <v>0.9057300700000001</v>
      </c>
      <c r="L3">
        <v>0.8520069</v>
      </c>
      <c r="M3">
        <v>0.84238666</v>
      </c>
      <c r="N3">
        <v>0.75328624</v>
      </c>
      <c r="O3">
        <v>0.8181352</v>
      </c>
      <c r="P3">
        <v>0.94141054</v>
      </c>
    </row>
    <row r="4" spans="1:16">
      <c r="A4">
        <v>2024</v>
      </c>
      <c r="B4">
        <v>0.94928575</v>
      </c>
      <c r="C4">
        <v>0.7482292</v>
      </c>
      <c r="D4">
        <v>0.7926024</v>
      </c>
      <c r="E4">
        <v>0.72989815</v>
      </c>
      <c r="F4">
        <v>0.775886</v>
      </c>
      <c r="G4">
        <v>0.7282371</v>
      </c>
      <c r="H4">
        <v>0.73107225</v>
      </c>
      <c r="I4">
        <v>0.69228154</v>
      </c>
      <c r="J4">
        <v>0.7928693999999999</v>
      </c>
      <c r="K4">
        <v>0.8364306</v>
      </c>
      <c r="L4">
        <v>0.8215022</v>
      </c>
      <c r="M4">
        <v>0.8165803</v>
      </c>
      <c r="N4">
        <v>0.7106158</v>
      </c>
      <c r="O4">
        <v>0.7677051</v>
      </c>
      <c r="P4">
        <v>0.9276585000000001</v>
      </c>
    </row>
    <row r="5" spans="1:16">
      <c r="A5">
        <v>2025</v>
      </c>
      <c r="B5">
        <v>0.9006038</v>
      </c>
      <c r="C5">
        <v>0.69968385</v>
      </c>
      <c r="D5">
        <v>0.7433975</v>
      </c>
      <c r="E5">
        <v>0.6788666</v>
      </c>
      <c r="F5">
        <v>0.73554456</v>
      </c>
      <c r="G5">
        <v>0.67282003</v>
      </c>
      <c r="H5">
        <v>0.6908597400000001</v>
      </c>
      <c r="I5">
        <v>0.65945387</v>
      </c>
      <c r="J5">
        <v>0.76610935</v>
      </c>
      <c r="K5">
        <v>0.76491714</v>
      </c>
      <c r="L5">
        <v>0.8004459</v>
      </c>
      <c r="M5">
        <v>0.8026671399999999</v>
      </c>
      <c r="N5">
        <v>0.67466486</v>
      </c>
      <c r="O5">
        <v>0.7339793</v>
      </c>
      <c r="P5">
        <v>0.91793406</v>
      </c>
    </row>
    <row r="6" spans="1:16">
      <c r="A6">
        <v>2026</v>
      </c>
      <c r="B6">
        <v>0.8802228600000001</v>
      </c>
      <c r="C6">
        <v>0.669876</v>
      </c>
      <c r="D6">
        <v>0.7252484</v>
      </c>
      <c r="E6">
        <v>0.6570317</v>
      </c>
      <c r="F6">
        <v>0.67138356</v>
      </c>
      <c r="G6">
        <v>0.62879115</v>
      </c>
      <c r="H6">
        <v>0.6498952</v>
      </c>
      <c r="I6">
        <v>0.63625175</v>
      </c>
      <c r="J6">
        <v>0.72500265</v>
      </c>
      <c r="K6">
        <v>0.7526126</v>
      </c>
      <c r="L6">
        <v>0.76438624</v>
      </c>
      <c r="M6">
        <v>0.78171164</v>
      </c>
      <c r="N6">
        <v>0.6584381</v>
      </c>
      <c r="O6">
        <v>0.721409</v>
      </c>
      <c r="P6">
        <v>0.8990715</v>
      </c>
    </row>
    <row r="7" spans="1:16">
      <c r="A7">
        <v>2027</v>
      </c>
      <c r="B7">
        <v>0.8233220999999999</v>
      </c>
      <c r="C7">
        <v>0.6471962999999999</v>
      </c>
      <c r="D7">
        <v>0.7218734</v>
      </c>
      <c r="E7">
        <v>0.6421451</v>
      </c>
      <c r="F7">
        <v>0.6540675</v>
      </c>
      <c r="G7">
        <v>0.59588575</v>
      </c>
      <c r="H7">
        <v>0.625657</v>
      </c>
      <c r="I7">
        <v>0.62441874</v>
      </c>
      <c r="J7">
        <v>0.7005981</v>
      </c>
      <c r="K7">
        <v>0.731705</v>
      </c>
      <c r="L7">
        <v>0.7322948</v>
      </c>
      <c r="M7">
        <v>0.7623709400000001</v>
      </c>
      <c r="N7">
        <v>0.65159816</v>
      </c>
      <c r="O7">
        <v>0.7186808</v>
      </c>
      <c r="P7">
        <v>0.89173985</v>
      </c>
    </row>
    <row r="8" spans="1:16">
      <c r="A8">
        <v>2028</v>
      </c>
      <c r="B8">
        <v>0.82399017</v>
      </c>
      <c r="C8">
        <v>0.632973</v>
      </c>
      <c r="D8">
        <v>0.73202705</v>
      </c>
      <c r="E8">
        <v>0.61328447</v>
      </c>
      <c r="F8">
        <v>0.6500238</v>
      </c>
      <c r="G8">
        <v>0.5447659500000001</v>
      </c>
      <c r="H8">
        <v>0.6026304</v>
      </c>
      <c r="I8">
        <v>0.62404567</v>
      </c>
      <c r="J8">
        <v>0.6825019</v>
      </c>
      <c r="K8">
        <v>0.6857015</v>
      </c>
      <c r="L8">
        <v>0.71034735</v>
      </c>
      <c r="M8">
        <v>0.7432763</v>
      </c>
      <c r="N8">
        <v>0.6574379</v>
      </c>
      <c r="O8">
        <v>0.7229789</v>
      </c>
      <c r="P8">
        <v>0.87685066</v>
      </c>
    </row>
    <row r="9" spans="1:16">
      <c r="A9">
        <v>2029</v>
      </c>
      <c r="B9">
        <v>0.7971348</v>
      </c>
      <c r="C9">
        <v>0.6159355</v>
      </c>
      <c r="D9">
        <v>0.7259208</v>
      </c>
      <c r="E9">
        <v>0.61761445</v>
      </c>
      <c r="F9">
        <v>0.63018715</v>
      </c>
      <c r="G9">
        <v>0.52513003</v>
      </c>
      <c r="H9">
        <v>0.58728033</v>
      </c>
      <c r="I9">
        <v>0.6060721999999999</v>
      </c>
      <c r="J9">
        <v>0.65951514</v>
      </c>
      <c r="K9">
        <v>0.641092</v>
      </c>
      <c r="L9">
        <v>0.68511605</v>
      </c>
      <c r="M9">
        <v>0.7172603</v>
      </c>
      <c r="N9">
        <v>0.6464042</v>
      </c>
      <c r="O9">
        <v>0.71951306</v>
      </c>
      <c r="P9">
        <v>0.8582767</v>
      </c>
    </row>
    <row r="10" spans="1:16">
      <c r="A10">
        <v>2030</v>
      </c>
      <c r="B10">
        <v>0.79276407</v>
      </c>
      <c r="C10">
        <v>0.60234565</v>
      </c>
      <c r="D10">
        <v>0.715136</v>
      </c>
      <c r="E10">
        <v>0.6220866</v>
      </c>
      <c r="F10">
        <v>0.61146456</v>
      </c>
      <c r="G10">
        <v>0.51792675</v>
      </c>
      <c r="H10">
        <v>0.5618027</v>
      </c>
      <c r="I10">
        <v>0.5861286</v>
      </c>
      <c r="J10">
        <v>0.6381131</v>
      </c>
      <c r="K10">
        <v>0.5960648</v>
      </c>
      <c r="L10">
        <v>0.66801566</v>
      </c>
      <c r="M10">
        <v>0.69935936</v>
      </c>
      <c r="N10">
        <v>0.6340166</v>
      </c>
      <c r="O10">
        <v>0.71676105</v>
      </c>
      <c r="P10">
        <v>0.8462125700000001</v>
      </c>
    </row>
    <row r="11" spans="1:16">
      <c r="A11">
        <v>2031</v>
      </c>
      <c r="B11">
        <v>0.79077893</v>
      </c>
      <c r="C11">
        <v>0.60833985</v>
      </c>
      <c r="D11">
        <v>0.7267224</v>
      </c>
      <c r="E11">
        <v>0.623463</v>
      </c>
      <c r="F11">
        <v>0.5896024</v>
      </c>
      <c r="G11">
        <v>0.512917</v>
      </c>
      <c r="H11">
        <v>0.56076455</v>
      </c>
      <c r="I11">
        <v>0.5715761</v>
      </c>
      <c r="J11">
        <v>0.6238183</v>
      </c>
      <c r="K11">
        <v>0.5697444</v>
      </c>
      <c r="L11">
        <v>0.6408331</v>
      </c>
      <c r="M11">
        <v>0.6741269</v>
      </c>
      <c r="N11">
        <v>0.6224884000000001</v>
      </c>
      <c r="O11">
        <v>0.7138735</v>
      </c>
      <c r="P11">
        <v>0.8471703</v>
      </c>
    </row>
    <row r="12" spans="1:16">
      <c r="A12">
        <v>2032</v>
      </c>
      <c r="B12">
        <v>0.79017377</v>
      </c>
      <c r="C12">
        <v>0.6274293</v>
      </c>
      <c r="D12">
        <v>0.7452272</v>
      </c>
      <c r="E12">
        <v>0.62420326</v>
      </c>
      <c r="F12">
        <v>0.5737283</v>
      </c>
      <c r="G12">
        <v>0.5239843</v>
      </c>
      <c r="H12">
        <v>0.5831822</v>
      </c>
      <c r="I12">
        <v>0.5624657</v>
      </c>
      <c r="J12">
        <v>0.6127995000000001</v>
      </c>
      <c r="K12">
        <v>0.55719805</v>
      </c>
      <c r="L12">
        <v>0.6207862</v>
      </c>
      <c r="M12">
        <v>0.6549882</v>
      </c>
      <c r="N12">
        <v>0.6207688</v>
      </c>
      <c r="O12">
        <v>0.72254753</v>
      </c>
      <c r="P12">
        <v>0.8747712399999999</v>
      </c>
    </row>
    <row r="13" spans="1:16">
      <c r="A13">
        <v>2033</v>
      </c>
      <c r="B13">
        <v>0.7985371</v>
      </c>
      <c r="C13">
        <v>0.6275205</v>
      </c>
      <c r="D13">
        <v>0.7445576</v>
      </c>
      <c r="E13">
        <v>0.6190808</v>
      </c>
      <c r="F13">
        <v>0.5618902</v>
      </c>
      <c r="G13">
        <v>0.5101994</v>
      </c>
      <c r="H13">
        <v>0.5772414</v>
      </c>
      <c r="I13">
        <v>0.5480209</v>
      </c>
      <c r="J13">
        <v>0.60079086</v>
      </c>
      <c r="K13">
        <v>0.5384204</v>
      </c>
      <c r="L13">
        <v>0.6060267</v>
      </c>
      <c r="M13">
        <v>0.6432306</v>
      </c>
      <c r="N13">
        <v>0.6112428</v>
      </c>
      <c r="O13">
        <v>0.72658974</v>
      </c>
      <c r="P13">
        <v>0.88597786</v>
      </c>
    </row>
    <row r="14" spans="1:16">
      <c r="A14">
        <v>2034</v>
      </c>
      <c r="B14">
        <v>0.81225294</v>
      </c>
      <c r="C14">
        <v>0.625086</v>
      </c>
      <c r="D14">
        <v>0.7373448</v>
      </c>
      <c r="E14">
        <v>0.6325082</v>
      </c>
      <c r="F14">
        <v>0.5574692999999999</v>
      </c>
      <c r="G14">
        <v>0.5149986</v>
      </c>
      <c r="H14">
        <v>0.56792337</v>
      </c>
      <c r="I14">
        <v>0.5394523</v>
      </c>
      <c r="J14">
        <v>0.59367853</v>
      </c>
      <c r="K14">
        <v>0.53190947</v>
      </c>
      <c r="L14">
        <v>0.5999255</v>
      </c>
      <c r="M14">
        <v>0.63256407</v>
      </c>
      <c r="N14">
        <v>0.60734606</v>
      </c>
      <c r="O14">
        <v>0.7333528</v>
      </c>
      <c r="P14">
        <v>0.88818485</v>
      </c>
    </row>
    <row r="15" spans="1:16">
      <c r="A15">
        <v>2035</v>
      </c>
      <c r="B15">
        <v>0.82309055</v>
      </c>
      <c r="C15">
        <v>0.616443</v>
      </c>
      <c r="D15">
        <v>0.7255402</v>
      </c>
      <c r="E15">
        <v>0.65023273</v>
      </c>
      <c r="F15">
        <v>0.54665256</v>
      </c>
      <c r="G15">
        <v>0.52261317</v>
      </c>
      <c r="H15">
        <v>0.557387</v>
      </c>
      <c r="I15">
        <v>0.5310928</v>
      </c>
      <c r="J15">
        <v>0.58563733</v>
      </c>
      <c r="K15">
        <v>0.53107107</v>
      </c>
      <c r="L15">
        <v>0.5879213</v>
      </c>
      <c r="M15">
        <v>0.6170452</v>
      </c>
      <c r="N15">
        <v>0.60237086</v>
      </c>
      <c r="O15">
        <v>0.7332214</v>
      </c>
      <c r="P15">
        <v>0.8786462</v>
      </c>
    </row>
    <row r="16" spans="1:16">
      <c r="A16">
        <v>2040</v>
      </c>
      <c r="B16">
        <v>0.8709496</v>
      </c>
      <c r="C16">
        <v>0.6936238</v>
      </c>
      <c r="D16">
        <v>0.7436332</v>
      </c>
      <c r="E16">
        <v>0.6730426</v>
      </c>
      <c r="F16">
        <v>0.52271223</v>
      </c>
      <c r="G16">
        <v>0.62000006</v>
      </c>
      <c r="H16">
        <v>0.6464881</v>
      </c>
      <c r="I16">
        <v>0.5363437</v>
      </c>
      <c r="J16">
        <v>0.5693444</v>
      </c>
      <c r="K16">
        <v>0.5424067</v>
      </c>
      <c r="L16">
        <v>0.56012666</v>
      </c>
      <c r="M16">
        <v>0.55241555</v>
      </c>
      <c r="N16">
        <v>0.5620927</v>
      </c>
      <c r="O16">
        <v>0.70216304</v>
      </c>
      <c r="P16">
        <v>0.92229956</v>
      </c>
    </row>
    <row r="17" spans="1:16">
      <c r="A17">
        <v>2045</v>
      </c>
      <c r="B17">
        <v>1.0448288</v>
      </c>
      <c r="C17">
        <v>0.7771114</v>
      </c>
      <c r="D17">
        <v>0.7746001</v>
      </c>
      <c r="E17">
        <v>0.70984143</v>
      </c>
      <c r="F17">
        <v>0.5792684</v>
      </c>
      <c r="G17">
        <v>0.70525</v>
      </c>
      <c r="H17">
        <v>0.7290809</v>
      </c>
      <c r="I17">
        <v>0.5410966</v>
      </c>
      <c r="J17">
        <v>0.55976486</v>
      </c>
      <c r="K17">
        <v>0.56463283</v>
      </c>
      <c r="L17">
        <v>0.6164491</v>
      </c>
      <c r="M17">
        <v>0.5485936</v>
      </c>
      <c r="N17">
        <v>0.5674314499999999</v>
      </c>
      <c r="O17">
        <v>0.7115108999999999</v>
      </c>
      <c r="P17">
        <v>0.91407466</v>
      </c>
    </row>
    <row r="18" spans="1:16">
      <c r="A18">
        <v>2050</v>
      </c>
      <c r="B18">
        <v>1.0793177</v>
      </c>
      <c r="C18">
        <v>0.8382531</v>
      </c>
      <c r="D18">
        <v>0.7580059</v>
      </c>
      <c r="E18">
        <v>0.7222181</v>
      </c>
      <c r="F18">
        <v>0.58404005</v>
      </c>
      <c r="G18">
        <v>0.7677482</v>
      </c>
      <c r="H18">
        <v>0.7737124</v>
      </c>
      <c r="I18">
        <v>0.5362377</v>
      </c>
      <c r="J18">
        <v>0.54957515</v>
      </c>
      <c r="K18">
        <v>0.5721269</v>
      </c>
      <c r="L18">
        <v>0.61393714</v>
      </c>
      <c r="M18">
        <v>0.53656024</v>
      </c>
      <c r="N18">
        <v>0.5575294</v>
      </c>
      <c r="O18">
        <v>0.7013415</v>
      </c>
      <c r="P18">
        <v>0.9157945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4" width="18" bestFit="1" customWidth="1"/>
    <col min="5" max="5" width="19" bestFit="1" customWidth="1"/>
    <col min="6" max="6" width="20" bestFit="1" customWidth="1"/>
    <col min="7" max="7" width="9.42578125" bestFit="1" customWidth="1"/>
  </cols>
  <sheetData>
    <row r="1" spans="1:7" hidden="1">
      <c r="A1" s="89"/>
      <c r="B1" s="89" t="s">
        <v>23</v>
      </c>
      <c r="C1" s="89" t="s">
        <v>24</v>
      </c>
      <c r="D1" s="89" t="s">
        <v>25</v>
      </c>
      <c r="E1" s="89" t="s">
        <v>26</v>
      </c>
      <c r="F1" s="89" t="s">
        <v>27</v>
      </c>
      <c r="G1" s="89" t="s">
        <v>28</v>
      </c>
    </row>
    <row r="2" spans="1:7"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>
      <c r="A3">
        <v>2023</v>
      </c>
      <c r="B3">
        <v>0.9405403400000001</v>
      </c>
      <c r="C3">
        <v>1.6708885</v>
      </c>
      <c r="D3">
        <v>0</v>
      </c>
      <c r="E3">
        <v>1.5</v>
      </c>
      <c r="F3">
        <v>1.33</v>
      </c>
      <c r="G3">
        <v>1.4</v>
      </c>
    </row>
    <row r="4" spans="1:7">
      <c r="A4">
        <v>2024</v>
      </c>
      <c r="B4">
        <v>1.20303</v>
      </c>
      <c r="C4">
        <v>2.03133</v>
      </c>
      <c r="D4">
        <v>0</v>
      </c>
      <c r="E4">
        <v>1.5</v>
      </c>
      <c r="F4">
        <v>0.07657604999999999</v>
      </c>
      <c r="G4">
        <v>1.4</v>
      </c>
    </row>
    <row r="5" spans="1:7">
      <c r="A5">
        <v>2025</v>
      </c>
      <c r="B5">
        <v>1.66203</v>
      </c>
      <c r="C5">
        <v>2.27633</v>
      </c>
      <c r="D5">
        <v>0</v>
      </c>
      <c r="E5">
        <v>1.5</v>
      </c>
      <c r="F5">
        <v>1.33</v>
      </c>
      <c r="G5">
        <v>1.4</v>
      </c>
    </row>
    <row r="6" spans="1:7">
      <c r="A6">
        <v>2026</v>
      </c>
      <c r="B6">
        <v>2.06411</v>
      </c>
      <c r="C6">
        <v>2.85383</v>
      </c>
      <c r="D6">
        <v>0.1</v>
      </c>
      <c r="E6">
        <v>1.5</v>
      </c>
      <c r="F6">
        <v>0.5225229</v>
      </c>
      <c r="G6">
        <v>1.4</v>
      </c>
    </row>
    <row r="7" spans="1:7">
      <c r="A7">
        <v>2027</v>
      </c>
      <c r="B7">
        <v>2.46619</v>
      </c>
      <c r="C7">
        <v>3.43133</v>
      </c>
      <c r="D7">
        <v>0.2</v>
      </c>
      <c r="E7">
        <v>1.5</v>
      </c>
      <c r="F7">
        <v>0.16922922</v>
      </c>
      <c r="G7">
        <v>1.4</v>
      </c>
    </row>
    <row r="8" spans="1:7">
      <c r="A8">
        <v>2028</v>
      </c>
      <c r="B8">
        <v>2.581085</v>
      </c>
      <c r="C8">
        <v>3.7900024</v>
      </c>
      <c r="D8">
        <v>0.8327555</v>
      </c>
      <c r="E8">
        <v>1.5</v>
      </c>
      <c r="F8">
        <v>0.3361156</v>
      </c>
      <c r="G8">
        <v>1.4</v>
      </c>
    </row>
    <row r="9" spans="1:7">
      <c r="A9">
        <v>2029</v>
      </c>
      <c r="B9">
        <v>2.696295</v>
      </c>
      <c r="C9">
        <v>4.1496577</v>
      </c>
      <c r="D9">
        <v>1.4672445</v>
      </c>
      <c r="E9">
        <v>1.5</v>
      </c>
      <c r="F9">
        <v>0.46407858</v>
      </c>
      <c r="G9">
        <v>1.4</v>
      </c>
    </row>
    <row r="10" spans="1:7">
      <c r="A10">
        <v>2030</v>
      </c>
      <c r="B10">
        <v>2.81119</v>
      </c>
      <c r="C10">
        <v>4.50833</v>
      </c>
      <c r="D10">
        <v>2.1</v>
      </c>
      <c r="E10">
        <v>1.5</v>
      </c>
      <c r="F10">
        <v>0.8533782</v>
      </c>
      <c r="G10">
        <v>1.4</v>
      </c>
    </row>
    <row r="11" spans="1:7">
      <c r="A11">
        <v>2031</v>
      </c>
      <c r="B11">
        <v>2.926085</v>
      </c>
      <c r="C11">
        <v>4.867002400000001</v>
      </c>
      <c r="D11">
        <v>2.7327554</v>
      </c>
      <c r="E11">
        <v>1.5</v>
      </c>
      <c r="F11">
        <v>0.59461115</v>
      </c>
      <c r="G11">
        <v>1.4</v>
      </c>
    </row>
    <row r="12" spans="1:7">
      <c r="A12">
        <v>2032</v>
      </c>
      <c r="B12">
        <v>3.0409802</v>
      </c>
      <c r="C12">
        <v>5.225675</v>
      </c>
      <c r="D12">
        <v>3.365511</v>
      </c>
      <c r="E12">
        <v>1.5</v>
      </c>
      <c r="F12">
        <v>0.4964905</v>
      </c>
      <c r="G12">
        <v>1.4</v>
      </c>
    </row>
    <row r="13" spans="1:7">
      <c r="A13">
        <v>2033</v>
      </c>
      <c r="B13">
        <v>3.15619</v>
      </c>
      <c r="C13">
        <v>5.58533</v>
      </c>
      <c r="D13">
        <v>4</v>
      </c>
      <c r="E13">
        <v>1.5</v>
      </c>
      <c r="F13">
        <v>0.9418926000000001</v>
      </c>
      <c r="G13">
        <v>1.4</v>
      </c>
    </row>
    <row r="14" spans="1:7">
      <c r="A14">
        <v>2034</v>
      </c>
      <c r="B14">
        <v>3.271085</v>
      </c>
      <c r="C14">
        <v>5.9440024</v>
      </c>
      <c r="D14">
        <v>4.6327554</v>
      </c>
      <c r="E14">
        <v>1.5</v>
      </c>
      <c r="F14">
        <v>1.162593</v>
      </c>
      <c r="G14">
        <v>1.4</v>
      </c>
    </row>
    <row r="15" spans="1:7">
      <c r="A15">
        <v>2035</v>
      </c>
      <c r="B15">
        <v>3.3859802</v>
      </c>
      <c r="C15">
        <v>6.302675000000001</v>
      </c>
      <c r="D15">
        <v>5.2655107</v>
      </c>
      <c r="E15">
        <v>1.5</v>
      </c>
      <c r="F15">
        <v>1.0487706</v>
      </c>
      <c r="G15">
        <v>1.4</v>
      </c>
    </row>
    <row r="16" spans="1:7">
      <c r="A16">
        <v>2040</v>
      </c>
      <c r="B16">
        <v>3.9607703</v>
      </c>
      <c r="C16">
        <v>8.097020000000001</v>
      </c>
      <c r="D16">
        <v>8.431021000000001</v>
      </c>
      <c r="E16">
        <v>0.7063321499999999</v>
      </c>
      <c r="F16">
        <v>0</v>
      </c>
      <c r="G16">
        <v>1.4</v>
      </c>
    </row>
    <row r="17" spans="1:7">
      <c r="A17">
        <v>2045</v>
      </c>
      <c r="B17">
        <v>4.535875</v>
      </c>
      <c r="C17">
        <v>9.892348</v>
      </c>
      <c r="D17">
        <v>11.598267</v>
      </c>
      <c r="E17">
        <v>0.4461179</v>
      </c>
      <c r="F17">
        <v>0</v>
      </c>
      <c r="G17">
        <v>1.4</v>
      </c>
    </row>
    <row r="18" spans="1:7">
      <c r="A18">
        <v>2050</v>
      </c>
      <c r="B18">
        <v>5.110665500000001</v>
      </c>
      <c r="C18">
        <v>11.686692</v>
      </c>
      <c r="D18">
        <v>11.677728</v>
      </c>
      <c r="E18">
        <v>0.3349096</v>
      </c>
      <c r="F18">
        <v>0</v>
      </c>
      <c r="G18">
        <v>1.4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8" bestFit="1" customWidth="1"/>
    <col min="4" max="4" width="13.7109375" bestFit="1" customWidth="1"/>
    <col min="5" max="5" width="21.7109375" bestFit="1" customWidth="1"/>
    <col min="6" max="6" width="18" bestFit="1" customWidth="1"/>
    <col min="7" max="7" width="22" bestFit="1" customWidth="1"/>
    <col min="8" max="8" width="14.5703125" bestFit="1" customWidth="1"/>
    <col min="9" max="10" width="18" bestFit="1" customWidth="1"/>
    <col min="11" max="11" width="11.42578125" bestFit="1" customWidth="1"/>
    <col min="12" max="13" width="18" bestFit="1" customWidth="1"/>
    <col min="14" max="14" width="15.5703125" bestFit="1" customWidth="1"/>
    <col min="15" max="15" width="18" bestFit="1" customWidth="1"/>
  </cols>
  <sheetData>
    <row r="1" spans="1:15" hidden="1">
      <c r="A1" s="89"/>
      <c r="B1" s="89" t="s">
        <v>35</v>
      </c>
      <c r="C1" s="89" t="s">
        <v>36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39</v>
      </c>
      <c r="I1" s="89" t="s">
        <v>40</v>
      </c>
      <c r="J1" s="89" t="s">
        <v>41</v>
      </c>
      <c r="K1" s="89" t="s">
        <v>42</v>
      </c>
      <c r="L1" s="89" t="s">
        <v>43</v>
      </c>
      <c r="M1" s="89" t="s">
        <v>44</v>
      </c>
      <c r="N1" s="89" t="s">
        <v>45</v>
      </c>
      <c r="O1" s="89" t="s">
        <v>28</v>
      </c>
    </row>
    <row r="2" spans="1:15">
      <c r="B2" t="s">
        <v>46</v>
      </c>
      <c r="C2" t="s">
        <v>47</v>
      </c>
      <c r="D2" t="s">
        <v>30</v>
      </c>
      <c r="E2" t="s">
        <v>48</v>
      </c>
      <c r="F2" t="s">
        <v>31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34</v>
      </c>
    </row>
    <row r="3" spans="1:15">
      <c r="A3">
        <v>2023</v>
      </c>
      <c r="B3">
        <v>5.5</v>
      </c>
      <c r="C3">
        <v>76.8</v>
      </c>
      <c r="D3">
        <v>5.894</v>
      </c>
      <c r="E3">
        <v>56.306</v>
      </c>
      <c r="F3">
        <v>0</v>
      </c>
      <c r="G3">
        <v>8.239000000000001</v>
      </c>
      <c r="H3">
        <v>7.5</v>
      </c>
      <c r="I3">
        <v>4.600000000000001</v>
      </c>
      <c r="J3">
        <v>22.7</v>
      </c>
      <c r="K3">
        <v>0</v>
      </c>
      <c r="L3">
        <v>18.95</v>
      </c>
      <c r="M3">
        <v>18.95</v>
      </c>
      <c r="N3">
        <v>3</v>
      </c>
      <c r="O3">
        <v>9.630808000000002</v>
      </c>
    </row>
    <row r="4" spans="1:15">
      <c r="A4">
        <v>2024</v>
      </c>
      <c r="B4">
        <v>7.2</v>
      </c>
      <c r="C4">
        <v>86.60000000000001</v>
      </c>
      <c r="D4">
        <v>10.372</v>
      </c>
      <c r="E4">
        <v>55.528</v>
      </c>
      <c r="F4">
        <v>0.0001</v>
      </c>
      <c r="G4">
        <v>8.422000000000001</v>
      </c>
      <c r="H4">
        <v>7.5</v>
      </c>
      <c r="I4">
        <v>5.600000000000001</v>
      </c>
      <c r="J4">
        <v>23.4</v>
      </c>
      <c r="K4">
        <v>0</v>
      </c>
      <c r="L4">
        <v>15</v>
      </c>
      <c r="M4">
        <v>15</v>
      </c>
      <c r="N4">
        <v>0</v>
      </c>
      <c r="O4">
        <v>9.630808000000002</v>
      </c>
    </row>
    <row r="5" spans="1:15">
      <c r="A5">
        <v>2025</v>
      </c>
      <c r="B5">
        <v>9</v>
      </c>
      <c r="C5">
        <v>96.7</v>
      </c>
      <c r="D5">
        <v>15.765</v>
      </c>
      <c r="E5">
        <v>54.335</v>
      </c>
      <c r="F5">
        <v>0.595</v>
      </c>
      <c r="G5">
        <v>8.605</v>
      </c>
      <c r="H5">
        <v>7.5</v>
      </c>
      <c r="I5">
        <v>6.5</v>
      </c>
      <c r="J5">
        <v>24</v>
      </c>
      <c r="K5">
        <v>0</v>
      </c>
      <c r="L5">
        <v>13.6</v>
      </c>
      <c r="M5">
        <v>13.6</v>
      </c>
      <c r="N5">
        <v>0</v>
      </c>
      <c r="O5">
        <v>9.630808000000002</v>
      </c>
    </row>
    <row r="6" spans="1:15">
      <c r="A6">
        <v>2026</v>
      </c>
      <c r="B6">
        <v>10.8</v>
      </c>
      <c r="C6">
        <v>107.1</v>
      </c>
      <c r="D6">
        <v>20.547</v>
      </c>
      <c r="E6">
        <v>52.753</v>
      </c>
      <c r="F6">
        <v>2.4834648</v>
      </c>
      <c r="G6">
        <v>8.788</v>
      </c>
      <c r="H6">
        <v>8</v>
      </c>
      <c r="I6">
        <v>7.600000000000001</v>
      </c>
      <c r="J6">
        <v>25.52996</v>
      </c>
      <c r="K6">
        <v>0</v>
      </c>
      <c r="L6">
        <v>12.3</v>
      </c>
      <c r="M6">
        <v>12.3</v>
      </c>
      <c r="N6">
        <v>0</v>
      </c>
      <c r="O6">
        <v>9.630808000000002</v>
      </c>
    </row>
    <row r="7" spans="1:15">
      <c r="A7">
        <v>2027</v>
      </c>
      <c r="B7">
        <v>12.8</v>
      </c>
      <c r="C7">
        <v>118.1</v>
      </c>
      <c r="D7">
        <v>27.736</v>
      </c>
      <c r="E7">
        <v>50.864</v>
      </c>
      <c r="F7">
        <v>4.5559297</v>
      </c>
      <c r="G7">
        <v>8.787000000000001</v>
      </c>
      <c r="H7">
        <v>8.5</v>
      </c>
      <c r="I7">
        <v>8.6</v>
      </c>
      <c r="J7">
        <v>27.059924</v>
      </c>
      <c r="K7">
        <v>0</v>
      </c>
      <c r="L7">
        <v>11</v>
      </c>
      <c r="M7">
        <v>11</v>
      </c>
      <c r="N7">
        <v>0</v>
      </c>
      <c r="O7">
        <v>9.630808000000002</v>
      </c>
    </row>
    <row r="8" spans="1:15">
      <c r="A8">
        <v>2028</v>
      </c>
      <c r="B8">
        <v>14.9</v>
      </c>
      <c r="C8">
        <v>129.7</v>
      </c>
      <c r="D8">
        <v>34.966</v>
      </c>
      <c r="E8">
        <v>48.834</v>
      </c>
      <c r="F8">
        <v>6.628395</v>
      </c>
      <c r="G8">
        <v>8.786</v>
      </c>
      <c r="H8">
        <v>9</v>
      </c>
      <c r="I8">
        <v>8.6</v>
      </c>
      <c r="J8">
        <v>28.589885</v>
      </c>
      <c r="K8">
        <v>0</v>
      </c>
      <c r="L8">
        <v>10</v>
      </c>
      <c r="M8">
        <v>10</v>
      </c>
      <c r="N8">
        <v>0</v>
      </c>
      <c r="O8">
        <v>9.630808000000002</v>
      </c>
    </row>
    <row r="9" spans="1:15">
      <c r="A9">
        <v>2029</v>
      </c>
      <c r="B9">
        <v>17.2</v>
      </c>
      <c r="C9">
        <v>141.8</v>
      </c>
      <c r="D9">
        <v>43.107</v>
      </c>
      <c r="E9">
        <v>46.593</v>
      </c>
      <c r="F9">
        <v>8.706535000000001</v>
      </c>
      <c r="G9">
        <v>8.785</v>
      </c>
      <c r="H9">
        <v>9.5</v>
      </c>
      <c r="I9">
        <v>8.6</v>
      </c>
      <c r="J9">
        <v>30.12404</v>
      </c>
      <c r="K9">
        <v>0</v>
      </c>
      <c r="L9">
        <v>7.850000000000001</v>
      </c>
      <c r="M9">
        <v>7.850000000000001</v>
      </c>
      <c r="N9">
        <v>0</v>
      </c>
      <c r="O9">
        <v>9.630808000000002</v>
      </c>
    </row>
    <row r="10" spans="1:15">
      <c r="A10">
        <v>2030</v>
      </c>
      <c r="B10">
        <v>19.7</v>
      </c>
      <c r="C10">
        <v>154.4</v>
      </c>
      <c r="D10">
        <v>51.047</v>
      </c>
      <c r="E10">
        <v>44.453</v>
      </c>
      <c r="F10">
        <v>10.779</v>
      </c>
      <c r="G10">
        <v>8.784000000000001</v>
      </c>
      <c r="H10">
        <v>10</v>
      </c>
      <c r="I10">
        <v>8.6</v>
      </c>
      <c r="J10">
        <v>31.654</v>
      </c>
      <c r="K10">
        <v>0</v>
      </c>
      <c r="L10">
        <v>6.350000000000001</v>
      </c>
      <c r="M10">
        <v>6.350000000000001</v>
      </c>
      <c r="N10">
        <v>0</v>
      </c>
      <c r="O10">
        <v>9.630808000000002</v>
      </c>
    </row>
    <row r="11" spans="1:15">
      <c r="A11">
        <v>2031</v>
      </c>
      <c r="B11">
        <v>22.2</v>
      </c>
      <c r="C11">
        <v>165.4</v>
      </c>
      <c r="D11">
        <v>58.589</v>
      </c>
      <c r="E11">
        <v>42.611</v>
      </c>
      <c r="F11">
        <v>12.778904</v>
      </c>
      <c r="G11">
        <v>8.782999999999999</v>
      </c>
      <c r="H11">
        <v>10</v>
      </c>
      <c r="I11">
        <v>8.6</v>
      </c>
      <c r="J11">
        <v>33.718668</v>
      </c>
      <c r="K11">
        <v>0</v>
      </c>
      <c r="L11">
        <v>4.850000000000001</v>
      </c>
      <c r="M11">
        <v>4.850000000000001</v>
      </c>
      <c r="N11">
        <v>0</v>
      </c>
      <c r="O11">
        <v>9.630808000000002</v>
      </c>
    </row>
    <row r="12" spans="1:15">
      <c r="A12">
        <v>2032</v>
      </c>
      <c r="B12">
        <v>25.1</v>
      </c>
      <c r="C12">
        <v>175.5</v>
      </c>
      <c r="D12">
        <v>66.208</v>
      </c>
      <c r="E12">
        <v>40.792</v>
      </c>
      <c r="F12">
        <v>14.78881</v>
      </c>
      <c r="G12">
        <v>8.772</v>
      </c>
      <c r="H12">
        <v>10</v>
      </c>
      <c r="I12">
        <v>8.4</v>
      </c>
      <c r="J12">
        <v>35.78333600000001</v>
      </c>
      <c r="K12">
        <v>0</v>
      </c>
      <c r="L12">
        <v>4.850000000000001</v>
      </c>
      <c r="M12">
        <v>4.850000000000001</v>
      </c>
      <c r="N12">
        <v>0</v>
      </c>
      <c r="O12">
        <v>9.630808000000002</v>
      </c>
    </row>
    <row r="13" spans="1:15">
      <c r="A13">
        <v>2033</v>
      </c>
      <c r="B13">
        <v>28.1</v>
      </c>
      <c r="C13">
        <v>186</v>
      </c>
      <c r="D13">
        <v>69.91800000000001</v>
      </c>
      <c r="E13">
        <v>39.082</v>
      </c>
      <c r="F13">
        <v>16.804191</v>
      </c>
      <c r="G13">
        <v>8.761000000000001</v>
      </c>
      <c r="H13">
        <v>10</v>
      </c>
      <c r="I13">
        <v>8.4</v>
      </c>
      <c r="J13">
        <v>37.85366399999999</v>
      </c>
      <c r="K13">
        <v>0</v>
      </c>
      <c r="L13">
        <v>4.1</v>
      </c>
      <c r="M13">
        <v>4.1</v>
      </c>
      <c r="N13">
        <v>0</v>
      </c>
      <c r="O13">
        <v>9.630808000000002</v>
      </c>
    </row>
    <row r="14" spans="1:15">
      <c r="A14">
        <v>2034</v>
      </c>
      <c r="B14">
        <v>31.1</v>
      </c>
      <c r="C14">
        <v>195.7</v>
      </c>
      <c r="D14">
        <v>72.753</v>
      </c>
      <c r="E14">
        <v>37.347</v>
      </c>
      <c r="F14">
        <v>18.821096</v>
      </c>
      <c r="G14">
        <v>8.743</v>
      </c>
      <c r="H14">
        <v>10</v>
      </c>
      <c r="I14">
        <v>8.4</v>
      </c>
      <c r="J14">
        <v>39.918332</v>
      </c>
      <c r="K14">
        <v>0</v>
      </c>
      <c r="L14">
        <v>3.3</v>
      </c>
      <c r="M14">
        <v>3.3</v>
      </c>
      <c r="N14">
        <v>0</v>
      </c>
      <c r="O14">
        <v>9.630808000000002</v>
      </c>
    </row>
    <row r="15" spans="1:15">
      <c r="A15">
        <v>2035</v>
      </c>
      <c r="B15">
        <v>34.1</v>
      </c>
      <c r="C15">
        <v>204.4</v>
      </c>
      <c r="D15">
        <v>75.497</v>
      </c>
      <c r="E15">
        <v>35.603</v>
      </c>
      <c r="F15">
        <v>20.838</v>
      </c>
      <c r="G15">
        <v>8.725</v>
      </c>
      <c r="H15">
        <v>10</v>
      </c>
      <c r="I15">
        <v>8.5</v>
      </c>
      <c r="J15">
        <v>41.983</v>
      </c>
      <c r="K15">
        <v>0</v>
      </c>
      <c r="L15">
        <v>2.5</v>
      </c>
      <c r="M15">
        <v>2.5</v>
      </c>
      <c r="N15">
        <v>0</v>
      </c>
      <c r="O15">
        <v>9.630808000000002</v>
      </c>
    </row>
    <row r="16" spans="1:15">
      <c r="A16">
        <v>2040</v>
      </c>
      <c r="B16">
        <v>45.1</v>
      </c>
      <c r="C16">
        <v>204.4</v>
      </c>
      <c r="D16">
        <v>75.497</v>
      </c>
      <c r="E16">
        <v>35.603</v>
      </c>
      <c r="F16">
        <v>30.414</v>
      </c>
      <c r="G16">
        <v>6.418</v>
      </c>
      <c r="H16">
        <v>10</v>
      </c>
      <c r="I16">
        <v>8.5</v>
      </c>
      <c r="J16">
        <v>51.554848</v>
      </c>
      <c r="K16">
        <v>2.8</v>
      </c>
      <c r="L16">
        <v>2.5</v>
      </c>
      <c r="M16">
        <v>2.5</v>
      </c>
      <c r="N16">
        <v>0</v>
      </c>
      <c r="O16">
        <v>9.630808000000002</v>
      </c>
    </row>
    <row r="17" spans="1:15">
      <c r="A17">
        <v>2045</v>
      </c>
      <c r="B17">
        <v>54.2</v>
      </c>
      <c r="C17">
        <v>204.4</v>
      </c>
      <c r="D17">
        <v>75.497</v>
      </c>
      <c r="E17">
        <v>35.603</v>
      </c>
      <c r="F17">
        <v>36.52162999999999</v>
      </c>
      <c r="G17">
        <v>1.692</v>
      </c>
      <c r="H17">
        <v>10</v>
      </c>
      <c r="I17">
        <v>8.5</v>
      </c>
      <c r="J17">
        <v>65.94349000000001</v>
      </c>
      <c r="K17">
        <v>4.5</v>
      </c>
      <c r="L17">
        <v>2.5</v>
      </c>
      <c r="M17">
        <v>2.5</v>
      </c>
      <c r="N17">
        <v>0</v>
      </c>
      <c r="O17">
        <v>9.630808000000002</v>
      </c>
    </row>
    <row r="18" spans="1:15">
      <c r="A18">
        <v>2050</v>
      </c>
      <c r="B18">
        <v>63.2</v>
      </c>
      <c r="C18">
        <v>204.4</v>
      </c>
      <c r="D18">
        <v>75.497</v>
      </c>
      <c r="E18">
        <v>35.603</v>
      </c>
      <c r="F18">
        <v>39.2285</v>
      </c>
      <c r="G18">
        <v>0.366</v>
      </c>
      <c r="H18">
        <v>10</v>
      </c>
      <c r="I18">
        <v>8.5</v>
      </c>
      <c r="J18">
        <v>78.51172</v>
      </c>
      <c r="K18">
        <v>5.3</v>
      </c>
      <c r="L18">
        <v>2.5</v>
      </c>
      <c r="M18">
        <v>2.5</v>
      </c>
      <c r="N18">
        <v>0</v>
      </c>
      <c r="O18">
        <v>9.630808000000002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8" bestFit="1" customWidth="1"/>
    <col min="4" max="4" width="13.7109375" bestFit="1" customWidth="1"/>
    <col min="5" max="5" width="21.7109375" bestFit="1" customWidth="1"/>
    <col min="6" max="6" width="18" bestFit="1" customWidth="1"/>
    <col min="7" max="7" width="22" bestFit="1" customWidth="1"/>
    <col min="8" max="8" width="19" bestFit="1" customWidth="1"/>
    <col min="9" max="9" width="22" bestFit="1" customWidth="1"/>
    <col min="10" max="10" width="19" bestFit="1" customWidth="1"/>
  </cols>
  <sheetData>
    <row r="1" spans="1:10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26</v>
      </c>
      <c r="I1" s="89" t="s">
        <v>44</v>
      </c>
      <c r="J1" s="89" t="s">
        <v>28</v>
      </c>
    </row>
    <row r="2" spans="1:10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49</v>
      </c>
      <c r="H2" t="s">
        <v>32</v>
      </c>
      <c r="I2" t="s">
        <v>55</v>
      </c>
      <c r="J2" t="s">
        <v>34</v>
      </c>
    </row>
    <row r="3" spans="1:10">
      <c r="A3">
        <v>2023</v>
      </c>
      <c r="B3">
        <v>1.7</v>
      </c>
      <c r="C3">
        <v>2.1498152</v>
      </c>
      <c r="D3">
        <v>1.35839</v>
      </c>
      <c r="E3">
        <v>2.886</v>
      </c>
      <c r="F3">
        <v>0.43740384</v>
      </c>
      <c r="G3">
        <v>1.272</v>
      </c>
      <c r="H3">
        <v>1.0729979</v>
      </c>
      <c r="I3">
        <v>0</v>
      </c>
      <c r="J3">
        <v>0.7000000000000001</v>
      </c>
    </row>
    <row r="4" spans="1:10">
      <c r="A4">
        <v>2024</v>
      </c>
      <c r="B4">
        <v>1.7</v>
      </c>
      <c r="C4">
        <v>2.7337227</v>
      </c>
      <c r="D4">
        <v>1.7723351</v>
      </c>
      <c r="E4">
        <v>2.691</v>
      </c>
      <c r="F4">
        <v>0.6536058</v>
      </c>
      <c r="G4">
        <v>1.272</v>
      </c>
      <c r="H4">
        <v>1.092747</v>
      </c>
      <c r="I4">
        <v>0</v>
      </c>
      <c r="J4">
        <v>0.7000000000000001</v>
      </c>
    </row>
    <row r="5" spans="1:10">
      <c r="A5">
        <v>2025</v>
      </c>
      <c r="B5">
        <v>1.7</v>
      </c>
      <c r="C5">
        <v>3.31923</v>
      </c>
      <c r="D5">
        <v>2.20488</v>
      </c>
      <c r="E5">
        <v>2.478</v>
      </c>
      <c r="F5">
        <v>0.8964</v>
      </c>
      <c r="G5">
        <v>1.246</v>
      </c>
      <c r="H5">
        <v>1.11255</v>
      </c>
      <c r="I5">
        <v>6.999999999999999E-13</v>
      </c>
      <c r="J5">
        <v>0.7000000000000001</v>
      </c>
    </row>
    <row r="6" spans="1:10">
      <c r="A6">
        <v>2026</v>
      </c>
      <c r="B6">
        <v>1.7</v>
      </c>
      <c r="C6">
        <v>3.4791724</v>
      </c>
      <c r="D6">
        <v>2.5227983</v>
      </c>
      <c r="E6">
        <v>2.291</v>
      </c>
      <c r="F6">
        <v>1.2061494</v>
      </c>
      <c r="G6">
        <v>1.211</v>
      </c>
      <c r="H6">
        <v>1.103383</v>
      </c>
      <c r="I6">
        <v>8.900000000000001E-12</v>
      </c>
      <c r="J6">
        <v>0.7000000000000001</v>
      </c>
    </row>
    <row r="7" spans="1:10">
      <c r="A7">
        <v>2027</v>
      </c>
      <c r="B7">
        <v>1.7</v>
      </c>
      <c r="C7">
        <v>3.6391147</v>
      </c>
      <c r="D7">
        <v>2.8057166</v>
      </c>
      <c r="E7">
        <v>2.139</v>
      </c>
      <c r="F7">
        <v>1.5148989</v>
      </c>
      <c r="G7">
        <v>1.177</v>
      </c>
      <c r="H7">
        <v>1.0942161</v>
      </c>
      <c r="I7">
        <v>2.14E-11</v>
      </c>
      <c r="J7">
        <v>0.7000000000000001</v>
      </c>
    </row>
    <row r="8" spans="1:10">
      <c r="A8">
        <v>2028</v>
      </c>
      <c r="B8">
        <v>1.7</v>
      </c>
      <c r="C8">
        <v>3.7990571</v>
      </c>
      <c r="D8">
        <v>3.0596348</v>
      </c>
      <c r="E8">
        <v>2.016</v>
      </c>
      <c r="F8">
        <v>1.8236483</v>
      </c>
      <c r="G8">
        <v>1.143</v>
      </c>
      <c r="H8">
        <v>1.0850491</v>
      </c>
      <c r="I8">
        <v>3.78E-09</v>
      </c>
      <c r="J8">
        <v>0.7000000000000001</v>
      </c>
    </row>
    <row r="9" spans="1:10">
      <c r="A9">
        <v>2029</v>
      </c>
      <c r="B9">
        <v>1.7</v>
      </c>
      <c r="C9">
        <v>3.9594377</v>
      </c>
      <c r="D9">
        <v>3.2529116</v>
      </c>
      <c r="E9">
        <v>1.954</v>
      </c>
      <c r="F9">
        <v>2.1331506</v>
      </c>
      <c r="G9">
        <v>1.109</v>
      </c>
      <c r="H9">
        <v>1.0758569</v>
      </c>
      <c r="I9">
        <v>1.419563E-06</v>
      </c>
      <c r="J9">
        <v>0.7000000000000001</v>
      </c>
    </row>
    <row r="10" spans="1:10">
      <c r="A10">
        <v>2030</v>
      </c>
      <c r="B10">
        <v>1.7</v>
      </c>
      <c r="C10">
        <v>4.11938</v>
      </c>
      <c r="D10">
        <v>3.43183</v>
      </c>
      <c r="E10">
        <v>1.906</v>
      </c>
      <c r="F10">
        <v>2.4429</v>
      </c>
      <c r="G10">
        <v>1.074</v>
      </c>
      <c r="H10">
        <v>1.06669</v>
      </c>
      <c r="I10">
        <v>0.00139</v>
      </c>
      <c r="J10">
        <v>0.7000000000000001</v>
      </c>
    </row>
    <row r="11" spans="1:10">
      <c r="A11">
        <v>2031</v>
      </c>
      <c r="B11">
        <v>1.7</v>
      </c>
      <c r="C11">
        <v>4.2896855</v>
      </c>
      <c r="D11">
        <v>3.3787456</v>
      </c>
      <c r="E11">
        <v>1.887</v>
      </c>
      <c r="F11">
        <v>2.8466926</v>
      </c>
      <c r="G11">
        <v>1.067</v>
      </c>
      <c r="H11">
        <v>0.9941147499999999</v>
      </c>
      <c r="I11">
        <v>0</v>
      </c>
      <c r="J11">
        <v>0.7000000000000001</v>
      </c>
    </row>
    <row r="12" spans="1:10">
      <c r="A12">
        <v>2032</v>
      </c>
      <c r="B12">
        <v>1.7</v>
      </c>
      <c r="C12">
        <v>4.459991</v>
      </c>
      <c r="D12">
        <v>3.336661</v>
      </c>
      <c r="E12">
        <v>1.857</v>
      </c>
      <c r="F12">
        <v>3.281485</v>
      </c>
      <c r="G12">
        <v>1.029</v>
      </c>
      <c r="H12">
        <v>0.92153955</v>
      </c>
      <c r="I12">
        <v>0</v>
      </c>
      <c r="J12">
        <v>0.7000000000000001</v>
      </c>
    </row>
    <row r="13" spans="1:10">
      <c r="A13">
        <v>2033</v>
      </c>
      <c r="B13">
        <v>1.7</v>
      </c>
      <c r="C13">
        <v>4.6307637</v>
      </c>
      <c r="D13">
        <v>3.315379</v>
      </c>
      <c r="E13">
        <v>1.806</v>
      </c>
      <c r="F13">
        <v>3.7183647</v>
      </c>
      <c r="G13">
        <v>0.99</v>
      </c>
      <c r="H13">
        <v>0.84876544</v>
      </c>
      <c r="I13">
        <v>0</v>
      </c>
      <c r="J13">
        <v>0.7000000000000001</v>
      </c>
    </row>
    <row r="14" spans="1:10">
      <c r="A14">
        <v>2034</v>
      </c>
      <c r="B14">
        <v>1.7</v>
      </c>
      <c r="C14">
        <v>4.8010693</v>
      </c>
      <c r="D14">
        <v>3.3172944</v>
      </c>
      <c r="E14">
        <v>1.732</v>
      </c>
      <c r="F14">
        <v>4.153157</v>
      </c>
      <c r="G14">
        <v>0.9520000000000001</v>
      </c>
      <c r="H14">
        <v>0.77619025</v>
      </c>
      <c r="I14">
        <v>0</v>
      </c>
      <c r="J14">
        <v>0.7000000000000001</v>
      </c>
    </row>
    <row r="15" spans="1:10">
      <c r="A15">
        <v>2035</v>
      </c>
      <c r="B15">
        <v>1.7</v>
      </c>
      <c r="C15">
        <v>4.971375</v>
      </c>
      <c r="D15">
        <v>3.33521</v>
      </c>
      <c r="E15">
        <v>1.642</v>
      </c>
      <c r="F15">
        <v>4.654949999999999</v>
      </c>
      <c r="G15">
        <v>0.847</v>
      </c>
      <c r="H15">
        <v>0.703615</v>
      </c>
      <c r="I15">
        <v>0</v>
      </c>
      <c r="J15">
        <v>0.7000000000000001</v>
      </c>
    </row>
    <row r="16" spans="1:10">
      <c r="A16">
        <v>2040</v>
      </c>
      <c r="B16">
        <v>1.399</v>
      </c>
      <c r="C16">
        <v>5.82337</v>
      </c>
      <c r="D16">
        <v>3.71059</v>
      </c>
      <c r="E16">
        <v>0.906</v>
      </c>
      <c r="F16">
        <v>7.05</v>
      </c>
      <c r="G16">
        <v>0.437</v>
      </c>
      <c r="H16">
        <v>0.703615</v>
      </c>
      <c r="I16">
        <v>0</v>
      </c>
      <c r="J16">
        <v>0.7000000000000001</v>
      </c>
    </row>
    <row r="17" spans="1:10">
      <c r="A17">
        <v>2045</v>
      </c>
      <c r="B17">
        <v>1.742</v>
      </c>
      <c r="C17">
        <v>6.6758315</v>
      </c>
      <c r="D17">
        <v>3.9617725</v>
      </c>
      <c r="E17">
        <v>0.294</v>
      </c>
      <c r="F17">
        <v>9.332137000000001</v>
      </c>
      <c r="G17">
        <v>0.141</v>
      </c>
      <c r="H17">
        <v>0.703615</v>
      </c>
      <c r="I17">
        <v>0</v>
      </c>
      <c r="J17">
        <v>0.7000000000000001</v>
      </c>
    </row>
    <row r="18" spans="1:10">
      <c r="A18">
        <v>2050</v>
      </c>
      <c r="B18">
        <v>2.086</v>
      </c>
      <c r="C18">
        <v>7.527826699999999</v>
      </c>
      <c r="D18">
        <v>3.8951526</v>
      </c>
      <c r="E18">
        <v>0</v>
      </c>
      <c r="F18">
        <v>11.4581875</v>
      </c>
      <c r="G18">
        <v>0</v>
      </c>
      <c r="H18">
        <v>0.703615</v>
      </c>
      <c r="I18">
        <v>0</v>
      </c>
      <c r="J18">
        <v>0.7000000000000001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0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11" bestFit="1" customWidth="1"/>
    <col min="9" max="9" width="9.42578125" bestFit="1" customWidth="1"/>
  </cols>
  <sheetData>
    <row r="1" spans="1:9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26</v>
      </c>
      <c r="I1" s="89" t="s">
        <v>28</v>
      </c>
    </row>
    <row r="2" spans="1:9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49</v>
      </c>
      <c r="H2" t="s">
        <v>32</v>
      </c>
      <c r="I2" t="s">
        <v>34</v>
      </c>
    </row>
    <row r="3" spans="1:9">
      <c r="A3">
        <v>2023</v>
      </c>
      <c r="B3">
        <v>1.7</v>
      </c>
      <c r="C3">
        <v>1.1246134</v>
      </c>
      <c r="D3">
        <v>0.2370011</v>
      </c>
      <c r="E3">
        <v>0.532</v>
      </c>
      <c r="F3">
        <v>0</v>
      </c>
      <c r="G3">
        <v>1.022</v>
      </c>
      <c r="H3">
        <v>0.44362485</v>
      </c>
      <c r="I3">
        <v>1</v>
      </c>
    </row>
    <row r="4" spans="1:9">
      <c r="A4">
        <v>2024</v>
      </c>
      <c r="B4">
        <v>1.7</v>
      </c>
      <c r="C4">
        <v>1.46892</v>
      </c>
      <c r="D4">
        <v>0.29550165</v>
      </c>
      <c r="E4">
        <v>0.48</v>
      </c>
      <c r="F4">
        <v>0.05743737</v>
      </c>
      <c r="G4">
        <v>1.015</v>
      </c>
      <c r="H4">
        <v>0.36343726</v>
      </c>
      <c r="I4">
        <v>1</v>
      </c>
    </row>
    <row r="5" spans="1:9">
      <c r="A5">
        <v>2025</v>
      </c>
      <c r="B5">
        <v>1.7</v>
      </c>
      <c r="C5">
        <v>1.81417</v>
      </c>
      <c r="D5">
        <v>0.35202</v>
      </c>
      <c r="E5">
        <v>0.43</v>
      </c>
      <c r="F5">
        <v>0.1804</v>
      </c>
      <c r="G5">
        <v>1.008</v>
      </c>
      <c r="H5">
        <v>0.28303</v>
      </c>
      <c r="I5">
        <v>1</v>
      </c>
    </row>
    <row r="6" spans="1:9">
      <c r="A6">
        <v>2026</v>
      </c>
      <c r="B6">
        <v>1.7</v>
      </c>
      <c r="C6">
        <v>1.9207976</v>
      </c>
      <c r="D6">
        <v>0.40236398</v>
      </c>
      <c r="E6">
        <v>0.387</v>
      </c>
      <c r="F6">
        <v>0.6390473</v>
      </c>
      <c r="G6">
        <v>0.974</v>
      </c>
      <c r="H6">
        <v>0.2779108</v>
      </c>
      <c r="I6">
        <v>1</v>
      </c>
    </row>
    <row r="7" spans="1:9">
      <c r="A7">
        <v>2027</v>
      </c>
      <c r="B7">
        <v>1.7</v>
      </c>
      <c r="C7">
        <v>2.0274252</v>
      </c>
      <c r="D7">
        <v>0.43870795</v>
      </c>
      <c r="E7">
        <v>0.358</v>
      </c>
      <c r="F7">
        <v>1.0976946</v>
      </c>
      <c r="G7">
        <v>0.9400000000000001</v>
      </c>
      <c r="H7">
        <v>0.2727916</v>
      </c>
      <c r="I7">
        <v>1</v>
      </c>
    </row>
    <row r="8" spans="1:9">
      <c r="A8">
        <v>2028</v>
      </c>
      <c r="B8">
        <v>1.7</v>
      </c>
      <c r="C8">
        <v>2.1340527</v>
      </c>
      <c r="D8">
        <v>0.46805194</v>
      </c>
      <c r="E8">
        <v>0.336</v>
      </c>
      <c r="F8">
        <v>1.5563419</v>
      </c>
      <c r="G8">
        <v>0.906</v>
      </c>
      <c r="H8">
        <v>0.26767242</v>
      </c>
      <c r="I8">
        <v>1</v>
      </c>
    </row>
    <row r="9" spans="1:9">
      <c r="A9">
        <v>2029</v>
      </c>
      <c r="B9">
        <v>1.7</v>
      </c>
      <c r="C9">
        <v>2.2409724</v>
      </c>
      <c r="D9">
        <v>0.48341602</v>
      </c>
      <c r="E9">
        <v>0.328</v>
      </c>
      <c r="F9">
        <v>2.0101527</v>
      </c>
      <c r="G9">
        <v>0.878</v>
      </c>
      <c r="H9">
        <v>0.26253918</v>
      </c>
      <c r="I9">
        <v>1</v>
      </c>
    </row>
    <row r="10" spans="1:9">
      <c r="A10">
        <v>2030</v>
      </c>
      <c r="B10">
        <v>1.7</v>
      </c>
      <c r="C10">
        <v>2.3476</v>
      </c>
      <c r="D10">
        <v>0.49676</v>
      </c>
      <c r="E10">
        <v>0.322</v>
      </c>
      <c r="F10">
        <v>2.4628</v>
      </c>
      <c r="G10">
        <v>0.85</v>
      </c>
      <c r="H10">
        <v>0.25742</v>
      </c>
      <c r="I10">
        <v>1</v>
      </c>
    </row>
    <row r="11" spans="1:9">
      <c r="A11">
        <v>2031</v>
      </c>
      <c r="B11">
        <v>1.7</v>
      </c>
      <c r="C11">
        <v>2.4611377</v>
      </c>
      <c r="D11">
        <v>0.47532883</v>
      </c>
      <c r="E11">
        <v>0.32</v>
      </c>
      <c r="F11">
        <v>2.567977</v>
      </c>
      <c r="G11">
        <v>0.8230000000000001</v>
      </c>
      <c r="H11">
        <v>0.25733206</v>
      </c>
      <c r="I11">
        <v>1</v>
      </c>
    </row>
    <row r="12" spans="1:9">
      <c r="A12">
        <v>2032</v>
      </c>
      <c r="B12">
        <v>1.7</v>
      </c>
      <c r="C12">
        <v>2.5746755</v>
      </c>
      <c r="D12">
        <v>0.45589767</v>
      </c>
      <c r="E12">
        <v>0.316</v>
      </c>
      <c r="F12">
        <v>2.6461543</v>
      </c>
      <c r="G12">
        <v>0.8230000000000001</v>
      </c>
      <c r="H12">
        <v>0.2572441</v>
      </c>
      <c r="I12">
        <v>1</v>
      </c>
    </row>
    <row r="13" spans="1:9">
      <c r="A13">
        <v>2033</v>
      </c>
      <c r="B13">
        <v>1.7</v>
      </c>
      <c r="C13">
        <v>2.6885244</v>
      </c>
      <c r="D13">
        <v>0.4364023</v>
      </c>
      <c r="E13">
        <v>0.312</v>
      </c>
      <c r="F13">
        <v>2.7595457</v>
      </c>
      <c r="G13">
        <v>0.788</v>
      </c>
      <c r="H13">
        <v>0.2571559</v>
      </c>
      <c r="I13">
        <v>1</v>
      </c>
    </row>
    <row r="14" spans="1:9">
      <c r="A14">
        <v>2034</v>
      </c>
      <c r="B14">
        <v>1.7</v>
      </c>
      <c r="C14">
        <v>2.8020623</v>
      </c>
      <c r="D14">
        <v>0.42297116</v>
      </c>
      <c r="E14">
        <v>0.302</v>
      </c>
      <c r="F14">
        <v>2.873723</v>
      </c>
      <c r="G14">
        <v>0.752</v>
      </c>
      <c r="H14">
        <v>0.25706796</v>
      </c>
      <c r="I14">
        <v>1</v>
      </c>
    </row>
    <row r="15" spans="1:9">
      <c r="A15">
        <v>2035</v>
      </c>
      <c r="B15">
        <v>1.7</v>
      </c>
      <c r="C15">
        <v>2.9156</v>
      </c>
      <c r="D15">
        <v>0.41454</v>
      </c>
      <c r="E15">
        <v>0.287</v>
      </c>
      <c r="F15">
        <v>2.9879</v>
      </c>
      <c r="G15">
        <v>0.716</v>
      </c>
      <c r="H15">
        <v>0.25698</v>
      </c>
      <c r="I15">
        <v>1</v>
      </c>
    </row>
    <row r="16" spans="1:9">
      <c r="A16">
        <v>2040</v>
      </c>
      <c r="B16">
        <v>1.399</v>
      </c>
      <c r="C16">
        <v>3.4836</v>
      </c>
      <c r="D16">
        <v>0.42532</v>
      </c>
      <c r="E16">
        <v>0.159</v>
      </c>
      <c r="F16">
        <v>3.49</v>
      </c>
      <c r="G16">
        <v>0.605</v>
      </c>
      <c r="H16">
        <v>0.25698</v>
      </c>
      <c r="I16">
        <v>1</v>
      </c>
    </row>
    <row r="17" spans="1:9">
      <c r="A17">
        <v>2045</v>
      </c>
      <c r="B17">
        <v>1.742</v>
      </c>
      <c r="C17">
        <v>4.0519111</v>
      </c>
      <c r="D17">
        <v>0.4590358</v>
      </c>
      <c r="E17">
        <v>0.008</v>
      </c>
      <c r="F17">
        <v>4.0833142</v>
      </c>
      <c r="G17">
        <v>0.403</v>
      </c>
      <c r="H17">
        <v>0.25698</v>
      </c>
      <c r="I17">
        <v>1</v>
      </c>
    </row>
    <row r="18" spans="1:9">
      <c r="A18">
        <v>2050</v>
      </c>
      <c r="B18">
        <v>2.086</v>
      </c>
      <c r="C18">
        <v>4.619911</v>
      </c>
      <c r="D18">
        <v>0.3498158</v>
      </c>
      <c r="E18">
        <v>0</v>
      </c>
      <c r="F18">
        <v>4.877414</v>
      </c>
      <c r="G18">
        <v>0</v>
      </c>
      <c r="H18">
        <v>0.25698</v>
      </c>
      <c r="I18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10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6.28515625" bestFit="1" customWidth="1"/>
    <col min="9" max="9" width="18" bestFit="1" customWidth="1"/>
    <col min="10" max="10" width="7.42578125" bestFit="1" customWidth="1"/>
    <col min="11" max="11" width="7.140625" bestFit="1" customWidth="1"/>
    <col min="12" max="12" width="9.5703125" bestFit="1" customWidth="1"/>
    <col min="13" max="13" width="18" bestFit="1" customWidth="1"/>
    <col min="14" max="14" width="15.42578125" bestFit="1" customWidth="1"/>
  </cols>
  <sheetData>
    <row r="1" spans="1:14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57</v>
      </c>
      <c r="I1" s="89" t="s">
        <v>39</v>
      </c>
      <c r="J1" s="89" t="s">
        <v>40</v>
      </c>
      <c r="K1" s="89" t="s">
        <v>41</v>
      </c>
      <c r="L1" s="89" t="s">
        <v>44</v>
      </c>
      <c r="M1" s="89" t="s">
        <v>45</v>
      </c>
      <c r="N1" s="89" t="s">
        <v>58</v>
      </c>
    </row>
    <row r="2" spans="1:14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49</v>
      </c>
      <c r="H2" t="s">
        <v>59</v>
      </c>
      <c r="I2" t="s">
        <v>50</v>
      </c>
      <c r="J2" t="s">
        <v>51</v>
      </c>
      <c r="K2" t="s">
        <v>52</v>
      </c>
      <c r="L2" t="s">
        <v>55</v>
      </c>
      <c r="M2" t="s">
        <v>56</v>
      </c>
      <c r="N2" t="s">
        <v>60</v>
      </c>
    </row>
    <row r="3" spans="1:14">
      <c r="A3">
        <v>2023</v>
      </c>
      <c r="B3">
        <v>0.3</v>
      </c>
      <c r="C3">
        <v>18.5</v>
      </c>
      <c r="D3">
        <v>6.045</v>
      </c>
      <c r="E3">
        <v>24.955</v>
      </c>
      <c r="F3">
        <v>0</v>
      </c>
      <c r="G3">
        <v>0.02</v>
      </c>
      <c r="H3">
        <v>11</v>
      </c>
      <c r="I3">
        <v>4.16</v>
      </c>
      <c r="J3">
        <v>2.3</v>
      </c>
      <c r="K3">
        <v>23.4</v>
      </c>
      <c r="L3">
        <v>1.05</v>
      </c>
      <c r="M3">
        <v>7</v>
      </c>
      <c r="N3">
        <v>1</v>
      </c>
    </row>
    <row r="4" spans="1:14">
      <c r="A4">
        <v>2024</v>
      </c>
      <c r="B4">
        <v>0.5</v>
      </c>
      <c r="C4">
        <v>24</v>
      </c>
      <c r="D4">
        <v>7.728</v>
      </c>
      <c r="E4">
        <v>24.672</v>
      </c>
      <c r="F4">
        <v>0</v>
      </c>
      <c r="G4">
        <v>0.021</v>
      </c>
      <c r="H4">
        <v>11</v>
      </c>
      <c r="I4">
        <v>4.16</v>
      </c>
      <c r="J4">
        <v>2.3</v>
      </c>
      <c r="K4">
        <v>23.4</v>
      </c>
      <c r="L4">
        <v>0.6</v>
      </c>
      <c r="M4">
        <v>7</v>
      </c>
      <c r="N4">
        <v>1</v>
      </c>
    </row>
    <row r="5" spans="1:14">
      <c r="A5">
        <v>2025</v>
      </c>
      <c r="B5">
        <v>1.3</v>
      </c>
      <c r="C5">
        <v>26.545455</v>
      </c>
      <c r="D5">
        <v>10.32</v>
      </c>
      <c r="E5">
        <v>24.18</v>
      </c>
      <c r="F5">
        <v>0</v>
      </c>
      <c r="G5">
        <v>0.022</v>
      </c>
      <c r="H5">
        <v>11</v>
      </c>
      <c r="I5">
        <v>4.16</v>
      </c>
      <c r="J5">
        <v>2.3</v>
      </c>
      <c r="K5">
        <v>23.4</v>
      </c>
      <c r="L5">
        <v>0</v>
      </c>
      <c r="M5">
        <v>7</v>
      </c>
      <c r="N5">
        <v>1</v>
      </c>
    </row>
    <row r="6" spans="1:14">
      <c r="A6">
        <v>2026</v>
      </c>
      <c r="B6">
        <v>2.2</v>
      </c>
      <c r="C6">
        <v>29.090908</v>
      </c>
      <c r="D6">
        <v>12.577</v>
      </c>
      <c r="E6">
        <v>23.523</v>
      </c>
      <c r="F6">
        <v>0</v>
      </c>
      <c r="G6">
        <v>0.022</v>
      </c>
      <c r="H6">
        <v>11</v>
      </c>
      <c r="I6">
        <v>4.56</v>
      </c>
      <c r="J6">
        <v>2.3</v>
      </c>
      <c r="K6">
        <v>23.4</v>
      </c>
      <c r="L6">
        <v>0</v>
      </c>
      <c r="M6">
        <v>7</v>
      </c>
      <c r="N6">
        <v>1</v>
      </c>
    </row>
    <row r="7" spans="1:14">
      <c r="A7">
        <v>2027</v>
      </c>
      <c r="B7">
        <v>3.4</v>
      </c>
      <c r="C7">
        <v>31.636363</v>
      </c>
      <c r="D7">
        <v>15.257</v>
      </c>
      <c r="E7">
        <v>22.343</v>
      </c>
      <c r="F7">
        <v>0</v>
      </c>
      <c r="G7">
        <v>0.022</v>
      </c>
      <c r="H7">
        <v>11</v>
      </c>
      <c r="I7">
        <v>5.04</v>
      </c>
      <c r="J7">
        <v>2.3</v>
      </c>
      <c r="K7">
        <v>23.4</v>
      </c>
      <c r="L7">
        <v>0</v>
      </c>
      <c r="M7">
        <v>6</v>
      </c>
      <c r="N7">
        <v>1</v>
      </c>
    </row>
    <row r="8" spans="1:14">
      <c r="A8">
        <v>2028</v>
      </c>
      <c r="B8">
        <v>4.7</v>
      </c>
      <c r="C8">
        <v>34.181816</v>
      </c>
      <c r="D8">
        <v>18.317</v>
      </c>
      <c r="E8">
        <v>20.983</v>
      </c>
      <c r="F8">
        <v>0</v>
      </c>
      <c r="G8">
        <v>0.022</v>
      </c>
      <c r="H8">
        <v>11</v>
      </c>
      <c r="I8">
        <v>5.84</v>
      </c>
      <c r="J8">
        <v>2.2</v>
      </c>
      <c r="K8">
        <v>23.8</v>
      </c>
      <c r="L8">
        <v>0</v>
      </c>
      <c r="M8">
        <v>5.100000000000001</v>
      </c>
      <c r="N8">
        <v>1</v>
      </c>
    </row>
    <row r="9" spans="1:14">
      <c r="A9">
        <v>2029</v>
      </c>
      <c r="B9">
        <v>6</v>
      </c>
      <c r="C9">
        <v>36.727273</v>
      </c>
      <c r="D9">
        <v>21.358</v>
      </c>
      <c r="E9">
        <v>19.442</v>
      </c>
      <c r="F9">
        <v>0</v>
      </c>
      <c r="G9">
        <v>0.022</v>
      </c>
      <c r="H9">
        <v>11</v>
      </c>
      <c r="I9">
        <v>6.640000000000001</v>
      </c>
      <c r="J9">
        <v>2.9</v>
      </c>
      <c r="K9">
        <v>24.1</v>
      </c>
      <c r="L9">
        <v>0</v>
      </c>
      <c r="M9">
        <v>5.100000000000001</v>
      </c>
      <c r="N9">
        <v>1</v>
      </c>
    </row>
    <row r="10" spans="1:14">
      <c r="A10">
        <v>2030</v>
      </c>
      <c r="B10">
        <v>7.5</v>
      </c>
      <c r="C10">
        <v>39.272727</v>
      </c>
      <c r="D10">
        <v>24.554</v>
      </c>
      <c r="E10">
        <v>17.646</v>
      </c>
      <c r="F10">
        <v>0</v>
      </c>
      <c r="G10">
        <v>0.022</v>
      </c>
      <c r="H10">
        <v>11</v>
      </c>
      <c r="I10">
        <v>7.44</v>
      </c>
      <c r="J10">
        <v>3.4</v>
      </c>
      <c r="K10">
        <v>21.2</v>
      </c>
      <c r="L10">
        <v>0</v>
      </c>
      <c r="M10">
        <v>3</v>
      </c>
      <c r="N10">
        <v>1</v>
      </c>
    </row>
    <row r="11" spans="1:14">
      <c r="A11">
        <v>2031</v>
      </c>
      <c r="B11">
        <v>9.1</v>
      </c>
      <c r="C11">
        <v>41.818184</v>
      </c>
      <c r="D11">
        <v>27.672</v>
      </c>
      <c r="E11">
        <v>15.728</v>
      </c>
      <c r="F11">
        <v>0</v>
      </c>
      <c r="G11">
        <v>0.022</v>
      </c>
      <c r="H11">
        <v>11</v>
      </c>
      <c r="I11">
        <v>7.600000000000001</v>
      </c>
      <c r="J11">
        <v>3.9</v>
      </c>
      <c r="K11">
        <v>18.7</v>
      </c>
      <c r="L11">
        <v>0</v>
      </c>
      <c r="M11">
        <v>3</v>
      </c>
      <c r="N11">
        <v>1</v>
      </c>
    </row>
    <row r="12" spans="1:14">
      <c r="A12">
        <v>2032</v>
      </c>
      <c r="B12">
        <v>10.7</v>
      </c>
      <c r="C12">
        <v>44.363637</v>
      </c>
      <c r="D12">
        <v>30.964</v>
      </c>
      <c r="E12">
        <v>13.636</v>
      </c>
      <c r="F12">
        <v>0</v>
      </c>
      <c r="G12">
        <v>0.022</v>
      </c>
      <c r="H12">
        <v>11</v>
      </c>
      <c r="I12">
        <v>7.600000000000001</v>
      </c>
      <c r="J12">
        <v>4.4</v>
      </c>
      <c r="K12">
        <v>17.8</v>
      </c>
      <c r="L12">
        <v>0</v>
      </c>
      <c r="M12">
        <v>2</v>
      </c>
      <c r="N12">
        <v>1</v>
      </c>
    </row>
    <row r="13" spans="1:14">
      <c r="A13">
        <v>2033</v>
      </c>
      <c r="B13">
        <v>12.1</v>
      </c>
      <c r="C13">
        <v>46.90909</v>
      </c>
      <c r="D13">
        <v>33.993</v>
      </c>
      <c r="E13">
        <v>11.707</v>
      </c>
      <c r="F13">
        <v>0</v>
      </c>
      <c r="G13">
        <v>0.022</v>
      </c>
      <c r="H13">
        <v>11</v>
      </c>
      <c r="I13">
        <v>7.600000000000001</v>
      </c>
      <c r="J13">
        <v>4.4</v>
      </c>
      <c r="K13">
        <v>13.3</v>
      </c>
      <c r="L13">
        <v>0</v>
      </c>
      <c r="M13">
        <v>2</v>
      </c>
      <c r="N13">
        <v>1</v>
      </c>
    </row>
    <row r="14" spans="1:14">
      <c r="A14">
        <v>2034</v>
      </c>
      <c r="B14">
        <v>13.6</v>
      </c>
      <c r="C14">
        <v>49.454547</v>
      </c>
      <c r="D14">
        <v>37.149</v>
      </c>
      <c r="E14">
        <v>9.851000000000001</v>
      </c>
      <c r="F14">
        <v>0.478</v>
      </c>
      <c r="G14">
        <v>0.022</v>
      </c>
      <c r="H14">
        <v>11</v>
      </c>
      <c r="I14">
        <v>7.600000000000001</v>
      </c>
      <c r="J14">
        <v>4.4</v>
      </c>
      <c r="K14">
        <v>11.9</v>
      </c>
      <c r="L14">
        <v>0</v>
      </c>
      <c r="M14">
        <v>2</v>
      </c>
      <c r="N14">
        <v>1</v>
      </c>
    </row>
    <row r="15" spans="1:14">
      <c r="A15">
        <v>2035</v>
      </c>
      <c r="B15">
        <v>15</v>
      </c>
      <c r="C15">
        <v>52</v>
      </c>
      <c r="D15">
        <v>39.981</v>
      </c>
      <c r="E15">
        <v>8.218999999999999</v>
      </c>
      <c r="F15">
        <v>0.978</v>
      </c>
      <c r="G15">
        <v>0.022</v>
      </c>
      <c r="H15">
        <v>11</v>
      </c>
      <c r="I15">
        <v>7.600000000000001</v>
      </c>
      <c r="J15">
        <v>4.4</v>
      </c>
      <c r="K15">
        <v>11.9</v>
      </c>
      <c r="L15">
        <v>0</v>
      </c>
      <c r="M15">
        <v>2</v>
      </c>
      <c r="N15">
        <v>1</v>
      </c>
    </row>
    <row r="16" spans="1:14">
      <c r="A16">
        <v>2040</v>
      </c>
      <c r="B16">
        <v>14</v>
      </c>
      <c r="C16">
        <v>52</v>
      </c>
      <c r="D16">
        <v>39.981</v>
      </c>
      <c r="E16">
        <v>8.218999999999999</v>
      </c>
      <c r="F16">
        <v>0.978</v>
      </c>
      <c r="G16">
        <v>0.022</v>
      </c>
      <c r="H16">
        <v>11</v>
      </c>
      <c r="I16">
        <v>7.600000000000001</v>
      </c>
      <c r="J16">
        <v>4.4</v>
      </c>
      <c r="K16">
        <v>11.9</v>
      </c>
      <c r="L16">
        <v>0</v>
      </c>
      <c r="M16">
        <v>2</v>
      </c>
      <c r="N16">
        <v>1</v>
      </c>
    </row>
    <row r="17" spans="1:14">
      <c r="A17">
        <v>2045</v>
      </c>
      <c r="B17">
        <v>19.2</v>
      </c>
      <c r="C17">
        <v>52</v>
      </c>
      <c r="D17">
        <v>39.981</v>
      </c>
      <c r="E17">
        <v>8.218999999999999</v>
      </c>
      <c r="F17">
        <v>0.978</v>
      </c>
      <c r="G17">
        <v>0.022</v>
      </c>
      <c r="H17">
        <v>11</v>
      </c>
      <c r="I17">
        <v>7.600000000000001</v>
      </c>
      <c r="J17">
        <v>4.4</v>
      </c>
      <c r="K17">
        <v>11.9</v>
      </c>
      <c r="L17">
        <v>0</v>
      </c>
      <c r="M17">
        <v>2</v>
      </c>
      <c r="N17">
        <v>1</v>
      </c>
    </row>
    <row r="18" spans="1:14">
      <c r="A18">
        <v>2050</v>
      </c>
      <c r="B18">
        <v>24</v>
      </c>
      <c r="C18">
        <v>52</v>
      </c>
      <c r="D18">
        <v>39.981</v>
      </c>
      <c r="E18">
        <v>8.218999999999999</v>
      </c>
      <c r="F18">
        <v>0.978</v>
      </c>
      <c r="G18">
        <v>0.022</v>
      </c>
      <c r="H18">
        <v>11</v>
      </c>
      <c r="I18">
        <v>7.600000000000001</v>
      </c>
      <c r="J18">
        <v>4.4</v>
      </c>
      <c r="K18">
        <v>11.9</v>
      </c>
      <c r="L18">
        <v>0</v>
      </c>
      <c r="M18">
        <v>2</v>
      </c>
      <c r="N18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6" bestFit="1" customWidth="1"/>
    <col min="4" max="4" width="18" bestFit="1" customWidth="1"/>
    <col min="5" max="5" width="21.7109375" bestFit="1" customWidth="1"/>
    <col min="6" max="6" width="6.28515625" bestFit="1" customWidth="1"/>
    <col min="7" max="8" width="10" bestFit="1" customWidth="1"/>
    <col min="9" max="9" width="5" bestFit="1" customWidth="1"/>
    <col min="10" max="10" width="12" bestFit="1" customWidth="1"/>
    <col min="11" max="11" width="7.85546875" bestFit="1" customWidth="1"/>
    <col min="12" max="12" width="15.5703125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57</v>
      </c>
      <c r="G1" s="89" t="s">
        <v>61</v>
      </c>
      <c r="H1" s="89" t="s">
        <v>40</v>
      </c>
      <c r="I1" s="89" t="s">
        <v>26</v>
      </c>
      <c r="J1" s="89" t="s">
        <v>44</v>
      </c>
      <c r="K1" s="89" t="s">
        <v>62</v>
      </c>
      <c r="L1" s="89" t="s">
        <v>45</v>
      </c>
    </row>
    <row r="2" spans="1:12">
      <c r="B2" t="s">
        <v>46</v>
      </c>
      <c r="C2" t="s">
        <v>29</v>
      </c>
      <c r="D2" t="s">
        <v>30</v>
      </c>
      <c r="E2" t="s">
        <v>48</v>
      </c>
      <c r="F2" t="s">
        <v>59</v>
      </c>
      <c r="G2" t="s">
        <v>63</v>
      </c>
      <c r="H2" t="s">
        <v>51</v>
      </c>
      <c r="I2" t="s">
        <v>32</v>
      </c>
      <c r="J2" t="s">
        <v>55</v>
      </c>
      <c r="K2" t="s">
        <v>64</v>
      </c>
      <c r="L2" t="s">
        <v>56</v>
      </c>
    </row>
    <row r="3" spans="1:12">
      <c r="A3">
        <v>2023</v>
      </c>
      <c r="B3">
        <v>0.016</v>
      </c>
      <c r="C3">
        <v>0.65</v>
      </c>
      <c r="D3">
        <v>0</v>
      </c>
      <c r="E3">
        <v>6.05</v>
      </c>
      <c r="F3">
        <v>2.4</v>
      </c>
      <c r="G3">
        <v>1.6928619</v>
      </c>
      <c r="H3">
        <v>0</v>
      </c>
      <c r="I3">
        <v>1.78</v>
      </c>
      <c r="J3">
        <v>1.00673334</v>
      </c>
      <c r="K3">
        <v>1.575</v>
      </c>
      <c r="L3">
        <v>2.794</v>
      </c>
    </row>
    <row r="4" spans="1:12">
      <c r="A4">
        <v>2024</v>
      </c>
      <c r="B4">
        <v>0.034</v>
      </c>
      <c r="C4">
        <v>0.98</v>
      </c>
      <c r="D4">
        <v>0.133</v>
      </c>
      <c r="E4">
        <v>6.582</v>
      </c>
      <c r="F4">
        <v>2.4</v>
      </c>
      <c r="G4">
        <v>1.6928619</v>
      </c>
      <c r="H4">
        <v>0</v>
      </c>
      <c r="I4">
        <v>1.78</v>
      </c>
      <c r="J4">
        <v>0.6691</v>
      </c>
      <c r="K4">
        <v>1.575</v>
      </c>
      <c r="L4">
        <v>2.794</v>
      </c>
    </row>
    <row r="5" spans="1:12">
      <c r="A5">
        <v>2025</v>
      </c>
      <c r="B5">
        <v>0.054</v>
      </c>
      <c r="C5">
        <v>1.32</v>
      </c>
      <c r="D5">
        <v>1.111</v>
      </c>
      <c r="E5">
        <v>7.113</v>
      </c>
      <c r="F5">
        <v>2.4</v>
      </c>
      <c r="G5">
        <v>1.6928619</v>
      </c>
      <c r="H5">
        <v>0</v>
      </c>
      <c r="I5">
        <v>1.78</v>
      </c>
      <c r="J5">
        <v>0.2781</v>
      </c>
      <c r="K5">
        <v>1.575</v>
      </c>
      <c r="L5">
        <v>2.794</v>
      </c>
    </row>
    <row r="6" spans="1:12">
      <c r="A6">
        <v>2026</v>
      </c>
      <c r="B6">
        <v>0.18</v>
      </c>
      <c r="C6">
        <v>1.81</v>
      </c>
      <c r="D6">
        <v>1.58</v>
      </c>
      <c r="E6">
        <v>7.644</v>
      </c>
      <c r="F6">
        <v>2.4</v>
      </c>
      <c r="G6">
        <v>1.6928619</v>
      </c>
      <c r="H6">
        <v>0</v>
      </c>
      <c r="I6">
        <v>1.78</v>
      </c>
      <c r="J6">
        <v>0.2781</v>
      </c>
      <c r="K6">
        <v>1.575</v>
      </c>
      <c r="L6">
        <v>2.794</v>
      </c>
    </row>
    <row r="7" spans="1:12">
      <c r="A7">
        <v>2027</v>
      </c>
      <c r="B7">
        <v>0.28</v>
      </c>
      <c r="C7">
        <v>2.32</v>
      </c>
      <c r="D7">
        <v>2.586</v>
      </c>
      <c r="E7">
        <v>7.638</v>
      </c>
      <c r="F7">
        <v>2.4</v>
      </c>
      <c r="G7">
        <v>1.6928619</v>
      </c>
      <c r="H7">
        <v>0</v>
      </c>
      <c r="I7">
        <v>1.78</v>
      </c>
      <c r="J7">
        <v>0.2781</v>
      </c>
      <c r="K7">
        <v>1.575</v>
      </c>
      <c r="L7">
        <v>2.794</v>
      </c>
    </row>
    <row r="8" spans="1:12">
      <c r="A8">
        <v>2028</v>
      </c>
      <c r="B8">
        <v>0.38</v>
      </c>
      <c r="C8">
        <v>2.83</v>
      </c>
      <c r="D8">
        <v>3.59</v>
      </c>
      <c r="E8">
        <v>7.634</v>
      </c>
      <c r="F8">
        <v>2.4</v>
      </c>
      <c r="G8">
        <v>1.6928619</v>
      </c>
      <c r="H8">
        <v>0</v>
      </c>
      <c r="I8">
        <v>1.78</v>
      </c>
      <c r="J8">
        <v>0.2541219</v>
      </c>
      <c r="K8">
        <v>1.575</v>
      </c>
      <c r="L8">
        <v>2.794</v>
      </c>
    </row>
    <row r="9" spans="1:12">
      <c r="A9">
        <v>2029</v>
      </c>
      <c r="B9">
        <v>0.479</v>
      </c>
      <c r="C9">
        <v>3.34</v>
      </c>
      <c r="D9">
        <v>4.133</v>
      </c>
      <c r="E9">
        <v>7.629</v>
      </c>
      <c r="F9">
        <v>2.4</v>
      </c>
      <c r="G9">
        <v>1.6928619</v>
      </c>
      <c r="H9">
        <v>0</v>
      </c>
      <c r="I9">
        <v>1.78</v>
      </c>
      <c r="J9">
        <v>0.23007811</v>
      </c>
      <c r="K9">
        <v>1.575</v>
      </c>
      <c r="L9">
        <v>2.794</v>
      </c>
    </row>
    <row r="10" spans="1:12">
      <c r="A10">
        <v>2030</v>
      </c>
      <c r="B10">
        <v>0.579</v>
      </c>
      <c r="C10">
        <v>3.85</v>
      </c>
      <c r="D10">
        <v>4.669</v>
      </c>
      <c r="E10">
        <v>7.621</v>
      </c>
      <c r="F10">
        <v>2.4</v>
      </c>
      <c r="G10">
        <v>1.6928619</v>
      </c>
      <c r="H10">
        <v>0</v>
      </c>
      <c r="I10">
        <v>1.78</v>
      </c>
      <c r="J10">
        <v>0.2061</v>
      </c>
      <c r="K10">
        <v>1.575</v>
      </c>
      <c r="L10">
        <v>2.794</v>
      </c>
    </row>
    <row r="11" spans="1:12">
      <c r="A11">
        <v>2031</v>
      </c>
      <c r="B11">
        <v>0.678</v>
      </c>
      <c r="C11">
        <v>4.36</v>
      </c>
      <c r="D11">
        <v>4.902677</v>
      </c>
      <c r="E11">
        <v>7.612</v>
      </c>
      <c r="F11">
        <v>2.4</v>
      </c>
      <c r="G11">
        <v>1.6928619</v>
      </c>
      <c r="H11">
        <v>0</v>
      </c>
      <c r="I11">
        <v>1.78</v>
      </c>
      <c r="J11">
        <v>0.1821219</v>
      </c>
      <c r="K11">
        <v>1.575</v>
      </c>
      <c r="L11">
        <v>2.794</v>
      </c>
    </row>
    <row r="12" spans="1:12">
      <c r="A12">
        <v>2032</v>
      </c>
      <c r="B12">
        <v>0.778</v>
      </c>
      <c r="C12">
        <v>4.87</v>
      </c>
      <c r="D12">
        <v>5.136354000000001</v>
      </c>
      <c r="E12">
        <v>7.603</v>
      </c>
      <c r="F12">
        <v>2.4</v>
      </c>
      <c r="G12">
        <v>1.6928619</v>
      </c>
      <c r="H12">
        <v>0</v>
      </c>
      <c r="I12">
        <v>1.78</v>
      </c>
      <c r="J12">
        <v>0.1581438</v>
      </c>
      <c r="K12">
        <v>1.575</v>
      </c>
      <c r="L12">
        <v>2.794</v>
      </c>
    </row>
    <row r="13" spans="1:12">
      <c r="A13">
        <v>2033</v>
      </c>
      <c r="B13">
        <v>0.878</v>
      </c>
      <c r="C13">
        <v>5.38</v>
      </c>
      <c r="D13">
        <v>5.375646</v>
      </c>
      <c r="E13">
        <v>7.589</v>
      </c>
      <c r="F13">
        <v>2.4</v>
      </c>
      <c r="G13">
        <v>1.6928619</v>
      </c>
      <c r="H13">
        <v>0</v>
      </c>
      <c r="I13">
        <v>1.78</v>
      </c>
      <c r="J13">
        <v>0.1341</v>
      </c>
      <c r="K13">
        <v>1.575</v>
      </c>
      <c r="L13">
        <v>2.794</v>
      </c>
    </row>
    <row r="14" spans="1:12">
      <c r="A14">
        <v>2034</v>
      </c>
      <c r="B14">
        <v>0.977</v>
      </c>
      <c r="C14">
        <v>5.89</v>
      </c>
      <c r="D14">
        <v>5.615323</v>
      </c>
      <c r="E14">
        <v>7.574</v>
      </c>
      <c r="F14">
        <v>2.4</v>
      </c>
      <c r="G14">
        <v>1.6928619</v>
      </c>
      <c r="H14">
        <v>0</v>
      </c>
      <c r="I14">
        <v>1.78</v>
      </c>
      <c r="J14">
        <v>0.110121895</v>
      </c>
      <c r="K14">
        <v>1.575</v>
      </c>
      <c r="L14">
        <v>2.794</v>
      </c>
    </row>
    <row r="15" spans="1:12">
      <c r="A15">
        <v>2035</v>
      </c>
      <c r="B15">
        <v>1.077</v>
      </c>
      <c r="C15">
        <v>6.4</v>
      </c>
      <c r="D15">
        <v>5.868</v>
      </c>
      <c r="E15">
        <v>7.546</v>
      </c>
      <c r="F15">
        <v>2.4</v>
      </c>
      <c r="G15">
        <v>1.6928619</v>
      </c>
      <c r="H15">
        <v>0</v>
      </c>
      <c r="I15">
        <v>1.78</v>
      </c>
      <c r="J15">
        <v>0.08614380000000001</v>
      </c>
      <c r="K15">
        <v>1.575</v>
      </c>
      <c r="L15">
        <v>2.794</v>
      </c>
    </row>
    <row r="16" spans="1:12">
      <c r="A16">
        <v>2040</v>
      </c>
      <c r="B16">
        <v>1.475</v>
      </c>
      <c r="C16">
        <v>8.44</v>
      </c>
      <c r="D16">
        <v>5.87</v>
      </c>
      <c r="E16">
        <v>6.692</v>
      </c>
      <c r="F16">
        <v>2.4</v>
      </c>
      <c r="G16">
        <v>1.6928619</v>
      </c>
      <c r="H16">
        <v>1.3498428</v>
      </c>
      <c r="I16">
        <v>1.78</v>
      </c>
      <c r="J16">
        <v>0</v>
      </c>
      <c r="K16">
        <v>1.575</v>
      </c>
      <c r="L16">
        <v>2.794</v>
      </c>
    </row>
    <row r="17" spans="1:12">
      <c r="A17">
        <v>2045</v>
      </c>
      <c r="B17">
        <v>1.874</v>
      </c>
      <c r="C17">
        <v>10.48</v>
      </c>
      <c r="D17">
        <v>9.002004999999999</v>
      </c>
      <c r="E17">
        <v>4.705</v>
      </c>
      <c r="F17">
        <v>2.4</v>
      </c>
      <c r="G17">
        <v>1.6928619</v>
      </c>
      <c r="H17">
        <v>2.0218663</v>
      </c>
      <c r="I17">
        <v>1.78</v>
      </c>
      <c r="J17">
        <v>0</v>
      </c>
      <c r="K17">
        <v>1.575</v>
      </c>
      <c r="L17">
        <v>2.794</v>
      </c>
    </row>
    <row r="18" spans="1:12">
      <c r="A18">
        <v>2050</v>
      </c>
      <c r="B18">
        <v>2.272</v>
      </c>
      <c r="C18">
        <v>12.52</v>
      </c>
      <c r="D18">
        <v>13.853628</v>
      </c>
      <c r="E18">
        <v>1.083</v>
      </c>
      <c r="F18">
        <v>2.4</v>
      </c>
      <c r="G18">
        <v>1.6928619</v>
      </c>
      <c r="H18">
        <v>2.5096406</v>
      </c>
      <c r="I18">
        <v>1.78</v>
      </c>
      <c r="J18">
        <v>0</v>
      </c>
      <c r="K18">
        <v>1.575</v>
      </c>
      <c r="L18">
        <v>2.794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6" bestFit="1" customWidth="1"/>
    <col min="4" max="4" width="13.7109375" bestFit="1" customWidth="1"/>
    <col min="5" max="5" width="21.7109375" bestFit="1" customWidth="1"/>
    <col min="6" max="6" width="18" bestFit="1" customWidth="1"/>
    <col min="7" max="7" width="22" bestFit="1" customWidth="1"/>
    <col min="8" max="8" width="14.5703125" bestFit="1" customWidth="1"/>
    <col min="9" max="9" width="7.42578125" bestFit="1" customWidth="1"/>
    <col min="10" max="10" width="10" bestFit="1" customWidth="1"/>
    <col min="11" max="11" width="9.5703125" bestFit="1" customWidth="1"/>
    <col min="12" max="12" width="15.5703125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39</v>
      </c>
      <c r="I1" s="89" t="s">
        <v>40</v>
      </c>
      <c r="J1" s="89" t="s">
        <v>41</v>
      </c>
      <c r="K1" s="89" t="s">
        <v>44</v>
      </c>
      <c r="L1" s="89" t="s">
        <v>45</v>
      </c>
    </row>
    <row r="2" spans="1:12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49</v>
      </c>
      <c r="H2" t="s">
        <v>50</v>
      </c>
      <c r="I2" t="s">
        <v>51</v>
      </c>
      <c r="J2" t="s">
        <v>52</v>
      </c>
      <c r="K2" t="s">
        <v>55</v>
      </c>
      <c r="L2" t="s">
        <v>56</v>
      </c>
    </row>
    <row r="3" spans="1:12">
      <c r="A3">
        <v>2023</v>
      </c>
      <c r="B3">
        <v>0.5</v>
      </c>
      <c r="C3">
        <v>20.2</v>
      </c>
      <c r="D3">
        <v>0.656</v>
      </c>
      <c r="E3">
        <v>20.244</v>
      </c>
      <c r="F3">
        <v>0.504</v>
      </c>
      <c r="G3">
        <v>0.996</v>
      </c>
      <c r="H3">
        <v>3.8</v>
      </c>
      <c r="I3">
        <v>3</v>
      </c>
      <c r="J3">
        <v>11</v>
      </c>
      <c r="K3">
        <v>1.3</v>
      </c>
      <c r="L3">
        <v>61.37</v>
      </c>
    </row>
    <row r="4" spans="1:12">
      <c r="A4">
        <v>2024</v>
      </c>
      <c r="B4">
        <v>0.7000000000000001</v>
      </c>
      <c r="C4">
        <v>24.1</v>
      </c>
      <c r="D4">
        <v>1.472</v>
      </c>
      <c r="E4">
        <v>20.328</v>
      </c>
      <c r="F4">
        <v>0.398</v>
      </c>
      <c r="G4">
        <v>1.502</v>
      </c>
      <c r="H4">
        <v>3.8</v>
      </c>
      <c r="I4">
        <v>3</v>
      </c>
      <c r="J4">
        <v>11.3</v>
      </c>
      <c r="K4">
        <v>1.3</v>
      </c>
      <c r="L4">
        <v>61.37</v>
      </c>
    </row>
    <row r="5" spans="1:12">
      <c r="A5">
        <v>2025</v>
      </c>
      <c r="B5">
        <v>0.9</v>
      </c>
      <c r="C5">
        <v>28.3</v>
      </c>
      <c r="D5">
        <v>2.098</v>
      </c>
      <c r="E5">
        <v>20.402</v>
      </c>
      <c r="F5">
        <v>0.892</v>
      </c>
      <c r="G5">
        <v>2.008</v>
      </c>
      <c r="H5">
        <v>3.8</v>
      </c>
      <c r="I5">
        <v>3</v>
      </c>
      <c r="J5">
        <v>11.3</v>
      </c>
      <c r="K5">
        <v>1.3</v>
      </c>
      <c r="L5">
        <v>61.37</v>
      </c>
    </row>
    <row r="6" spans="1:12">
      <c r="A6">
        <v>2026</v>
      </c>
      <c r="B6">
        <v>1.2</v>
      </c>
      <c r="C6">
        <v>32.7</v>
      </c>
      <c r="D6">
        <v>3.133</v>
      </c>
      <c r="E6">
        <v>20.467</v>
      </c>
      <c r="F6">
        <v>0.486</v>
      </c>
      <c r="G6">
        <v>2.514</v>
      </c>
      <c r="H6">
        <v>3.8</v>
      </c>
      <c r="I6">
        <v>3.3</v>
      </c>
      <c r="J6">
        <v>11.8</v>
      </c>
      <c r="K6">
        <v>0</v>
      </c>
      <c r="L6">
        <v>61.37</v>
      </c>
    </row>
    <row r="7" spans="1:12">
      <c r="A7">
        <v>2027</v>
      </c>
      <c r="B7">
        <v>1.6</v>
      </c>
      <c r="C7">
        <v>37.3</v>
      </c>
      <c r="D7">
        <v>4.479</v>
      </c>
      <c r="E7">
        <v>20.421</v>
      </c>
      <c r="F7">
        <v>0.486</v>
      </c>
      <c r="G7">
        <v>2.514</v>
      </c>
      <c r="H7">
        <v>3.8</v>
      </c>
      <c r="I7">
        <v>3.7</v>
      </c>
      <c r="J7">
        <v>11.8</v>
      </c>
      <c r="K7">
        <v>0</v>
      </c>
      <c r="L7">
        <v>61.37</v>
      </c>
    </row>
    <row r="8" spans="1:12">
      <c r="A8">
        <v>2028</v>
      </c>
      <c r="B8">
        <v>2</v>
      </c>
      <c r="C8">
        <v>41.8</v>
      </c>
      <c r="D8">
        <v>5.877</v>
      </c>
      <c r="E8">
        <v>20.323</v>
      </c>
      <c r="F8">
        <v>1.586</v>
      </c>
      <c r="G8">
        <v>2.514</v>
      </c>
      <c r="H8">
        <v>3.8</v>
      </c>
      <c r="I8">
        <v>3.7</v>
      </c>
      <c r="J8">
        <v>12.3</v>
      </c>
      <c r="K8">
        <v>0</v>
      </c>
      <c r="L8">
        <v>61.37</v>
      </c>
    </row>
    <row r="9" spans="1:12">
      <c r="A9">
        <v>2029</v>
      </c>
      <c r="B9">
        <v>2.5</v>
      </c>
      <c r="C9">
        <v>46.3</v>
      </c>
      <c r="D9">
        <v>7.177</v>
      </c>
      <c r="E9">
        <v>20.123</v>
      </c>
      <c r="F9">
        <v>2.386</v>
      </c>
      <c r="G9">
        <v>2.514</v>
      </c>
      <c r="H9">
        <v>3.8</v>
      </c>
      <c r="I9">
        <v>4.1</v>
      </c>
      <c r="J9">
        <v>12.3</v>
      </c>
      <c r="K9">
        <v>0</v>
      </c>
      <c r="L9">
        <v>61.37</v>
      </c>
    </row>
    <row r="10" spans="1:12">
      <c r="A10">
        <v>2030</v>
      </c>
      <c r="B10">
        <v>3</v>
      </c>
      <c r="C10">
        <v>50.3</v>
      </c>
      <c r="D10">
        <v>8.599</v>
      </c>
      <c r="E10">
        <v>19.801</v>
      </c>
      <c r="F10">
        <v>3.886</v>
      </c>
      <c r="G10">
        <v>2.514</v>
      </c>
      <c r="H10">
        <v>3.8</v>
      </c>
      <c r="I10">
        <v>4.9</v>
      </c>
      <c r="J10">
        <v>12.5</v>
      </c>
      <c r="K10">
        <v>0</v>
      </c>
      <c r="L10">
        <v>61.37</v>
      </c>
    </row>
    <row r="11" spans="1:12">
      <c r="A11">
        <v>2031</v>
      </c>
      <c r="B11">
        <v>3.6</v>
      </c>
      <c r="C11">
        <v>54.2</v>
      </c>
      <c r="D11">
        <v>10.194</v>
      </c>
      <c r="E11">
        <v>19.306</v>
      </c>
      <c r="F11">
        <v>5.386</v>
      </c>
      <c r="G11">
        <v>2.514</v>
      </c>
      <c r="H11">
        <v>3.8</v>
      </c>
      <c r="I11">
        <v>4.9</v>
      </c>
      <c r="J11">
        <v>12.5</v>
      </c>
      <c r="K11">
        <v>0</v>
      </c>
      <c r="L11">
        <v>61.37</v>
      </c>
    </row>
    <row r="12" spans="1:12">
      <c r="A12">
        <v>2032</v>
      </c>
      <c r="B12">
        <v>4.600000000000001</v>
      </c>
      <c r="C12">
        <v>58</v>
      </c>
      <c r="D12">
        <v>11.882</v>
      </c>
      <c r="E12">
        <v>18.618</v>
      </c>
      <c r="F12">
        <v>7.886</v>
      </c>
      <c r="G12">
        <v>2.514</v>
      </c>
      <c r="H12">
        <v>3.8</v>
      </c>
      <c r="I12">
        <v>4.9</v>
      </c>
      <c r="J12">
        <v>12.8</v>
      </c>
      <c r="K12">
        <v>0</v>
      </c>
      <c r="L12">
        <v>61.37</v>
      </c>
    </row>
    <row r="13" spans="1:12">
      <c r="A13">
        <v>2033</v>
      </c>
      <c r="B13">
        <v>5.9</v>
      </c>
      <c r="C13">
        <v>61.7</v>
      </c>
      <c r="D13">
        <v>14.18</v>
      </c>
      <c r="E13">
        <v>17.72</v>
      </c>
      <c r="F13">
        <v>9.886000000000001</v>
      </c>
      <c r="G13">
        <v>2.514</v>
      </c>
      <c r="H13">
        <v>3.8</v>
      </c>
      <c r="I13">
        <v>4.9</v>
      </c>
      <c r="J13">
        <v>12.8</v>
      </c>
      <c r="K13">
        <v>0</v>
      </c>
      <c r="L13">
        <v>61.37</v>
      </c>
    </row>
    <row r="14" spans="1:12">
      <c r="A14">
        <v>2034</v>
      </c>
      <c r="B14">
        <v>7.100000000000001</v>
      </c>
      <c r="C14">
        <v>65.5</v>
      </c>
      <c r="D14">
        <v>16.66</v>
      </c>
      <c r="E14">
        <v>16.74</v>
      </c>
      <c r="F14">
        <v>11.986</v>
      </c>
      <c r="G14">
        <v>2.514</v>
      </c>
      <c r="H14">
        <v>3.8</v>
      </c>
      <c r="I14">
        <v>4.9</v>
      </c>
      <c r="J14">
        <v>12.8</v>
      </c>
      <c r="K14">
        <v>0</v>
      </c>
      <c r="L14">
        <v>61.37</v>
      </c>
    </row>
    <row r="15" spans="1:12">
      <c r="A15">
        <v>2035</v>
      </c>
      <c r="B15">
        <v>8.4</v>
      </c>
      <c r="C15">
        <v>69.2</v>
      </c>
      <c r="D15">
        <v>19.079</v>
      </c>
      <c r="E15">
        <v>15.721</v>
      </c>
      <c r="F15">
        <v>13.886</v>
      </c>
      <c r="G15">
        <v>2.514</v>
      </c>
      <c r="H15">
        <v>3.8</v>
      </c>
      <c r="I15">
        <v>4.9</v>
      </c>
      <c r="J15">
        <v>12</v>
      </c>
      <c r="K15">
        <v>0</v>
      </c>
      <c r="L15">
        <v>61.37</v>
      </c>
    </row>
    <row r="16" spans="1:12">
      <c r="A16">
        <v>2040</v>
      </c>
      <c r="B16">
        <v>16.4</v>
      </c>
      <c r="C16">
        <v>92.90000000000001</v>
      </c>
      <c r="D16">
        <v>32.655</v>
      </c>
      <c r="E16">
        <v>10.645</v>
      </c>
      <c r="F16">
        <v>23.69</v>
      </c>
      <c r="G16">
        <v>2.51</v>
      </c>
      <c r="H16">
        <v>3.8</v>
      </c>
      <c r="I16">
        <v>4.9</v>
      </c>
      <c r="J16">
        <v>14.590532</v>
      </c>
      <c r="K16">
        <v>0</v>
      </c>
      <c r="L16">
        <v>61.37</v>
      </c>
    </row>
    <row r="17" spans="1:12">
      <c r="A17">
        <v>2045</v>
      </c>
      <c r="B17">
        <v>24.2</v>
      </c>
      <c r="C17">
        <v>119.6</v>
      </c>
      <c r="D17">
        <v>49.739</v>
      </c>
      <c r="E17">
        <v>3.861</v>
      </c>
      <c r="F17">
        <v>32.975</v>
      </c>
      <c r="G17">
        <v>2.425</v>
      </c>
      <c r="H17">
        <v>3.8</v>
      </c>
      <c r="I17">
        <v>4.9</v>
      </c>
      <c r="J17">
        <v>17.141934</v>
      </c>
      <c r="K17">
        <v>0</v>
      </c>
      <c r="L17">
        <v>61.37</v>
      </c>
    </row>
    <row r="18" spans="1:12">
      <c r="A18">
        <v>2050</v>
      </c>
      <c r="B18">
        <v>32.3</v>
      </c>
      <c r="C18">
        <v>145</v>
      </c>
      <c r="D18">
        <v>61.784</v>
      </c>
      <c r="E18">
        <v>0.216</v>
      </c>
      <c r="F18">
        <v>39.988</v>
      </c>
      <c r="G18">
        <v>1.012</v>
      </c>
      <c r="H18">
        <v>3.8</v>
      </c>
      <c r="I18">
        <v>4.9</v>
      </c>
      <c r="J18">
        <v>19.106021</v>
      </c>
      <c r="K18">
        <v>0</v>
      </c>
      <c r="L18">
        <v>61.37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5.42578125" bestFit="1" customWidth="1"/>
    <col min="4" max="4" width="19" bestFit="1" customWidth="1"/>
    <col min="5" max="5" width="21.7109375" bestFit="1" customWidth="1"/>
    <col min="6" max="6" width="18" bestFit="1" customWidth="1"/>
    <col min="7" max="7" width="22" bestFit="1" customWidth="1"/>
    <col min="8" max="8" width="7.42578125" bestFit="1" customWidth="1"/>
    <col min="9" max="9" width="10" bestFit="1" customWidth="1"/>
    <col min="10" max="10" width="11.42578125" bestFit="1" customWidth="1"/>
    <col min="11" max="11" width="9.5703125" bestFit="1" customWidth="1"/>
    <col min="12" max="12" width="9.42578125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40</v>
      </c>
      <c r="I1" s="89" t="s">
        <v>41</v>
      </c>
      <c r="J1" s="89" t="s">
        <v>42</v>
      </c>
      <c r="K1" s="89" t="s">
        <v>44</v>
      </c>
      <c r="L1" s="89" t="s">
        <v>28</v>
      </c>
    </row>
    <row r="2" spans="1:12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49</v>
      </c>
      <c r="H2" t="s">
        <v>51</v>
      </c>
      <c r="I2" t="s">
        <v>52</v>
      </c>
      <c r="J2" t="s">
        <v>53</v>
      </c>
      <c r="K2" t="s">
        <v>55</v>
      </c>
      <c r="L2" t="s">
        <v>34</v>
      </c>
    </row>
    <row r="3" spans="1:12">
      <c r="A3">
        <v>2023</v>
      </c>
      <c r="B3">
        <v>0.2</v>
      </c>
      <c r="C3">
        <v>22.2</v>
      </c>
      <c r="D3">
        <v>0.8230000000000001</v>
      </c>
      <c r="E3">
        <v>5.677</v>
      </c>
      <c r="F3">
        <v>0.0001</v>
      </c>
      <c r="G3">
        <v>3.7613</v>
      </c>
      <c r="H3">
        <v>1.8</v>
      </c>
      <c r="I3">
        <v>14.2</v>
      </c>
      <c r="J3">
        <v>0</v>
      </c>
      <c r="K3">
        <v>3.2</v>
      </c>
      <c r="L3">
        <v>2</v>
      </c>
    </row>
    <row r="4" spans="1:12">
      <c r="A4">
        <v>2024</v>
      </c>
      <c r="B4">
        <v>0.3</v>
      </c>
      <c r="C4">
        <v>25.3</v>
      </c>
      <c r="D4">
        <v>1.081</v>
      </c>
      <c r="E4">
        <v>5.719</v>
      </c>
      <c r="F4">
        <v>1.661</v>
      </c>
      <c r="G4">
        <v>3.7613</v>
      </c>
      <c r="H4">
        <v>1.8</v>
      </c>
      <c r="I4">
        <v>13.5</v>
      </c>
      <c r="J4">
        <v>0</v>
      </c>
      <c r="K4">
        <v>3.2</v>
      </c>
      <c r="L4">
        <v>2</v>
      </c>
    </row>
    <row r="5" spans="1:12">
      <c r="A5">
        <v>2025</v>
      </c>
      <c r="B5">
        <v>0.4</v>
      </c>
      <c r="C5">
        <v>28.1</v>
      </c>
      <c r="D5">
        <v>1.246</v>
      </c>
      <c r="E5">
        <v>5.754</v>
      </c>
      <c r="F5">
        <v>1.661</v>
      </c>
      <c r="G5">
        <v>3.7613</v>
      </c>
      <c r="H5">
        <v>2</v>
      </c>
      <c r="I5">
        <v>13.3</v>
      </c>
      <c r="J5">
        <v>0</v>
      </c>
      <c r="K5">
        <v>2.9</v>
      </c>
      <c r="L5">
        <v>2</v>
      </c>
    </row>
    <row r="6" spans="1:12">
      <c r="A6">
        <v>2026</v>
      </c>
      <c r="B6">
        <v>0.6</v>
      </c>
      <c r="C6">
        <v>30.8</v>
      </c>
      <c r="D6">
        <v>1.327</v>
      </c>
      <c r="E6">
        <v>5.773</v>
      </c>
      <c r="F6">
        <v>2.421</v>
      </c>
      <c r="G6">
        <v>3.7613</v>
      </c>
      <c r="H6">
        <v>2.6</v>
      </c>
      <c r="I6">
        <v>12.804271</v>
      </c>
      <c r="J6">
        <v>0</v>
      </c>
      <c r="K6">
        <v>2.8</v>
      </c>
      <c r="L6">
        <v>2</v>
      </c>
    </row>
    <row r="7" spans="1:12">
      <c r="A7">
        <v>2027</v>
      </c>
      <c r="B7">
        <v>0.7000000000000001</v>
      </c>
      <c r="C7">
        <v>33.5</v>
      </c>
      <c r="D7">
        <v>1.483</v>
      </c>
      <c r="E7">
        <v>5.717000000000001</v>
      </c>
      <c r="F7">
        <v>2.421</v>
      </c>
      <c r="G7">
        <v>3.7613</v>
      </c>
      <c r="H7">
        <v>3.2</v>
      </c>
      <c r="I7">
        <v>12.308543</v>
      </c>
      <c r="J7">
        <v>0</v>
      </c>
      <c r="K7">
        <v>2.8</v>
      </c>
      <c r="L7">
        <v>2</v>
      </c>
    </row>
    <row r="8" spans="1:12">
      <c r="A8">
        <v>2028</v>
      </c>
      <c r="B8">
        <v>1</v>
      </c>
      <c r="C8">
        <v>36</v>
      </c>
      <c r="D8">
        <v>1.751</v>
      </c>
      <c r="E8">
        <v>5.649</v>
      </c>
      <c r="F8">
        <v>5.181</v>
      </c>
      <c r="G8">
        <v>3.7613</v>
      </c>
      <c r="H8">
        <v>3.2</v>
      </c>
      <c r="I8">
        <v>11.812814</v>
      </c>
      <c r="J8">
        <v>0</v>
      </c>
      <c r="K8">
        <v>2.8</v>
      </c>
      <c r="L8">
        <v>2</v>
      </c>
    </row>
    <row r="9" spans="1:12">
      <c r="A9">
        <v>2029</v>
      </c>
      <c r="B9">
        <v>1.4</v>
      </c>
      <c r="C9">
        <v>38.6</v>
      </c>
      <c r="D9">
        <v>2.037</v>
      </c>
      <c r="E9">
        <v>5.563</v>
      </c>
      <c r="F9">
        <v>7.181</v>
      </c>
      <c r="G9">
        <v>3.7613</v>
      </c>
      <c r="H9">
        <v>3.4</v>
      </c>
      <c r="I9">
        <v>11.315729</v>
      </c>
      <c r="J9">
        <v>0</v>
      </c>
      <c r="K9">
        <v>2.2</v>
      </c>
      <c r="L9">
        <v>2</v>
      </c>
    </row>
    <row r="10" spans="1:12">
      <c r="A10">
        <v>2030</v>
      </c>
      <c r="B10">
        <v>1.9</v>
      </c>
      <c r="C10">
        <v>41</v>
      </c>
      <c r="D10">
        <v>2.24</v>
      </c>
      <c r="E10">
        <v>5.46</v>
      </c>
      <c r="F10">
        <v>9.181000000000001</v>
      </c>
      <c r="G10">
        <v>3.7613</v>
      </c>
      <c r="H10">
        <v>3.4</v>
      </c>
      <c r="I10">
        <v>10.82</v>
      </c>
      <c r="J10">
        <v>0.3</v>
      </c>
      <c r="K10">
        <v>0</v>
      </c>
      <c r="L10">
        <v>2</v>
      </c>
    </row>
    <row r="11" spans="1:12">
      <c r="A11">
        <v>2031</v>
      </c>
      <c r="B11">
        <v>2.5</v>
      </c>
      <c r="C11">
        <v>43.3</v>
      </c>
      <c r="D11">
        <v>2.57</v>
      </c>
      <c r="E11">
        <v>5.33</v>
      </c>
      <c r="F11">
        <v>13.181</v>
      </c>
      <c r="G11">
        <v>3.7613</v>
      </c>
      <c r="H11">
        <v>3.4</v>
      </c>
      <c r="I11">
        <v>10.82</v>
      </c>
      <c r="J11">
        <v>0.5</v>
      </c>
      <c r="K11">
        <v>0</v>
      </c>
      <c r="L11">
        <v>2</v>
      </c>
    </row>
    <row r="12" spans="1:12">
      <c r="A12">
        <v>2032</v>
      </c>
      <c r="B12">
        <v>3.9</v>
      </c>
      <c r="C12">
        <v>45.2</v>
      </c>
      <c r="D12">
        <v>2.828</v>
      </c>
      <c r="E12">
        <v>5.172</v>
      </c>
      <c r="F12">
        <v>17.181</v>
      </c>
      <c r="G12">
        <v>3.7613</v>
      </c>
      <c r="H12">
        <v>3.4</v>
      </c>
      <c r="I12">
        <v>10.82</v>
      </c>
      <c r="J12">
        <v>0.5</v>
      </c>
      <c r="K12">
        <v>0</v>
      </c>
      <c r="L12">
        <v>2</v>
      </c>
    </row>
    <row r="13" spans="1:12">
      <c r="A13">
        <v>2033</v>
      </c>
      <c r="B13">
        <v>4.7</v>
      </c>
      <c r="C13">
        <v>46.6</v>
      </c>
      <c r="D13">
        <v>3.074</v>
      </c>
      <c r="E13">
        <v>5.026</v>
      </c>
      <c r="F13">
        <v>17.881</v>
      </c>
      <c r="G13">
        <v>3.7613</v>
      </c>
      <c r="H13">
        <v>3.4</v>
      </c>
      <c r="I13">
        <v>10.82</v>
      </c>
      <c r="J13">
        <v>0.5</v>
      </c>
      <c r="K13">
        <v>0</v>
      </c>
      <c r="L13">
        <v>2</v>
      </c>
    </row>
    <row r="14" spans="1:12">
      <c r="A14">
        <v>2034</v>
      </c>
      <c r="B14">
        <v>5.2</v>
      </c>
      <c r="C14">
        <v>48</v>
      </c>
      <c r="D14">
        <v>3.316</v>
      </c>
      <c r="E14">
        <v>4.884</v>
      </c>
      <c r="F14">
        <v>17.881</v>
      </c>
      <c r="G14">
        <v>3.7613</v>
      </c>
      <c r="H14">
        <v>4.2</v>
      </c>
      <c r="I14">
        <v>10.82</v>
      </c>
      <c r="J14">
        <v>0.5</v>
      </c>
      <c r="K14">
        <v>0</v>
      </c>
      <c r="L14">
        <v>2</v>
      </c>
    </row>
    <row r="15" spans="1:12">
      <c r="A15">
        <v>2035</v>
      </c>
      <c r="B15">
        <v>5.5</v>
      </c>
      <c r="C15">
        <v>49.3</v>
      </c>
      <c r="D15">
        <v>3.555</v>
      </c>
      <c r="E15">
        <v>4.745</v>
      </c>
      <c r="F15">
        <v>17.881</v>
      </c>
      <c r="G15">
        <v>3.7613</v>
      </c>
      <c r="H15">
        <v>4.2</v>
      </c>
      <c r="I15">
        <v>10.82</v>
      </c>
      <c r="J15">
        <v>0.5</v>
      </c>
      <c r="K15">
        <v>0</v>
      </c>
      <c r="L15">
        <v>2</v>
      </c>
    </row>
    <row r="16" spans="1:12">
      <c r="A16">
        <v>2040</v>
      </c>
      <c r="B16">
        <v>8.700000000000001</v>
      </c>
      <c r="C16">
        <v>54.7</v>
      </c>
      <c r="D16">
        <v>4.929</v>
      </c>
      <c r="E16">
        <v>3.871</v>
      </c>
      <c r="F16">
        <v>17.881</v>
      </c>
      <c r="G16">
        <v>3.7613</v>
      </c>
      <c r="H16">
        <v>4.2</v>
      </c>
      <c r="I16">
        <v>10.766563</v>
      </c>
      <c r="J16">
        <v>0.5</v>
      </c>
      <c r="K16">
        <v>0</v>
      </c>
      <c r="L16">
        <v>2</v>
      </c>
    </row>
    <row r="17" spans="1:12">
      <c r="A17">
        <v>2045</v>
      </c>
      <c r="B17">
        <v>12.5</v>
      </c>
      <c r="C17">
        <v>58.2</v>
      </c>
      <c r="D17">
        <v>6.799</v>
      </c>
      <c r="E17">
        <v>2.201</v>
      </c>
      <c r="F17">
        <v>17.881</v>
      </c>
      <c r="G17">
        <v>3.7613</v>
      </c>
      <c r="H17">
        <v>4.2</v>
      </c>
      <c r="I17">
        <v>12.295109</v>
      </c>
      <c r="J17">
        <v>0.5</v>
      </c>
      <c r="K17">
        <v>0</v>
      </c>
      <c r="L17">
        <v>2</v>
      </c>
    </row>
    <row r="18" spans="1:12">
      <c r="A18">
        <v>2050</v>
      </c>
      <c r="B18">
        <v>15.8</v>
      </c>
      <c r="C18">
        <v>60.7</v>
      </c>
      <c r="D18">
        <v>9.156000000000001</v>
      </c>
      <c r="E18">
        <v>0.144</v>
      </c>
      <c r="F18">
        <v>17.881</v>
      </c>
      <c r="G18">
        <v>3.7613</v>
      </c>
      <c r="H18">
        <v>4.2</v>
      </c>
      <c r="I18">
        <v>13.62022</v>
      </c>
      <c r="J18">
        <v>0.5</v>
      </c>
      <c r="K18">
        <v>0</v>
      </c>
      <c r="L1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3.7109375" bestFit="1" customWidth="1"/>
    <col min="4" max="4" width="21.7109375" bestFit="1" customWidth="1"/>
    <col min="5" max="5" width="20" bestFit="1" customWidth="1"/>
    <col min="6" max="6" width="22" bestFit="1" customWidth="1"/>
    <col min="7" max="7" width="6.28515625" bestFit="1" customWidth="1"/>
    <col min="8" max="8" width="7.85546875" bestFit="1" customWidth="1"/>
    <col min="9" max="9" width="10" bestFit="1" customWidth="1"/>
  </cols>
  <sheetData>
    <row r="1" spans="1:9" hidden="1">
      <c r="A1" s="89"/>
      <c r="B1" s="89" t="s">
        <v>23</v>
      </c>
      <c r="C1" s="89" t="s">
        <v>24</v>
      </c>
      <c r="D1" s="89" t="s">
        <v>37</v>
      </c>
      <c r="E1" s="89" t="s">
        <v>25</v>
      </c>
      <c r="F1" s="89" t="s">
        <v>38</v>
      </c>
      <c r="G1" s="89" t="s">
        <v>57</v>
      </c>
      <c r="H1" s="89" t="s">
        <v>65</v>
      </c>
      <c r="I1" s="89" t="s">
        <v>28</v>
      </c>
    </row>
    <row r="2" spans="1:9">
      <c r="B2" t="s">
        <v>29</v>
      </c>
      <c r="C2" t="s">
        <v>30</v>
      </c>
      <c r="D2" t="s">
        <v>48</v>
      </c>
      <c r="E2" t="s">
        <v>31</v>
      </c>
      <c r="F2" t="s">
        <v>49</v>
      </c>
      <c r="G2" t="s">
        <v>59</v>
      </c>
      <c r="H2" t="s">
        <v>66</v>
      </c>
      <c r="I2" t="s">
        <v>34</v>
      </c>
    </row>
    <row r="3" spans="1:9">
      <c r="A3">
        <v>2023</v>
      </c>
      <c r="B3">
        <v>0.4656087</v>
      </c>
      <c r="C3">
        <v>0</v>
      </c>
      <c r="D3">
        <v>1.837</v>
      </c>
      <c r="E3">
        <v>0</v>
      </c>
      <c r="F3">
        <v>0.048</v>
      </c>
      <c r="G3">
        <v>18</v>
      </c>
      <c r="H3">
        <v>0.15</v>
      </c>
      <c r="I3">
        <v>1.3404973</v>
      </c>
    </row>
    <row r="4" spans="1:9">
      <c r="A4">
        <v>2024</v>
      </c>
      <c r="B4">
        <v>0.6206699999999999</v>
      </c>
      <c r="C4">
        <v>0</v>
      </c>
      <c r="D4">
        <v>1.901</v>
      </c>
      <c r="E4">
        <v>0</v>
      </c>
      <c r="F4">
        <v>0.07000000000000001</v>
      </c>
      <c r="G4">
        <v>18</v>
      </c>
      <c r="H4">
        <v>0.15</v>
      </c>
      <c r="I4">
        <v>1.3404973</v>
      </c>
    </row>
    <row r="5" spans="1:9">
      <c r="A5">
        <v>2025</v>
      </c>
      <c r="B5">
        <v>0.864</v>
      </c>
      <c r="C5">
        <v>0</v>
      </c>
      <c r="D5">
        <v>1.965</v>
      </c>
      <c r="E5">
        <v>0</v>
      </c>
      <c r="F5">
        <v>0.092</v>
      </c>
      <c r="G5">
        <v>18</v>
      </c>
      <c r="H5">
        <v>0.15</v>
      </c>
      <c r="I5">
        <v>1.3404973</v>
      </c>
    </row>
    <row r="6" spans="1:9">
      <c r="A6">
        <v>2026</v>
      </c>
      <c r="B6">
        <v>1.39</v>
      </c>
      <c r="C6">
        <v>0</v>
      </c>
      <c r="D6">
        <v>2.031</v>
      </c>
      <c r="E6">
        <v>0</v>
      </c>
      <c r="F6">
        <v>0.114</v>
      </c>
      <c r="G6">
        <v>18</v>
      </c>
      <c r="H6">
        <v>0.15</v>
      </c>
      <c r="I6">
        <v>1.3404973</v>
      </c>
    </row>
    <row r="7" spans="1:9">
      <c r="A7">
        <v>2027</v>
      </c>
      <c r="B7">
        <v>1.916</v>
      </c>
      <c r="C7">
        <v>0</v>
      </c>
      <c r="D7">
        <v>2.03</v>
      </c>
      <c r="E7">
        <v>0</v>
      </c>
      <c r="F7">
        <v>0.114</v>
      </c>
      <c r="G7">
        <v>18</v>
      </c>
      <c r="H7">
        <v>0.15</v>
      </c>
      <c r="I7">
        <v>1.3404973</v>
      </c>
    </row>
    <row r="8" spans="1:9">
      <c r="A8">
        <v>2028</v>
      </c>
      <c r="B8">
        <v>2.44152</v>
      </c>
      <c r="C8">
        <v>0</v>
      </c>
      <c r="D8">
        <v>2.03</v>
      </c>
      <c r="E8">
        <v>0.005934283</v>
      </c>
      <c r="F8">
        <v>0.114</v>
      </c>
      <c r="G8">
        <v>18</v>
      </c>
      <c r="H8">
        <v>0.15</v>
      </c>
      <c r="I8">
        <v>1.3404973</v>
      </c>
    </row>
    <row r="9" spans="1:9">
      <c r="A9">
        <v>2029</v>
      </c>
      <c r="B9">
        <v>2.96848</v>
      </c>
      <c r="C9">
        <v>0</v>
      </c>
      <c r="D9">
        <v>2.03</v>
      </c>
      <c r="E9">
        <v>0.046021904</v>
      </c>
      <c r="F9">
        <v>0.114</v>
      </c>
      <c r="G9">
        <v>18</v>
      </c>
      <c r="H9">
        <v>0.15</v>
      </c>
      <c r="I9">
        <v>1.3404973</v>
      </c>
    </row>
    <row r="10" spans="1:9">
      <c r="A10">
        <v>2030</v>
      </c>
      <c r="B10">
        <v>3.494</v>
      </c>
      <c r="C10">
        <v>0</v>
      </c>
      <c r="D10">
        <v>2.03</v>
      </c>
      <c r="E10">
        <v>0.08600000000000001</v>
      </c>
      <c r="F10">
        <v>0.114</v>
      </c>
      <c r="G10">
        <v>18</v>
      </c>
      <c r="H10">
        <v>0.15</v>
      </c>
      <c r="I10">
        <v>1.3404973</v>
      </c>
    </row>
    <row r="11" spans="1:9">
      <c r="A11">
        <v>2031</v>
      </c>
      <c r="B11">
        <v>4.01952</v>
      </c>
      <c r="C11">
        <v>0</v>
      </c>
      <c r="D11">
        <v>2.03</v>
      </c>
      <c r="E11">
        <v>0.105989044</v>
      </c>
      <c r="F11">
        <v>0.114</v>
      </c>
      <c r="G11">
        <v>18</v>
      </c>
      <c r="H11">
        <v>0.15</v>
      </c>
      <c r="I11">
        <v>1.3404973</v>
      </c>
    </row>
    <row r="12" spans="1:9">
      <c r="A12">
        <v>2032</v>
      </c>
      <c r="B12">
        <v>4.54504</v>
      </c>
      <c r="C12">
        <v>0</v>
      </c>
      <c r="D12">
        <v>2.029</v>
      </c>
      <c r="E12">
        <v>0.125978096</v>
      </c>
      <c r="F12">
        <v>0.114</v>
      </c>
      <c r="G12">
        <v>18</v>
      </c>
      <c r="H12">
        <v>0.15</v>
      </c>
      <c r="I12">
        <v>1.3404973</v>
      </c>
    </row>
    <row r="13" spans="1:9">
      <c r="A13">
        <v>2033</v>
      </c>
      <c r="B13">
        <v>5.072</v>
      </c>
      <c r="C13">
        <v>0</v>
      </c>
      <c r="D13">
        <v>2.029</v>
      </c>
      <c r="E13">
        <v>0.14702191</v>
      </c>
      <c r="F13">
        <v>0.113</v>
      </c>
      <c r="G13">
        <v>18</v>
      </c>
      <c r="H13">
        <v>0.15</v>
      </c>
      <c r="I13">
        <v>1.3404973</v>
      </c>
    </row>
    <row r="14" spans="1:9">
      <c r="A14">
        <v>2034</v>
      </c>
      <c r="B14">
        <v>5.59752</v>
      </c>
      <c r="C14">
        <v>0</v>
      </c>
      <c r="D14">
        <v>2.019</v>
      </c>
      <c r="E14">
        <v>0.16701096</v>
      </c>
      <c r="F14">
        <v>0.113</v>
      </c>
      <c r="G14">
        <v>18</v>
      </c>
      <c r="H14">
        <v>0.15</v>
      </c>
      <c r="I14">
        <v>1.3404973</v>
      </c>
    </row>
    <row r="15" spans="1:9">
      <c r="A15">
        <v>2035</v>
      </c>
      <c r="B15">
        <v>6.12304</v>
      </c>
      <c r="C15">
        <v>0</v>
      </c>
      <c r="D15">
        <v>1.995</v>
      </c>
      <c r="E15">
        <v>0.188</v>
      </c>
      <c r="F15">
        <v>0.112</v>
      </c>
      <c r="G15">
        <v>18</v>
      </c>
      <c r="H15">
        <v>0.15</v>
      </c>
      <c r="I15">
        <v>1.3404973</v>
      </c>
    </row>
    <row r="16" spans="1:9">
      <c r="A16">
        <v>2040</v>
      </c>
      <c r="B16">
        <v>8.752079999999999</v>
      </c>
      <c r="C16">
        <v>4.6950444</v>
      </c>
      <c r="D16">
        <v>1.744</v>
      </c>
      <c r="E16">
        <v>0.288</v>
      </c>
      <c r="F16">
        <v>0.112</v>
      </c>
      <c r="G16">
        <v>18</v>
      </c>
      <c r="H16">
        <v>0.15</v>
      </c>
      <c r="I16">
        <v>1.3404973</v>
      </c>
    </row>
    <row r="17" spans="1:9">
      <c r="A17">
        <v>2045</v>
      </c>
      <c r="B17">
        <v>11.382561</v>
      </c>
      <c r="C17">
        <v>5.565737</v>
      </c>
      <c r="D17">
        <v>0.86</v>
      </c>
      <c r="E17">
        <v>0.40305478</v>
      </c>
      <c r="F17">
        <v>0.097</v>
      </c>
      <c r="G17">
        <v>18</v>
      </c>
      <c r="H17">
        <v>0.15</v>
      </c>
      <c r="I17">
        <v>1.3404973</v>
      </c>
    </row>
    <row r="18" spans="1:9">
      <c r="A18">
        <v>2050</v>
      </c>
      <c r="B18">
        <v>14.011601</v>
      </c>
      <c r="C18">
        <v>6.2927144</v>
      </c>
      <c r="D18">
        <v>0.13</v>
      </c>
      <c r="E18">
        <v>0.55605475</v>
      </c>
      <c r="F18">
        <v>0.044</v>
      </c>
      <c r="G18">
        <v>18</v>
      </c>
      <c r="H18">
        <v>0.15</v>
      </c>
      <c r="I18">
        <v>1.3404973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3.7109375" bestFit="1" customWidth="1"/>
    <col min="4" max="4" width="22" bestFit="1" customWidth="1"/>
    <col min="5" max="5" width="6.28515625" bestFit="1" customWidth="1"/>
    <col min="6" max="6" width="7.85546875" bestFit="1" customWidth="1"/>
    <col min="7" max="7" width="11" bestFit="1" customWidth="1"/>
  </cols>
  <sheetData>
    <row r="1" spans="1:7" hidden="1">
      <c r="A1" s="89"/>
      <c r="B1" s="89" t="s">
        <v>23</v>
      </c>
      <c r="C1" s="89" t="s">
        <v>24</v>
      </c>
      <c r="D1" s="89" t="s">
        <v>38</v>
      </c>
      <c r="E1" s="89" t="s">
        <v>57</v>
      </c>
      <c r="F1" s="89" t="s">
        <v>65</v>
      </c>
      <c r="G1" s="89" t="s">
        <v>28</v>
      </c>
    </row>
    <row r="2" spans="1:7">
      <c r="B2" t="s">
        <v>29</v>
      </c>
      <c r="C2" t="s">
        <v>30</v>
      </c>
      <c r="D2" t="s">
        <v>49</v>
      </c>
      <c r="E2" t="s">
        <v>59</v>
      </c>
      <c r="F2" t="s">
        <v>66</v>
      </c>
      <c r="G2" t="s">
        <v>34</v>
      </c>
    </row>
    <row r="3" spans="1:7">
      <c r="A3">
        <v>2023</v>
      </c>
      <c r="B3">
        <v>0.14401971</v>
      </c>
      <c r="C3">
        <v>0</v>
      </c>
      <c r="D3">
        <v>0.022</v>
      </c>
      <c r="E3">
        <v>3.56</v>
      </c>
      <c r="F3">
        <v>0.037</v>
      </c>
      <c r="G3">
        <v>0.18027704</v>
      </c>
    </row>
    <row r="4" spans="1:7">
      <c r="A4">
        <v>2024</v>
      </c>
      <c r="B4">
        <v>0.18</v>
      </c>
      <c r="C4">
        <v>0.31</v>
      </c>
      <c r="D4">
        <v>0.044</v>
      </c>
      <c r="E4">
        <v>3.56</v>
      </c>
      <c r="F4">
        <v>0.037</v>
      </c>
      <c r="G4">
        <v>0.18027704</v>
      </c>
    </row>
    <row r="5" spans="1:7">
      <c r="A5">
        <v>2025</v>
      </c>
      <c r="B5">
        <v>0.27</v>
      </c>
      <c r="C5">
        <v>0.321</v>
      </c>
      <c r="D5">
        <v>0.066</v>
      </c>
      <c r="E5">
        <v>3.56</v>
      </c>
      <c r="F5">
        <v>0.037</v>
      </c>
      <c r="G5">
        <v>0.18027704</v>
      </c>
    </row>
    <row r="6" spans="1:7">
      <c r="A6">
        <v>2026</v>
      </c>
      <c r="B6">
        <v>0.344</v>
      </c>
      <c r="C6">
        <v>0.33</v>
      </c>
      <c r="D6">
        <v>0.08799999999999999</v>
      </c>
      <c r="E6">
        <v>3.56</v>
      </c>
      <c r="F6">
        <v>0.037</v>
      </c>
      <c r="G6">
        <v>0.18027704</v>
      </c>
    </row>
    <row r="7" spans="1:7">
      <c r="A7">
        <v>2027</v>
      </c>
      <c r="B7">
        <v>0.418</v>
      </c>
      <c r="C7">
        <v>0.349</v>
      </c>
      <c r="D7">
        <v>0.08799999999999999</v>
      </c>
      <c r="E7">
        <v>3.56</v>
      </c>
      <c r="F7">
        <v>0.037</v>
      </c>
      <c r="G7">
        <v>0.18027704</v>
      </c>
    </row>
    <row r="8" spans="1:7">
      <c r="A8">
        <v>2028</v>
      </c>
      <c r="B8">
        <v>0.4919325</v>
      </c>
      <c r="C8">
        <v>0.387</v>
      </c>
      <c r="D8">
        <v>0.08799999999999999</v>
      </c>
      <c r="E8">
        <v>3.56</v>
      </c>
      <c r="F8">
        <v>0.037</v>
      </c>
      <c r="G8">
        <v>0.18027704</v>
      </c>
    </row>
    <row r="9" spans="1:7">
      <c r="A9">
        <v>2029</v>
      </c>
      <c r="B9">
        <v>0.5660675000000001</v>
      </c>
      <c r="C9">
        <v>0.431</v>
      </c>
      <c r="D9">
        <v>0.08799999999999999</v>
      </c>
      <c r="E9">
        <v>3.56</v>
      </c>
      <c r="F9">
        <v>0.037</v>
      </c>
      <c r="G9">
        <v>0.18027704</v>
      </c>
    </row>
    <row r="10" spans="1:7">
      <c r="A10">
        <v>2030</v>
      </c>
      <c r="B10">
        <v>0.64</v>
      </c>
      <c r="C10">
        <v>0.485</v>
      </c>
      <c r="D10">
        <v>0.08799999999999999</v>
      </c>
      <c r="E10">
        <v>3.56</v>
      </c>
      <c r="F10">
        <v>0.037</v>
      </c>
      <c r="G10">
        <v>0.18027704</v>
      </c>
    </row>
    <row r="11" spans="1:7">
      <c r="A11">
        <v>2031</v>
      </c>
      <c r="B11">
        <v>0.7139325</v>
      </c>
      <c r="C11">
        <v>0.533</v>
      </c>
      <c r="D11">
        <v>0.08799999999999999</v>
      </c>
      <c r="E11">
        <v>3.56</v>
      </c>
      <c r="F11">
        <v>0.037</v>
      </c>
      <c r="G11">
        <v>0.18027704</v>
      </c>
    </row>
    <row r="12" spans="1:7">
      <c r="A12">
        <v>2032</v>
      </c>
      <c r="B12">
        <v>0.787865</v>
      </c>
      <c r="C12">
        <v>0.58</v>
      </c>
      <c r="D12">
        <v>0.08799999999999999</v>
      </c>
      <c r="E12">
        <v>3.56</v>
      </c>
      <c r="F12">
        <v>0.037</v>
      </c>
      <c r="G12">
        <v>0.18027704</v>
      </c>
    </row>
    <row r="13" spans="1:7">
      <c r="A13">
        <v>2033</v>
      </c>
      <c r="B13">
        <v>0.862</v>
      </c>
      <c r="C13">
        <v>0.622</v>
      </c>
      <c r="D13">
        <v>0.08799999999999999</v>
      </c>
      <c r="E13">
        <v>3.56</v>
      </c>
      <c r="F13">
        <v>0.037</v>
      </c>
      <c r="G13">
        <v>0.18027704</v>
      </c>
    </row>
    <row r="14" spans="1:7">
      <c r="A14">
        <v>2034</v>
      </c>
      <c r="B14">
        <v>0.9359325000000001</v>
      </c>
      <c r="C14">
        <v>0.646</v>
      </c>
      <c r="D14">
        <v>0.08799999999999999</v>
      </c>
      <c r="E14">
        <v>3.56</v>
      </c>
      <c r="F14">
        <v>0.037</v>
      </c>
      <c r="G14">
        <v>0.18027704</v>
      </c>
    </row>
    <row r="15" spans="1:7">
      <c r="A15">
        <v>2035</v>
      </c>
      <c r="B15">
        <v>1.009865</v>
      </c>
      <c r="C15">
        <v>0.667</v>
      </c>
      <c r="D15">
        <v>0.08799999999999999</v>
      </c>
      <c r="E15">
        <v>3.56</v>
      </c>
      <c r="F15">
        <v>0.037</v>
      </c>
      <c r="G15">
        <v>0.18027704</v>
      </c>
    </row>
    <row r="16" spans="1:7">
      <c r="A16">
        <v>2040</v>
      </c>
      <c r="B16">
        <v>1.37973</v>
      </c>
      <c r="C16">
        <v>1.5220095</v>
      </c>
      <c r="D16">
        <v>0.08799999999999999</v>
      </c>
      <c r="E16">
        <v>3.56</v>
      </c>
      <c r="F16">
        <v>0.037</v>
      </c>
      <c r="G16">
        <v>0.18027704</v>
      </c>
    </row>
    <row r="17" spans="1:7">
      <c r="A17">
        <v>2045</v>
      </c>
      <c r="B17">
        <v>1.7497975</v>
      </c>
      <c r="C17">
        <v>1.6241953</v>
      </c>
      <c r="D17">
        <v>0.08799999999999999</v>
      </c>
      <c r="E17">
        <v>3.56</v>
      </c>
      <c r="F17">
        <v>0.037</v>
      </c>
      <c r="G17">
        <v>0.18027704</v>
      </c>
    </row>
    <row r="18" spans="1:7">
      <c r="A18">
        <v>2050</v>
      </c>
      <c r="B18">
        <v>2.1196624</v>
      </c>
      <c r="C18">
        <v>1.6330153</v>
      </c>
      <c r="D18">
        <v>0.044</v>
      </c>
      <c r="E18">
        <v>3.56</v>
      </c>
      <c r="F18">
        <v>0.037</v>
      </c>
      <c r="G18">
        <v>0.18027704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3.7109375" bestFit="1" customWidth="1"/>
    <col min="3" max="3" width="21.7109375" bestFit="1" customWidth="1"/>
    <col min="4" max="4" width="6.28515625" bestFit="1" customWidth="1"/>
    <col min="5" max="5" width="7.85546875" bestFit="1" customWidth="1"/>
    <col min="6" max="6" width="11" bestFit="1" customWidth="1"/>
  </cols>
  <sheetData>
    <row r="1" spans="1:6" hidden="1">
      <c r="A1" s="89"/>
      <c r="B1" s="89" t="s">
        <v>24</v>
      </c>
      <c r="C1" s="89" t="s">
        <v>37</v>
      </c>
      <c r="D1" s="89" t="s">
        <v>57</v>
      </c>
      <c r="E1" s="89" t="s">
        <v>65</v>
      </c>
      <c r="F1" s="89" t="s">
        <v>28</v>
      </c>
    </row>
    <row r="2" spans="1:6">
      <c r="B2" t="s">
        <v>30</v>
      </c>
      <c r="C2" t="s">
        <v>48</v>
      </c>
      <c r="D2" t="s">
        <v>59</v>
      </c>
      <c r="E2" t="s">
        <v>66</v>
      </c>
      <c r="F2" t="s">
        <v>34</v>
      </c>
    </row>
    <row r="3" spans="1:6">
      <c r="A3">
        <v>2023</v>
      </c>
      <c r="B3">
        <v>0</v>
      </c>
      <c r="C3">
        <v>1.06</v>
      </c>
      <c r="D3">
        <v>5.17</v>
      </c>
      <c r="E3">
        <v>0.211</v>
      </c>
      <c r="F3">
        <v>0.09481684</v>
      </c>
    </row>
    <row r="4" spans="1:6">
      <c r="A4">
        <v>2024</v>
      </c>
      <c r="B4">
        <v>0</v>
      </c>
      <c r="C4">
        <v>1.069</v>
      </c>
      <c r="D4">
        <v>5.17</v>
      </c>
      <c r="E4">
        <v>0.211</v>
      </c>
      <c r="F4">
        <v>0.09481684</v>
      </c>
    </row>
    <row r="5" spans="1:6">
      <c r="A5">
        <v>2025</v>
      </c>
      <c r="B5">
        <v>0</v>
      </c>
      <c r="C5">
        <v>1.079</v>
      </c>
      <c r="D5">
        <v>5.17</v>
      </c>
      <c r="E5">
        <v>0.211</v>
      </c>
      <c r="F5">
        <v>0.09481684</v>
      </c>
    </row>
    <row r="6" spans="1:6">
      <c r="A6">
        <v>2026</v>
      </c>
      <c r="B6">
        <v>0</v>
      </c>
      <c r="C6">
        <v>1.088</v>
      </c>
      <c r="D6">
        <v>5.17</v>
      </c>
      <c r="E6">
        <v>0.211</v>
      </c>
      <c r="F6">
        <v>0.09481684</v>
      </c>
    </row>
    <row r="7" spans="1:6">
      <c r="A7">
        <v>2027</v>
      </c>
      <c r="B7">
        <v>0</v>
      </c>
      <c r="C7">
        <v>1.088</v>
      </c>
      <c r="D7">
        <v>5.17</v>
      </c>
      <c r="E7">
        <v>0.211</v>
      </c>
      <c r="F7">
        <v>0.09481684</v>
      </c>
    </row>
    <row r="8" spans="1:6">
      <c r="A8">
        <v>2028</v>
      </c>
      <c r="B8">
        <v>0</v>
      </c>
      <c r="C8">
        <v>1.087</v>
      </c>
      <c r="D8">
        <v>5.17</v>
      </c>
      <c r="E8">
        <v>0.211</v>
      </c>
      <c r="F8">
        <v>0.09481684</v>
      </c>
    </row>
    <row r="9" spans="1:6">
      <c r="A9">
        <v>2029</v>
      </c>
      <c r="B9">
        <v>0.031</v>
      </c>
      <c r="C9">
        <v>1.08</v>
      </c>
      <c r="D9">
        <v>5.17</v>
      </c>
      <c r="E9">
        <v>0.211</v>
      </c>
      <c r="F9">
        <v>0.09481684</v>
      </c>
    </row>
    <row r="10" spans="1:6">
      <c r="A10">
        <v>2030</v>
      </c>
      <c r="B10">
        <v>0.08500000000000001</v>
      </c>
      <c r="C10">
        <v>1.072</v>
      </c>
      <c r="D10">
        <v>5.17</v>
      </c>
      <c r="E10">
        <v>0.211</v>
      </c>
      <c r="F10">
        <v>0.09481684</v>
      </c>
    </row>
    <row r="11" spans="1:6">
      <c r="A11">
        <v>2031</v>
      </c>
      <c r="B11">
        <v>0.139</v>
      </c>
      <c r="C11">
        <v>1.064</v>
      </c>
      <c r="D11">
        <v>5.17</v>
      </c>
      <c r="E11">
        <v>0.211</v>
      </c>
      <c r="F11">
        <v>0.09481684</v>
      </c>
    </row>
    <row r="12" spans="1:6">
      <c r="A12">
        <v>2032</v>
      </c>
      <c r="B12">
        <v>0.192</v>
      </c>
      <c r="C12">
        <v>1.057</v>
      </c>
      <c r="D12">
        <v>5.17</v>
      </c>
      <c r="E12">
        <v>0.211</v>
      </c>
      <c r="F12">
        <v>0.09481684</v>
      </c>
    </row>
    <row r="13" spans="1:6">
      <c r="A13">
        <v>2033</v>
      </c>
      <c r="B13">
        <v>0.247</v>
      </c>
      <c r="C13">
        <v>1.049</v>
      </c>
      <c r="D13">
        <v>5.17</v>
      </c>
      <c r="E13">
        <v>0.211</v>
      </c>
      <c r="F13">
        <v>0.09481684</v>
      </c>
    </row>
    <row r="14" spans="1:6">
      <c r="A14">
        <v>2034</v>
      </c>
      <c r="B14">
        <v>0.304</v>
      </c>
      <c r="C14">
        <v>1.038</v>
      </c>
      <c r="D14">
        <v>5.17</v>
      </c>
      <c r="E14">
        <v>0.211</v>
      </c>
      <c r="F14">
        <v>0.09481684</v>
      </c>
    </row>
    <row r="15" spans="1:6">
      <c r="A15">
        <v>2035</v>
      </c>
      <c r="B15">
        <v>0.363</v>
      </c>
      <c r="C15">
        <v>1.025</v>
      </c>
      <c r="D15">
        <v>5.17</v>
      </c>
      <c r="E15">
        <v>0.211</v>
      </c>
      <c r="F15">
        <v>0.09481684</v>
      </c>
    </row>
    <row r="16" spans="1:6">
      <c r="A16">
        <v>2040</v>
      </c>
      <c r="B16">
        <v>2.5464038</v>
      </c>
      <c r="C16">
        <v>0.925</v>
      </c>
      <c r="D16">
        <v>5.17</v>
      </c>
      <c r="E16">
        <v>0.211</v>
      </c>
      <c r="F16">
        <v>0.09481684</v>
      </c>
    </row>
    <row r="17" spans="1:6">
      <c r="A17">
        <v>2045</v>
      </c>
      <c r="B17">
        <v>2.90231</v>
      </c>
      <c r="C17">
        <v>0.5690000000000001</v>
      </c>
      <c r="D17">
        <v>5.17</v>
      </c>
      <c r="E17">
        <v>0.211</v>
      </c>
      <c r="F17">
        <v>0.09481684</v>
      </c>
    </row>
    <row r="18" spans="1:6">
      <c r="A18">
        <v>2050</v>
      </c>
      <c r="B18">
        <v>3.3833782</v>
      </c>
      <c r="C18">
        <v>0.019</v>
      </c>
      <c r="D18">
        <v>5.17</v>
      </c>
      <c r="E18">
        <v>0.211</v>
      </c>
      <c r="F18">
        <v>0.09481684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5.42578125" bestFit="1" customWidth="1"/>
    <col min="4" max="4" width="13.7109375" bestFit="1" customWidth="1"/>
    <col min="5" max="5" width="21.7109375" bestFit="1" customWidth="1"/>
    <col min="6" max="6" width="18" bestFit="1" customWidth="1"/>
    <col min="7" max="7" width="7.42578125" bestFit="1" customWidth="1"/>
    <col min="8" max="8" width="10" bestFit="1" customWidth="1"/>
    <col min="9" max="9" width="11.28515625" bestFit="1" customWidth="1"/>
    <col min="10" max="10" width="11" bestFit="1" customWidth="1"/>
    <col min="11" max="11" width="18" bestFit="1" customWidth="1"/>
    <col min="12" max="12" width="10" bestFit="1" customWidth="1"/>
  </cols>
  <sheetData>
    <row r="1" spans="1:12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40</v>
      </c>
      <c r="H1" s="89" t="s">
        <v>41</v>
      </c>
      <c r="I1" s="89" t="s">
        <v>43</v>
      </c>
      <c r="J1" s="89" t="s">
        <v>44</v>
      </c>
      <c r="K1" s="89" t="s">
        <v>62</v>
      </c>
      <c r="L1" s="89" t="s">
        <v>28</v>
      </c>
    </row>
    <row r="2" spans="1:12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51</v>
      </c>
      <c r="H2" t="s">
        <v>52</v>
      </c>
      <c r="I2" t="s">
        <v>54</v>
      </c>
      <c r="J2" t="s">
        <v>55</v>
      </c>
      <c r="K2" t="s">
        <v>64</v>
      </c>
      <c r="L2" t="s">
        <v>34</v>
      </c>
    </row>
    <row r="3" spans="1:12">
      <c r="A3">
        <v>2023</v>
      </c>
      <c r="B3">
        <v>11</v>
      </c>
      <c r="C3">
        <v>16.8</v>
      </c>
      <c r="D3">
        <v>3.089</v>
      </c>
      <c r="E3">
        <v>6.411</v>
      </c>
      <c r="F3">
        <v>0.0001</v>
      </c>
      <c r="G3">
        <v>0.4</v>
      </c>
      <c r="H3">
        <v>3.4</v>
      </c>
      <c r="I3">
        <v>6.9139907</v>
      </c>
      <c r="J3">
        <v>13.134706</v>
      </c>
      <c r="K3">
        <v>0</v>
      </c>
      <c r="L3">
        <v>0.6679022999999999</v>
      </c>
    </row>
    <row r="4" spans="1:12">
      <c r="A4">
        <v>2024</v>
      </c>
      <c r="B4">
        <v>11</v>
      </c>
      <c r="C4">
        <v>20.4</v>
      </c>
      <c r="D4">
        <v>3.657</v>
      </c>
      <c r="E4">
        <v>6.643</v>
      </c>
      <c r="F4">
        <v>0.0001</v>
      </c>
      <c r="G4">
        <v>0.4</v>
      </c>
      <c r="H4">
        <v>3.4</v>
      </c>
      <c r="I4">
        <v>7.4455</v>
      </c>
      <c r="J4">
        <v>14.14443</v>
      </c>
      <c r="K4">
        <v>0</v>
      </c>
      <c r="L4">
        <v>0.6679022999999999</v>
      </c>
    </row>
    <row r="5" spans="1:12">
      <c r="A5">
        <v>2025</v>
      </c>
      <c r="B5">
        <v>11</v>
      </c>
      <c r="C5">
        <v>23.5</v>
      </c>
      <c r="D5">
        <v>4.129</v>
      </c>
      <c r="E5">
        <v>6.871</v>
      </c>
      <c r="F5">
        <v>0</v>
      </c>
      <c r="G5">
        <v>0.4</v>
      </c>
      <c r="H5">
        <v>3.4</v>
      </c>
      <c r="I5">
        <v>7.0365</v>
      </c>
      <c r="J5">
        <v>14.14443</v>
      </c>
      <c r="K5">
        <v>0</v>
      </c>
      <c r="L5">
        <v>0.6679022999999999</v>
      </c>
    </row>
    <row r="6" spans="1:12">
      <c r="A6">
        <v>2026</v>
      </c>
      <c r="B6">
        <v>11</v>
      </c>
      <c r="C6">
        <v>26.3</v>
      </c>
      <c r="D6">
        <v>4.505</v>
      </c>
      <c r="E6">
        <v>7.095</v>
      </c>
      <c r="F6">
        <v>1.1793538</v>
      </c>
      <c r="G6">
        <v>0.4</v>
      </c>
      <c r="H6">
        <v>3.5685076</v>
      </c>
      <c r="I6">
        <v>7.0365</v>
      </c>
      <c r="J6">
        <v>13.89119</v>
      </c>
      <c r="K6">
        <v>0</v>
      </c>
      <c r="L6">
        <v>0.6679022999999999</v>
      </c>
    </row>
    <row r="7" spans="1:12">
      <c r="A7">
        <v>2027</v>
      </c>
      <c r="B7">
        <v>11</v>
      </c>
      <c r="C7">
        <v>29</v>
      </c>
      <c r="D7">
        <v>5.113</v>
      </c>
      <c r="E7">
        <v>7.087</v>
      </c>
      <c r="F7">
        <v>2.3587075</v>
      </c>
      <c r="G7">
        <v>0.4</v>
      </c>
      <c r="H7">
        <v>3.7370154</v>
      </c>
      <c r="I7">
        <v>7.0365</v>
      </c>
      <c r="J7">
        <v>13.63795</v>
      </c>
      <c r="K7">
        <v>0</v>
      </c>
      <c r="L7">
        <v>0.6679022999999999</v>
      </c>
    </row>
    <row r="8" spans="1:12">
      <c r="A8">
        <v>2028</v>
      </c>
      <c r="B8">
        <v>11</v>
      </c>
      <c r="C8">
        <v>31.5</v>
      </c>
      <c r="D8">
        <v>5.522</v>
      </c>
      <c r="E8">
        <v>7.078</v>
      </c>
      <c r="F8">
        <v>3.5380613</v>
      </c>
      <c r="G8">
        <v>0.4</v>
      </c>
      <c r="H8">
        <v>3.905523</v>
      </c>
      <c r="I8">
        <v>7.0365</v>
      </c>
      <c r="J8">
        <v>13.498724</v>
      </c>
      <c r="K8">
        <v>0</v>
      </c>
      <c r="L8">
        <v>0.6679022999999999</v>
      </c>
    </row>
    <row r="9" spans="1:12">
      <c r="A9">
        <v>2029</v>
      </c>
      <c r="B9">
        <v>11</v>
      </c>
      <c r="C9">
        <v>33.9</v>
      </c>
      <c r="D9">
        <v>6.061</v>
      </c>
      <c r="E9">
        <v>7.039000000000001</v>
      </c>
      <c r="F9">
        <v>4.720645999999999</v>
      </c>
      <c r="G9">
        <v>0.4</v>
      </c>
      <c r="H9">
        <v>4.0744924</v>
      </c>
      <c r="I9">
        <v>7.0365</v>
      </c>
      <c r="J9">
        <v>13.359116</v>
      </c>
      <c r="K9">
        <v>0</v>
      </c>
      <c r="L9">
        <v>0.6679022999999999</v>
      </c>
    </row>
    <row r="10" spans="1:12">
      <c r="A10">
        <v>2030</v>
      </c>
      <c r="B10">
        <v>11</v>
      </c>
      <c r="C10">
        <v>36.2</v>
      </c>
      <c r="D10">
        <v>6.622</v>
      </c>
      <c r="E10">
        <v>6.978</v>
      </c>
      <c r="F10">
        <v>5.9</v>
      </c>
      <c r="G10">
        <v>0.4</v>
      </c>
      <c r="H10">
        <v>4.243</v>
      </c>
      <c r="I10">
        <v>7.0365</v>
      </c>
      <c r="J10">
        <v>13.21989</v>
      </c>
      <c r="K10">
        <v>0</v>
      </c>
      <c r="L10">
        <v>0.6679022999999999</v>
      </c>
    </row>
    <row r="11" spans="1:12">
      <c r="A11">
        <v>2031</v>
      </c>
      <c r="B11">
        <v>11</v>
      </c>
      <c r="C11">
        <v>38.3</v>
      </c>
      <c r="D11">
        <v>7.111</v>
      </c>
      <c r="E11">
        <v>6.889</v>
      </c>
      <c r="F11">
        <v>5.9</v>
      </c>
      <c r="G11">
        <v>0.4</v>
      </c>
      <c r="H11">
        <v>4.243</v>
      </c>
      <c r="I11">
        <v>7.0365</v>
      </c>
      <c r="J11">
        <v>13.080664</v>
      </c>
      <c r="K11">
        <v>0</v>
      </c>
      <c r="L11">
        <v>0.6679022999999999</v>
      </c>
    </row>
    <row r="12" spans="1:12">
      <c r="A12">
        <v>2032</v>
      </c>
      <c r="B12">
        <v>11</v>
      </c>
      <c r="C12">
        <v>40.1</v>
      </c>
      <c r="D12">
        <v>7.965</v>
      </c>
      <c r="E12">
        <v>6.735</v>
      </c>
      <c r="F12">
        <v>5.9</v>
      </c>
      <c r="G12">
        <v>0.4</v>
      </c>
      <c r="H12">
        <v>4.243</v>
      </c>
      <c r="I12">
        <v>7.0365</v>
      </c>
      <c r="J12">
        <v>12.9414375</v>
      </c>
      <c r="K12">
        <v>0</v>
      </c>
      <c r="L12">
        <v>0.6679022999999999</v>
      </c>
    </row>
    <row r="13" spans="1:12">
      <c r="A13">
        <v>2033</v>
      </c>
      <c r="B13">
        <v>11</v>
      </c>
      <c r="C13">
        <v>41.7</v>
      </c>
      <c r="D13">
        <v>8.776</v>
      </c>
      <c r="E13">
        <v>6.524</v>
      </c>
      <c r="F13">
        <v>5.9</v>
      </c>
      <c r="G13">
        <v>0.4</v>
      </c>
      <c r="H13">
        <v>4.243</v>
      </c>
      <c r="I13">
        <v>7.0365</v>
      </c>
      <c r="J13">
        <v>12.80183</v>
      </c>
      <c r="K13">
        <v>0</v>
      </c>
      <c r="L13">
        <v>0.6679022999999999</v>
      </c>
    </row>
    <row r="14" spans="1:12">
      <c r="A14">
        <v>2034</v>
      </c>
      <c r="B14">
        <v>11</v>
      </c>
      <c r="C14">
        <v>43.1</v>
      </c>
      <c r="D14">
        <v>9.739000000000001</v>
      </c>
      <c r="E14">
        <v>6.261</v>
      </c>
      <c r="F14">
        <v>5.9</v>
      </c>
      <c r="G14">
        <v>0.4</v>
      </c>
      <c r="H14">
        <v>4.243</v>
      </c>
      <c r="I14">
        <v>7.0365</v>
      </c>
      <c r="J14">
        <v>12.662604</v>
      </c>
      <c r="K14">
        <v>1.2</v>
      </c>
      <c r="L14">
        <v>0.6679022999999999</v>
      </c>
    </row>
    <row r="15" spans="1:12">
      <c r="A15">
        <v>2035</v>
      </c>
      <c r="B15">
        <v>11</v>
      </c>
      <c r="C15">
        <v>44.3</v>
      </c>
      <c r="D15">
        <v>10.669</v>
      </c>
      <c r="E15">
        <v>5.931</v>
      </c>
      <c r="F15">
        <v>5.9</v>
      </c>
      <c r="G15">
        <v>0.4</v>
      </c>
      <c r="H15">
        <v>4.243</v>
      </c>
      <c r="I15">
        <v>7.0365</v>
      </c>
      <c r="J15">
        <v>12.523378</v>
      </c>
      <c r="K15">
        <v>2.6</v>
      </c>
      <c r="L15">
        <v>0.6679022999999999</v>
      </c>
    </row>
    <row r="16" spans="1:12">
      <c r="A16">
        <v>2040</v>
      </c>
      <c r="B16">
        <v>11</v>
      </c>
      <c r="C16">
        <v>49.7</v>
      </c>
      <c r="D16">
        <v>16.434</v>
      </c>
      <c r="E16">
        <v>3.466</v>
      </c>
      <c r="F16">
        <v>5.9</v>
      </c>
      <c r="G16">
        <v>0.4</v>
      </c>
      <c r="H16">
        <v>14.72867</v>
      </c>
      <c r="I16">
        <v>0</v>
      </c>
      <c r="J16">
        <v>0</v>
      </c>
      <c r="K16">
        <v>7</v>
      </c>
      <c r="L16">
        <v>0.6679022999999999</v>
      </c>
    </row>
    <row r="17" spans="1:12">
      <c r="A17">
        <v>2045</v>
      </c>
      <c r="B17">
        <v>11</v>
      </c>
      <c r="C17">
        <v>53.1</v>
      </c>
      <c r="D17">
        <v>20.671</v>
      </c>
      <c r="E17">
        <v>1.829</v>
      </c>
      <c r="F17">
        <v>5.9</v>
      </c>
      <c r="G17">
        <v>0.4</v>
      </c>
      <c r="H17">
        <v>12.575054</v>
      </c>
      <c r="I17">
        <v>0</v>
      </c>
      <c r="J17">
        <v>0</v>
      </c>
      <c r="K17">
        <v>7.600000000000001</v>
      </c>
      <c r="L17">
        <v>0.6679022999999999</v>
      </c>
    </row>
    <row r="18" spans="1:12">
      <c r="A18">
        <v>2050</v>
      </c>
      <c r="B18">
        <v>11</v>
      </c>
      <c r="C18">
        <v>55.2</v>
      </c>
      <c r="D18">
        <v>23.402</v>
      </c>
      <c r="E18">
        <v>0.498</v>
      </c>
      <c r="F18">
        <v>5.9</v>
      </c>
      <c r="G18">
        <v>0.4</v>
      </c>
      <c r="H18">
        <v>11.655171</v>
      </c>
      <c r="I18">
        <v>0</v>
      </c>
      <c r="J18">
        <v>0</v>
      </c>
      <c r="K18">
        <v>7.600000000000001</v>
      </c>
      <c r="L18">
        <v>0.6679022999999999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20" bestFit="1" customWidth="1"/>
    <col min="4" max="4" width="13.28515625" bestFit="1" customWidth="1"/>
    <col min="5" max="5" width="18" bestFit="1" customWidth="1"/>
    <col min="6" max="6" width="21.7109375" bestFit="1" customWidth="1"/>
    <col min="7" max="7" width="6.28515625" bestFit="1" customWidth="1"/>
    <col min="8" max="8" width="12" bestFit="1" customWidth="1"/>
  </cols>
  <sheetData>
    <row r="1" spans="1:8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57</v>
      </c>
      <c r="H1" s="89" t="s">
        <v>61</v>
      </c>
    </row>
    <row r="2" spans="1:8">
      <c r="B2" t="s">
        <v>46</v>
      </c>
      <c r="C2" t="s">
        <v>29</v>
      </c>
      <c r="D2" t="s">
        <v>47</v>
      </c>
      <c r="E2" t="s">
        <v>30</v>
      </c>
      <c r="F2" t="s">
        <v>48</v>
      </c>
      <c r="G2" t="s">
        <v>59</v>
      </c>
      <c r="H2" t="s">
        <v>63</v>
      </c>
    </row>
    <row r="3" spans="1:8">
      <c r="A3">
        <v>2023</v>
      </c>
      <c r="B3">
        <v>0.001</v>
      </c>
      <c r="C3">
        <v>0.038</v>
      </c>
      <c r="D3">
        <v>0.02</v>
      </c>
      <c r="E3">
        <v>0.49</v>
      </c>
      <c r="F3">
        <v>2.382</v>
      </c>
      <c r="G3">
        <v>4.56</v>
      </c>
      <c r="H3">
        <v>0.035363194</v>
      </c>
    </row>
    <row r="4" spans="1:8">
      <c r="A4">
        <v>2024</v>
      </c>
      <c r="B4">
        <v>0.001</v>
      </c>
      <c r="C4">
        <v>0.056</v>
      </c>
      <c r="D4">
        <v>0.02</v>
      </c>
      <c r="E4">
        <v>0.395</v>
      </c>
      <c r="F4">
        <v>2.605</v>
      </c>
      <c r="G4">
        <v>4.56</v>
      </c>
      <c r="H4">
        <v>0.035363194</v>
      </c>
    </row>
    <row r="5" spans="1:8">
      <c r="A5">
        <v>2025</v>
      </c>
      <c r="B5">
        <v>0.001</v>
      </c>
      <c r="C5">
        <v>0.07100000000000001</v>
      </c>
      <c r="D5">
        <v>0.02</v>
      </c>
      <c r="E5">
        <v>0.239</v>
      </c>
      <c r="F5">
        <v>2.829</v>
      </c>
      <c r="G5">
        <v>4.56</v>
      </c>
      <c r="H5">
        <v>0.035363194</v>
      </c>
    </row>
    <row r="6" spans="1:8">
      <c r="A6">
        <v>2026</v>
      </c>
      <c r="B6">
        <v>0.002</v>
      </c>
      <c r="C6">
        <v>0.081</v>
      </c>
      <c r="D6">
        <v>0.02</v>
      </c>
      <c r="E6">
        <v>0.266</v>
      </c>
      <c r="F6">
        <v>3.051</v>
      </c>
      <c r="G6">
        <v>4.56</v>
      </c>
      <c r="H6">
        <v>0.035363194</v>
      </c>
    </row>
    <row r="7" spans="1:8">
      <c r="A7">
        <v>2027</v>
      </c>
      <c r="B7">
        <v>0.003</v>
      </c>
      <c r="C7">
        <v>0.092</v>
      </c>
      <c r="D7">
        <v>0.02</v>
      </c>
      <c r="E7">
        <v>0.332</v>
      </c>
      <c r="F7">
        <v>3.05</v>
      </c>
      <c r="G7">
        <v>4.56</v>
      </c>
      <c r="H7">
        <v>0.035363194</v>
      </c>
    </row>
    <row r="8" spans="1:8">
      <c r="A8">
        <v>2028</v>
      </c>
      <c r="B8">
        <v>0.003</v>
      </c>
      <c r="C8">
        <v>0.102</v>
      </c>
      <c r="D8">
        <v>0.02</v>
      </c>
      <c r="E8">
        <v>0.424</v>
      </c>
      <c r="F8">
        <v>3.049</v>
      </c>
      <c r="G8">
        <v>4.56</v>
      </c>
      <c r="H8">
        <v>0.035363194</v>
      </c>
    </row>
    <row r="9" spans="1:8">
      <c r="A9">
        <v>2029</v>
      </c>
      <c r="B9">
        <v>0.023</v>
      </c>
      <c r="C9">
        <v>0.162</v>
      </c>
      <c r="D9">
        <v>0.02</v>
      </c>
      <c r="E9">
        <v>0.749</v>
      </c>
      <c r="F9">
        <v>3.047</v>
      </c>
      <c r="G9">
        <v>4.56</v>
      </c>
      <c r="H9">
        <v>0.035363194</v>
      </c>
    </row>
    <row r="10" spans="1:8">
      <c r="A10">
        <v>2030</v>
      </c>
      <c r="B10">
        <v>0.024</v>
      </c>
      <c r="C10">
        <v>0.173</v>
      </c>
      <c r="D10">
        <v>0.02</v>
      </c>
      <c r="E10">
        <v>1.074</v>
      </c>
      <c r="F10">
        <v>3.045</v>
      </c>
      <c r="G10">
        <v>4.56</v>
      </c>
      <c r="H10">
        <v>0.035363194</v>
      </c>
    </row>
    <row r="11" spans="1:8">
      <c r="A11">
        <v>2031</v>
      </c>
      <c r="B11">
        <v>0.024</v>
      </c>
      <c r="C11">
        <v>0.183</v>
      </c>
      <c r="D11">
        <v>0.02</v>
      </c>
      <c r="E11">
        <v>1.396</v>
      </c>
      <c r="F11">
        <v>3.037</v>
      </c>
      <c r="G11">
        <v>4.56</v>
      </c>
      <c r="H11">
        <v>0.035363194</v>
      </c>
    </row>
    <row r="12" spans="1:8">
      <c r="A12">
        <v>2032</v>
      </c>
      <c r="B12">
        <v>0.024</v>
      </c>
      <c r="C12">
        <v>0.193</v>
      </c>
      <c r="D12">
        <v>0.02</v>
      </c>
      <c r="E12">
        <v>1.728</v>
      </c>
      <c r="F12">
        <v>3.029</v>
      </c>
      <c r="G12">
        <v>4.56</v>
      </c>
      <c r="H12">
        <v>0.035363194</v>
      </c>
    </row>
    <row r="13" spans="1:8">
      <c r="A13">
        <v>2033</v>
      </c>
      <c r="B13">
        <v>0.025</v>
      </c>
      <c r="C13">
        <v>0.204</v>
      </c>
      <c r="D13">
        <v>0.02</v>
      </c>
      <c r="E13">
        <v>2.063</v>
      </c>
      <c r="F13">
        <v>3.011</v>
      </c>
      <c r="G13">
        <v>4.56</v>
      </c>
      <c r="H13">
        <v>0.035363194</v>
      </c>
    </row>
    <row r="14" spans="1:8">
      <c r="A14">
        <v>2034</v>
      </c>
      <c r="B14">
        <v>0.025</v>
      </c>
      <c r="C14">
        <v>0.214</v>
      </c>
      <c r="D14">
        <v>0.02</v>
      </c>
      <c r="E14">
        <v>2.39</v>
      </c>
      <c r="F14">
        <v>2.979</v>
      </c>
      <c r="G14">
        <v>4.56</v>
      </c>
      <c r="H14">
        <v>0.035363194</v>
      </c>
    </row>
    <row r="15" spans="1:8">
      <c r="A15">
        <v>2035</v>
      </c>
      <c r="B15">
        <v>0.025</v>
      </c>
      <c r="C15">
        <v>0.224</v>
      </c>
      <c r="D15">
        <v>0.02</v>
      </c>
      <c r="E15">
        <v>2.768</v>
      </c>
      <c r="F15">
        <v>2.926</v>
      </c>
      <c r="G15">
        <v>4.56</v>
      </c>
      <c r="H15">
        <v>0.035363194</v>
      </c>
    </row>
    <row r="16" spans="1:8">
      <c r="A16">
        <v>2040</v>
      </c>
      <c r="B16">
        <v>0.027</v>
      </c>
      <c r="C16">
        <v>0.276</v>
      </c>
      <c r="D16">
        <v>0.02</v>
      </c>
      <c r="E16">
        <v>2.768</v>
      </c>
      <c r="F16">
        <v>2.607</v>
      </c>
      <c r="G16">
        <v>4.56</v>
      </c>
      <c r="H16">
        <v>0.035363194</v>
      </c>
    </row>
    <row r="17" spans="1:8">
      <c r="A17">
        <v>2045</v>
      </c>
      <c r="B17">
        <v>0.028</v>
      </c>
      <c r="C17">
        <v>0.328</v>
      </c>
      <c r="D17">
        <v>0.02</v>
      </c>
      <c r="E17">
        <v>5.5934873</v>
      </c>
      <c r="F17">
        <v>1.779</v>
      </c>
      <c r="G17">
        <v>4.56</v>
      </c>
      <c r="H17">
        <v>0.035363194</v>
      </c>
    </row>
    <row r="18" spans="1:8">
      <c r="A18">
        <v>2050</v>
      </c>
      <c r="B18">
        <v>0.03</v>
      </c>
      <c r="C18">
        <v>0.379</v>
      </c>
      <c r="D18">
        <v>0.02</v>
      </c>
      <c r="E18">
        <v>7.161002000000001</v>
      </c>
      <c r="F18">
        <v>0.462</v>
      </c>
      <c r="G18">
        <v>4.56</v>
      </c>
      <c r="H18">
        <v>0.035363194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6" bestFit="1" customWidth="1"/>
    <col min="4" max="4" width="13.28515625" bestFit="1" customWidth="1"/>
    <col min="5" max="5" width="13.7109375" bestFit="1" customWidth="1"/>
    <col min="6" max="6" width="21.7109375" bestFit="1" customWidth="1"/>
    <col min="7" max="7" width="14" bestFit="1" customWidth="1"/>
    <col min="8" max="8" width="18" bestFit="1" customWidth="1"/>
    <col min="9" max="9" width="14.5703125" bestFit="1" customWidth="1"/>
    <col min="10" max="10" width="11" bestFit="1" customWidth="1"/>
  </cols>
  <sheetData>
    <row r="1" spans="1:10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25</v>
      </c>
      <c r="H1" s="89" t="s">
        <v>57</v>
      </c>
      <c r="I1" s="89" t="s">
        <v>39</v>
      </c>
      <c r="J1" s="89" t="s">
        <v>61</v>
      </c>
    </row>
    <row r="2" spans="1:10">
      <c r="B2" t="s">
        <v>46</v>
      </c>
      <c r="C2" t="s">
        <v>29</v>
      </c>
      <c r="D2" t="s">
        <v>47</v>
      </c>
      <c r="E2" t="s">
        <v>30</v>
      </c>
      <c r="F2" t="s">
        <v>48</v>
      </c>
      <c r="G2" t="s">
        <v>31</v>
      </c>
      <c r="H2" t="s">
        <v>59</v>
      </c>
      <c r="I2" t="s">
        <v>50</v>
      </c>
      <c r="J2" t="s">
        <v>63</v>
      </c>
    </row>
    <row r="3" spans="1:10">
      <c r="A3">
        <v>2023</v>
      </c>
      <c r="B3">
        <v>0.004</v>
      </c>
      <c r="C3">
        <v>0.203</v>
      </c>
      <c r="D3">
        <v>0.122</v>
      </c>
      <c r="E3">
        <v>0</v>
      </c>
      <c r="F3">
        <v>6.202</v>
      </c>
      <c r="G3">
        <v>0</v>
      </c>
      <c r="H3">
        <v>6.733000000000001</v>
      </c>
      <c r="I3">
        <v>0</v>
      </c>
      <c r="J3">
        <v>0.16463509</v>
      </c>
    </row>
    <row r="4" spans="1:10">
      <c r="A4">
        <v>2024</v>
      </c>
      <c r="B4">
        <v>0.007</v>
      </c>
      <c r="C4">
        <v>0.338</v>
      </c>
      <c r="D4">
        <v>0.122</v>
      </c>
      <c r="E4">
        <v>0.388</v>
      </c>
      <c r="F4">
        <v>6.435</v>
      </c>
      <c r="G4">
        <v>0</v>
      </c>
      <c r="H4">
        <v>6.733000000000001</v>
      </c>
      <c r="I4">
        <v>0</v>
      </c>
      <c r="J4">
        <v>0.16463509</v>
      </c>
    </row>
    <row r="5" spans="1:10">
      <c r="A5">
        <v>2025</v>
      </c>
      <c r="B5">
        <v>0.012</v>
      </c>
      <c r="C5">
        <v>0.455</v>
      </c>
      <c r="D5">
        <v>0.122</v>
      </c>
      <c r="E5">
        <v>0.715</v>
      </c>
      <c r="F5">
        <v>6.667</v>
      </c>
      <c r="G5">
        <v>0</v>
      </c>
      <c r="H5">
        <v>6.733000000000001</v>
      </c>
      <c r="I5">
        <v>0</v>
      </c>
      <c r="J5">
        <v>0.16463509</v>
      </c>
    </row>
    <row r="6" spans="1:10">
      <c r="A6">
        <v>2026</v>
      </c>
      <c r="B6">
        <v>0.024</v>
      </c>
      <c r="C6">
        <v>0.54</v>
      </c>
      <c r="D6">
        <v>0.122</v>
      </c>
      <c r="E6">
        <v>1.299</v>
      </c>
      <c r="F6">
        <v>6.899</v>
      </c>
      <c r="G6">
        <v>0</v>
      </c>
      <c r="H6">
        <v>6.733000000000001</v>
      </c>
      <c r="I6">
        <v>0</v>
      </c>
      <c r="J6">
        <v>0.16463509</v>
      </c>
    </row>
    <row r="7" spans="1:10">
      <c r="A7">
        <v>2027</v>
      </c>
      <c r="B7">
        <v>0.03</v>
      </c>
      <c r="C7">
        <v>0.626</v>
      </c>
      <c r="D7">
        <v>0.122</v>
      </c>
      <c r="E7">
        <v>1.517</v>
      </c>
      <c r="F7">
        <v>6.893</v>
      </c>
      <c r="G7">
        <v>0</v>
      </c>
      <c r="H7">
        <v>6.733000000000001</v>
      </c>
      <c r="I7">
        <v>0</v>
      </c>
      <c r="J7">
        <v>0.16463509</v>
      </c>
    </row>
    <row r="8" spans="1:10">
      <c r="A8">
        <v>2028</v>
      </c>
      <c r="B8">
        <v>0.036</v>
      </c>
      <c r="C8">
        <v>0.711</v>
      </c>
      <c r="D8">
        <v>0.122</v>
      </c>
      <c r="E8">
        <v>1.824</v>
      </c>
      <c r="F8">
        <v>6.885</v>
      </c>
      <c r="G8">
        <v>0</v>
      </c>
      <c r="H8">
        <v>6.733000000000001</v>
      </c>
      <c r="I8">
        <v>0</v>
      </c>
      <c r="J8">
        <v>0.16463509</v>
      </c>
    </row>
    <row r="9" spans="1:10">
      <c r="A9">
        <v>2029</v>
      </c>
      <c r="B9">
        <v>0.042</v>
      </c>
      <c r="C9">
        <v>0.796</v>
      </c>
      <c r="D9">
        <v>0.122</v>
      </c>
      <c r="E9">
        <v>2.322</v>
      </c>
      <c r="F9">
        <v>6.878</v>
      </c>
      <c r="G9">
        <v>0</v>
      </c>
      <c r="H9">
        <v>6.733000000000001</v>
      </c>
      <c r="I9">
        <v>0</v>
      </c>
      <c r="J9">
        <v>0.16463509</v>
      </c>
    </row>
    <row r="10" spans="1:10">
      <c r="A10">
        <v>2030</v>
      </c>
      <c r="B10">
        <v>0.049</v>
      </c>
      <c r="C10">
        <v>0.881</v>
      </c>
      <c r="D10">
        <v>0.122</v>
      </c>
      <c r="E10">
        <v>2.81</v>
      </c>
      <c r="F10">
        <v>6.87</v>
      </c>
      <c r="G10">
        <v>0</v>
      </c>
      <c r="H10">
        <v>6.733000000000001</v>
      </c>
      <c r="I10">
        <v>0</v>
      </c>
      <c r="J10">
        <v>0.16463509</v>
      </c>
    </row>
    <row r="11" spans="1:10">
      <c r="A11">
        <v>2031</v>
      </c>
      <c r="B11">
        <v>0.055</v>
      </c>
      <c r="C11">
        <v>0.967</v>
      </c>
      <c r="D11">
        <v>0.122</v>
      </c>
      <c r="E11">
        <v>3.307</v>
      </c>
      <c r="F11">
        <v>6.862</v>
      </c>
      <c r="G11">
        <v>0</v>
      </c>
      <c r="H11">
        <v>6.733000000000001</v>
      </c>
      <c r="I11">
        <v>0</v>
      </c>
      <c r="J11">
        <v>0.16463509</v>
      </c>
    </row>
    <row r="12" spans="1:10">
      <c r="A12">
        <v>2032</v>
      </c>
      <c r="B12">
        <v>0.061</v>
      </c>
      <c r="C12">
        <v>1.052</v>
      </c>
      <c r="D12">
        <v>0.122</v>
      </c>
      <c r="E12">
        <v>3.83</v>
      </c>
      <c r="F12">
        <v>6.835</v>
      </c>
      <c r="G12">
        <v>0</v>
      </c>
      <c r="H12">
        <v>6.733000000000001</v>
      </c>
      <c r="I12">
        <v>0.315</v>
      </c>
      <c r="J12">
        <v>0.16463509</v>
      </c>
    </row>
    <row r="13" spans="1:10">
      <c r="A13">
        <v>2033</v>
      </c>
      <c r="B13">
        <v>0.067</v>
      </c>
      <c r="C13">
        <v>1.137</v>
      </c>
      <c r="D13">
        <v>0.122</v>
      </c>
      <c r="E13">
        <v>4.361</v>
      </c>
      <c r="F13">
        <v>6.791</v>
      </c>
      <c r="G13">
        <v>0</v>
      </c>
      <c r="H13">
        <v>6.733000000000001</v>
      </c>
      <c r="I13">
        <v>0.315</v>
      </c>
      <c r="J13">
        <v>0.16463509</v>
      </c>
    </row>
    <row r="14" spans="1:10">
      <c r="A14">
        <v>2034</v>
      </c>
      <c r="B14">
        <v>0.074</v>
      </c>
      <c r="C14">
        <v>1.222</v>
      </c>
      <c r="D14">
        <v>0.122</v>
      </c>
      <c r="E14">
        <v>4.895</v>
      </c>
      <c r="F14">
        <v>6.712</v>
      </c>
      <c r="G14">
        <v>0</v>
      </c>
      <c r="H14">
        <v>6.733000000000001</v>
      </c>
      <c r="I14">
        <v>0.315</v>
      </c>
      <c r="J14">
        <v>0.16463509</v>
      </c>
    </row>
    <row r="15" spans="1:10">
      <c r="A15">
        <v>2035</v>
      </c>
      <c r="B15">
        <v>0.08</v>
      </c>
      <c r="C15">
        <v>1.308</v>
      </c>
      <c r="D15">
        <v>0.122</v>
      </c>
      <c r="E15">
        <v>5.419</v>
      </c>
      <c r="F15">
        <v>6.619</v>
      </c>
      <c r="G15">
        <v>0</v>
      </c>
      <c r="H15">
        <v>6.733000000000001</v>
      </c>
      <c r="I15">
        <v>0.315</v>
      </c>
      <c r="J15">
        <v>0.16463509</v>
      </c>
    </row>
    <row r="16" spans="1:10">
      <c r="A16">
        <v>2040</v>
      </c>
      <c r="B16">
        <v>0.107</v>
      </c>
      <c r="C16">
        <v>1.724</v>
      </c>
      <c r="D16">
        <v>0.122</v>
      </c>
      <c r="E16">
        <v>5.419</v>
      </c>
      <c r="F16">
        <v>5.558</v>
      </c>
      <c r="G16">
        <v>1.05</v>
      </c>
      <c r="H16">
        <v>6.733000000000001</v>
      </c>
      <c r="I16">
        <v>0.315</v>
      </c>
      <c r="J16">
        <v>0.16463509</v>
      </c>
    </row>
    <row r="17" spans="1:10">
      <c r="A17">
        <v>2045</v>
      </c>
      <c r="B17">
        <v>0.135</v>
      </c>
      <c r="C17">
        <v>2.14</v>
      </c>
      <c r="D17">
        <v>0.122</v>
      </c>
      <c r="E17">
        <v>6.435808</v>
      </c>
      <c r="F17">
        <v>3.213</v>
      </c>
      <c r="G17">
        <v>1.05</v>
      </c>
      <c r="H17">
        <v>6.733000000000001</v>
      </c>
      <c r="I17">
        <v>0.315</v>
      </c>
      <c r="J17">
        <v>0.16463509</v>
      </c>
    </row>
    <row r="18" spans="1:10">
      <c r="A18">
        <v>2050</v>
      </c>
      <c r="B18">
        <v>0.162</v>
      </c>
      <c r="C18">
        <v>2.556</v>
      </c>
      <c r="D18">
        <v>0.122</v>
      </c>
      <c r="E18">
        <v>9.333729999999999</v>
      </c>
      <c r="F18">
        <v>0.492</v>
      </c>
      <c r="G18">
        <v>1.05</v>
      </c>
      <c r="H18">
        <v>6.733000000000001</v>
      </c>
      <c r="I18">
        <v>0.315</v>
      </c>
      <c r="J18">
        <v>0.16463509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42578125" bestFit="1" customWidth="1"/>
    <col min="3" max="3" width="7" bestFit="1" customWidth="1"/>
    <col min="4" max="4" width="13.28515625" bestFit="1" customWidth="1"/>
    <col min="5" max="5" width="19" bestFit="1" customWidth="1"/>
    <col min="6" max="6" width="21.7109375" bestFit="1" customWidth="1"/>
    <col min="7" max="7" width="14" bestFit="1" customWidth="1"/>
    <col min="8" max="8" width="6.28515625" bestFit="1" customWidth="1"/>
    <col min="9" max="9" width="11" bestFit="1" customWidth="1"/>
    <col min="10" max="10" width="7.85546875" bestFit="1" customWidth="1"/>
    <col min="11" max="11" width="15.5703125" bestFit="1" customWidth="1"/>
  </cols>
  <sheetData>
    <row r="1" spans="1:11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25</v>
      </c>
      <c r="H1" s="89" t="s">
        <v>57</v>
      </c>
      <c r="I1" s="89" t="s">
        <v>61</v>
      </c>
      <c r="J1" s="89" t="s">
        <v>62</v>
      </c>
      <c r="K1" s="89" t="s">
        <v>45</v>
      </c>
    </row>
    <row r="2" spans="1:11">
      <c r="B2" t="s">
        <v>46</v>
      </c>
      <c r="C2" t="s">
        <v>29</v>
      </c>
      <c r="D2" t="s">
        <v>47</v>
      </c>
      <c r="E2" t="s">
        <v>30</v>
      </c>
      <c r="F2" t="s">
        <v>48</v>
      </c>
      <c r="G2" t="s">
        <v>31</v>
      </c>
      <c r="H2" t="s">
        <v>59</v>
      </c>
      <c r="I2" t="s">
        <v>63</v>
      </c>
      <c r="J2" t="s">
        <v>64</v>
      </c>
      <c r="K2" t="s">
        <v>56</v>
      </c>
    </row>
    <row r="3" spans="1:11">
      <c r="A3">
        <v>2023</v>
      </c>
      <c r="B3">
        <v>0.051</v>
      </c>
      <c r="C3">
        <v>1.515</v>
      </c>
      <c r="D3">
        <v>1.619</v>
      </c>
      <c r="E3">
        <v>0</v>
      </c>
      <c r="F3">
        <v>3.642</v>
      </c>
      <c r="G3">
        <v>0</v>
      </c>
      <c r="H3">
        <v>2.25</v>
      </c>
      <c r="I3">
        <v>0.92810956</v>
      </c>
      <c r="J3">
        <v>0</v>
      </c>
      <c r="K3">
        <v>6.885</v>
      </c>
    </row>
    <row r="4" spans="1:11">
      <c r="A4">
        <v>2024</v>
      </c>
      <c r="B4">
        <v>0.121</v>
      </c>
      <c r="C4">
        <v>2.516</v>
      </c>
      <c r="D4">
        <v>1.619</v>
      </c>
      <c r="E4">
        <v>0.251</v>
      </c>
      <c r="F4">
        <v>3.718</v>
      </c>
      <c r="G4">
        <v>0</v>
      </c>
      <c r="H4">
        <v>2.25</v>
      </c>
      <c r="I4">
        <v>0.92810956</v>
      </c>
      <c r="J4">
        <v>0</v>
      </c>
      <c r="K4">
        <v>6.885</v>
      </c>
    </row>
    <row r="5" spans="1:11">
      <c r="A5">
        <v>2025</v>
      </c>
      <c r="B5">
        <v>0.149</v>
      </c>
      <c r="C5">
        <v>3.227</v>
      </c>
      <c r="D5">
        <v>1.619</v>
      </c>
      <c r="E5">
        <v>0.5750000000000001</v>
      </c>
      <c r="F5">
        <v>3.782</v>
      </c>
      <c r="G5">
        <v>0</v>
      </c>
      <c r="H5">
        <v>2.25</v>
      </c>
      <c r="I5">
        <v>0.92810956</v>
      </c>
      <c r="J5">
        <v>0</v>
      </c>
      <c r="K5">
        <v>6.885</v>
      </c>
    </row>
    <row r="6" spans="1:11">
      <c r="A6">
        <v>2026</v>
      </c>
      <c r="B6">
        <v>0.282</v>
      </c>
      <c r="C6">
        <v>3.84</v>
      </c>
      <c r="D6">
        <v>1.619</v>
      </c>
      <c r="E6">
        <v>0.794</v>
      </c>
      <c r="F6">
        <v>3.84</v>
      </c>
      <c r="G6">
        <v>0</v>
      </c>
      <c r="H6">
        <v>2.25</v>
      </c>
      <c r="I6">
        <v>0.92810956</v>
      </c>
      <c r="J6">
        <v>0</v>
      </c>
      <c r="K6">
        <v>6.885</v>
      </c>
    </row>
    <row r="7" spans="1:11">
      <c r="A7">
        <v>2027</v>
      </c>
      <c r="B7">
        <v>0.368</v>
      </c>
      <c r="C7">
        <v>4.482</v>
      </c>
      <c r="D7">
        <v>1.619</v>
      </c>
      <c r="E7">
        <v>0.889</v>
      </c>
      <c r="F7">
        <v>3.817</v>
      </c>
      <c r="G7">
        <v>0</v>
      </c>
      <c r="H7">
        <v>2.25</v>
      </c>
      <c r="I7">
        <v>0.92810956</v>
      </c>
      <c r="J7">
        <v>0</v>
      </c>
      <c r="K7">
        <v>6.885</v>
      </c>
    </row>
    <row r="8" spans="1:11">
      <c r="A8">
        <v>2028</v>
      </c>
      <c r="B8">
        <v>0.454</v>
      </c>
      <c r="C8">
        <v>5.125</v>
      </c>
      <c r="D8">
        <v>1.619</v>
      </c>
      <c r="E8">
        <v>1.019</v>
      </c>
      <c r="F8">
        <v>3.788</v>
      </c>
      <c r="G8">
        <v>0</v>
      </c>
      <c r="H8">
        <v>2.25</v>
      </c>
      <c r="I8">
        <v>0.92810956</v>
      </c>
      <c r="J8">
        <v>0</v>
      </c>
      <c r="K8">
        <v>6.885</v>
      </c>
    </row>
    <row r="9" spans="1:11">
      <c r="A9">
        <v>2029</v>
      </c>
      <c r="B9">
        <v>0.54</v>
      </c>
      <c r="C9">
        <v>5.767</v>
      </c>
      <c r="D9">
        <v>1.619</v>
      </c>
      <c r="E9">
        <v>1.363</v>
      </c>
      <c r="F9">
        <v>3.753</v>
      </c>
      <c r="G9">
        <v>0</v>
      </c>
      <c r="H9">
        <v>2.25</v>
      </c>
      <c r="I9">
        <v>0.92810956</v>
      </c>
      <c r="J9">
        <v>0</v>
      </c>
      <c r="K9">
        <v>6.885</v>
      </c>
    </row>
    <row r="10" spans="1:11">
      <c r="A10">
        <v>2030</v>
      </c>
      <c r="B10">
        <v>0.626</v>
      </c>
      <c r="C10">
        <v>6.41</v>
      </c>
      <c r="D10">
        <v>1.619</v>
      </c>
      <c r="E10">
        <v>1.7</v>
      </c>
      <c r="F10">
        <v>3.707</v>
      </c>
      <c r="G10">
        <v>0</v>
      </c>
      <c r="H10">
        <v>2.25</v>
      </c>
      <c r="I10">
        <v>0.92810956</v>
      </c>
      <c r="J10">
        <v>0</v>
      </c>
      <c r="K10">
        <v>6.885</v>
      </c>
    </row>
    <row r="11" spans="1:11">
      <c r="A11">
        <v>2031</v>
      </c>
      <c r="B11">
        <v>0.712</v>
      </c>
      <c r="C11">
        <v>7.052</v>
      </c>
      <c r="D11">
        <v>1.619</v>
      </c>
      <c r="E11">
        <v>2.045</v>
      </c>
      <c r="F11">
        <v>3.654</v>
      </c>
      <c r="G11">
        <v>0</v>
      </c>
      <c r="H11">
        <v>2.25</v>
      </c>
      <c r="I11">
        <v>0.92810956</v>
      </c>
      <c r="J11">
        <v>0</v>
      </c>
      <c r="K11">
        <v>6.885</v>
      </c>
    </row>
    <row r="12" spans="1:11">
      <c r="A12">
        <v>2032</v>
      </c>
      <c r="B12">
        <v>0.798</v>
      </c>
      <c r="C12">
        <v>7.695</v>
      </c>
      <c r="D12">
        <v>1.619</v>
      </c>
      <c r="E12">
        <v>2.404</v>
      </c>
      <c r="F12">
        <v>3.584</v>
      </c>
      <c r="G12">
        <v>0.226</v>
      </c>
      <c r="H12">
        <v>2.25</v>
      </c>
      <c r="I12">
        <v>0.92810956</v>
      </c>
      <c r="J12">
        <v>0</v>
      </c>
      <c r="K12">
        <v>6.885</v>
      </c>
    </row>
    <row r="13" spans="1:11">
      <c r="A13">
        <v>2033</v>
      </c>
      <c r="B13">
        <v>0.883</v>
      </c>
      <c r="C13">
        <v>8.337</v>
      </c>
      <c r="D13">
        <v>1.619</v>
      </c>
      <c r="E13">
        <v>2.761</v>
      </c>
      <c r="F13">
        <v>3.493</v>
      </c>
      <c r="G13">
        <v>0.323</v>
      </c>
      <c r="H13">
        <v>2.25</v>
      </c>
      <c r="I13">
        <v>0.92810956</v>
      </c>
      <c r="J13">
        <v>0</v>
      </c>
      <c r="K13">
        <v>6.885</v>
      </c>
    </row>
    <row r="14" spans="1:11">
      <c r="A14">
        <v>2034</v>
      </c>
      <c r="B14">
        <v>0.969</v>
      </c>
      <c r="C14">
        <v>8.98</v>
      </c>
      <c r="D14">
        <v>1.619</v>
      </c>
      <c r="E14">
        <v>3.121</v>
      </c>
      <c r="F14">
        <v>3.333</v>
      </c>
      <c r="G14">
        <v>0.462</v>
      </c>
      <c r="H14">
        <v>2.25</v>
      </c>
      <c r="I14">
        <v>0.92810956</v>
      </c>
      <c r="J14">
        <v>0</v>
      </c>
      <c r="K14">
        <v>6.885</v>
      </c>
    </row>
    <row r="15" spans="1:11">
      <c r="A15">
        <v>2035</v>
      </c>
      <c r="B15">
        <v>1.055</v>
      </c>
      <c r="C15">
        <v>9.622</v>
      </c>
      <c r="D15">
        <v>1.619</v>
      </c>
      <c r="E15">
        <v>3.569</v>
      </c>
      <c r="F15">
        <v>3.148</v>
      </c>
      <c r="G15">
        <v>0.66</v>
      </c>
      <c r="H15">
        <v>2.25</v>
      </c>
      <c r="I15">
        <v>0.92810956</v>
      </c>
      <c r="J15">
        <v>0</v>
      </c>
      <c r="K15">
        <v>6.885</v>
      </c>
    </row>
    <row r="16" spans="1:11">
      <c r="A16">
        <v>2040</v>
      </c>
      <c r="B16">
        <v>1.399</v>
      </c>
      <c r="C16">
        <v>12.192</v>
      </c>
      <c r="D16">
        <v>1.619</v>
      </c>
      <c r="E16">
        <v>4.669411</v>
      </c>
      <c r="F16">
        <v>2.04</v>
      </c>
      <c r="G16">
        <v>0.66</v>
      </c>
      <c r="H16">
        <v>2.25</v>
      </c>
      <c r="I16">
        <v>0.92810956</v>
      </c>
      <c r="J16">
        <v>1.25</v>
      </c>
      <c r="K16">
        <v>6.885</v>
      </c>
    </row>
    <row r="17" spans="1:11">
      <c r="A17">
        <v>2045</v>
      </c>
      <c r="B17">
        <v>1.742</v>
      </c>
      <c r="C17">
        <v>14.762</v>
      </c>
      <c r="D17">
        <v>1.619</v>
      </c>
      <c r="E17">
        <v>8.064</v>
      </c>
      <c r="F17">
        <v>1.018</v>
      </c>
      <c r="G17">
        <v>0.66</v>
      </c>
      <c r="H17">
        <v>2.25</v>
      </c>
      <c r="I17">
        <v>0.92810956</v>
      </c>
      <c r="J17">
        <v>1.25</v>
      </c>
      <c r="K17">
        <v>6.885</v>
      </c>
    </row>
    <row r="18" spans="1:11">
      <c r="A18">
        <v>2050</v>
      </c>
      <c r="B18">
        <v>2.086</v>
      </c>
      <c r="C18">
        <v>17.332</v>
      </c>
      <c r="D18">
        <v>1.619</v>
      </c>
      <c r="E18">
        <v>9.895</v>
      </c>
      <c r="F18">
        <v>0.183</v>
      </c>
      <c r="G18">
        <v>0.66</v>
      </c>
      <c r="H18">
        <v>2.25</v>
      </c>
      <c r="I18">
        <v>0.92810956</v>
      </c>
      <c r="J18">
        <v>1.25</v>
      </c>
      <c r="K18">
        <v>6.885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20" bestFit="1" customWidth="1"/>
    <col min="3" max="3" width="18" bestFit="1" customWidth="1"/>
    <col min="4" max="4" width="13.28515625" bestFit="1" customWidth="1"/>
    <col min="5" max="5" width="13.7109375" bestFit="1" customWidth="1"/>
    <col min="6" max="6" width="21.7109375" bestFit="1" customWidth="1"/>
    <col min="7" max="7" width="14" bestFit="1" customWidth="1"/>
    <col min="8" max="8" width="22" bestFit="1" customWidth="1"/>
    <col min="9" max="9" width="6.28515625" bestFit="1" customWidth="1"/>
    <col min="10" max="10" width="11" bestFit="1" customWidth="1"/>
  </cols>
  <sheetData>
    <row r="1" spans="1:10" hidden="1">
      <c r="A1" s="89"/>
      <c r="B1" s="89" t="s">
        <v>35</v>
      </c>
      <c r="C1" s="89" t="s">
        <v>23</v>
      </c>
      <c r="D1" s="89" t="s">
        <v>36</v>
      </c>
      <c r="E1" s="89" t="s">
        <v>24</v>
      </c>
      <c r="F1" s="89" t="s">
        <v>37</v>
      </c>
      <c r="G1" s="89" t="s">
        <v>25</v>
      </c>
      <c r="H1" s="89" t="s">
        <v>38</v>
      </c>
      <c r="I1" s="89" t="s">
        <v>57</v>
      </c>
      <c r="J1" s="89" t="s">
        <v>61</v>
      </c>
    </row>
    <row r="2" spans="1:10">
      <c r="B2" t="s">
        <v>46</v>
      </c>
      <c r="C2" t="s">
        <v>29</v>
      </c>
      <c r="D2" t="s">
        <v>47</v>
      </c>
      <c r="E2" t="s">
        <v>30</v>
      </c>
      <c r="F2" t="s">
        <v>48</v>
      </c>
      <c r="G2" t="s">
        <v>31</v>
      </c>
      <c r="H2" t="s">
        <v>49</v>
      </c>
      <c r="I2" t="s">
        <v>59</v>
      </c>
      <c r="J2" t="s">
        <v>63</v>
      </c>
    </row>
    <row r="3" spans="1:10">
      <c r="A3">
        <v>2023</v>
      </c>
      <c r="B3">
        <v>0.021</v>
      </c>
      <c r="C3">
        <v>0.619</v>
      </c>
      <c r="D3">
        <v>0.718</v>
      </c>
      <c r="E3">
        <v>0.137</v>
      </c>
      <c r="F3">
        <v>2.046</v>
      </c>
      <c r="G3">
        <v>0</v>
      </c>
      <c r="H3">
        <v>0.158</v>
      </c>
      <c r="I3">
        <v>0.24</v>
      </c>
      <c r="J3">
        <v>0.26880658</v>
      </c>
    </row>
    <row r="4" spans="1:10">
      <c r="A4">
        <v>2024</v>
      </c>
      <c r="B4">
        <v>0.051</v>
      </c>
      <c r="C4">
        <v>1.059</v>
      </c>
      <c r="D4">
        <v>0.718</v>
      </c>
      <c r="E4">
        <v>0.365</v>
      </c>
      <c r="F4">
        <v>2.066</v>
      </c>
      <c r="G4">
        <v>0</v>
      </c>
      <c r="H4">
        <v>0.158</v>
      </c>
      <c r="I4">
        <v>0.24</v>
      </c>
      <c r="J4">
        <v>0.26880658</v>
      </c>
    </row>
    <row r="5" spans="1:10">
      <c r="A5">
        <v>2025</v>
      </c>
      <c r="B5">
        <v>0.07200000000000001</v>
      </c>
      <c r="C5">
        <v>1.401</v>
      </c>
      <c r="D5">
        <v>0.718</v>
      </c>
      <c r="E5">
        <v>0.349</v>
      </c>
      <c r="F5">
        <v>2.082</v>
      </c>
      <c r="G5">
        <v>0</v>
      </c>
      <c r="H5">
        <v>0.158</v>
      </c>
      <c r="I5">
        <v>0.24</v>
      </c>
      <c r="J5">
        <v>0.26880658</v>
      </c>
    </row>
    <row r="6" spans="1:10">
      <c r="A6">
        <v>2026</v>
      </c>
      <c r="B6">
        <v>0.146</v>
      </c>
      <c r="C6">
        <v>1.706</v>
      </c>
      <c r="D6">
        <v>0.718</v>
      </c>
      <c r="E6">
        <v>0.433</v>
      </c>
      <c r="F6">
        <v>2.091</v>
      </c>
      <c r="G6">
        <v>0</v>
      </c>
      <c r="H6">
        <v>0.158</v>
      </c>
      <c r="I6">
        <v>0.24</v>
      </c>
      <c r="J6">
        <v>0.26880658</v>
      </c>
    </row>
    <row r="7" spans="1:10">
      <c r="A7">
        <v>2027</v>
      </c>
      <c r="B7">
        <v>0.2</v>
      </c>
      <c r="C7">
        <v>2.031</v>
      </c>
      <c r="D7">
        <v>0.718</v>
      </c>
      <c r="E7">
        <v>0.48</v>
      </c>
      <c r="F7">
        <v>2.068</v>
      </c>
      <c r="G7">
        <v>0</v>
      </c>
      <c r="H7">
        <v>0.158</v>
      </c>
      <c r="I7">
        <v>0.24</v>
      </c>
      <c r="J7">
        <v>0.26880658</v>
      </c>
    </row>
    <row r="8" spans="1:10">
      <c r="A8">
        <v>2028</v>
      </c>
      <c r="B8">
        <v>0.254</v>
      </c>
      <c r="C8">
        <v>2.355</v>
      </c>
      <c r="D8">
        <v>0.718</v>
      </c>
      <c r="E8">
        <v>0.538</v>
      </c>
      <c r="F8">
        <v>2.044</v>
      </c>
      <c r="G8">
        <v>0</v>
      </c>
      <c r="H8">
        <v>0.158</v>
      </c>
      <c r="I8">
        <v>0.24</v>
      </c>
      <c r="J8">
        <v>0.26880658</v>
      </c>
    </row>
    <row r="9" spans="1:10">
      <c r="A9">
        <v>2029</v>
      </c>
      <c r="B9">
        <v>0.308</v>
      </c>
      <c r="C9">
        <v>2.68</v>
      </c>
      <c r="D9">
        <v>0.718</v>
      </c>
      <c r="E9">
        <v>0.658</v>
      </c>
      <c r="F9">
        <v>2.016</v>
      </c>
      <c r="G9">
        <v>0</v>
      </c>
      <c r="H9">
        <v>0.158</v>
      </c>
      <c r="I9">
        <v>0.24</v>
      </c>
      <c r="J9">
        <v>0.26880658</v>
      </c>
    </row>
    <row r="10" spans="1:10">
      <c r="A10">
        <v>2030</v>
      </c>
      <c r="B10">
        <v>0.362</v>
      </c>
      <c r="C10">
        <v>3.005</v>
      </c>
      <c r="D10">
        <v>0.718</v>
      </c>
      <c r="E10">
        <v>0.754</v>
      </c>
      <c r="F10">
        <v>1.981</v>
      </c>
      <c r="G10">
        <v>0.062</v>
      </c>
      <c r="H10">
        <v>0.158</v>
      </c>
      <c r="I10">
        <v>0.24</v>
      </c>
      <c r="J10">
        <v>0.26880658</v>
      </c>
    </row>
    <row r="11" spans="1:10">
      <c r="A11">
        <v>2031</v>
      </c>
      <c r="B11">
        <v>0.417</v>
      </c>
      <c r="C11">
        <v>3.329</v>
      </c>
      <c r="D11">
        <v>0.718</v>
      </c>
      <c r="E11">
        <v>0.901</v>
      </c>
      <c r="F11">
        <v>1.948</v>
      </c>
      <c r="G11">
        <v>0.156</v>
      </c>
      <c r="H11">
        <v>0.158</v>
      </c>
      <c r="I11">
        <v>0.24</v>
      </c>
      <c r="J11">
        <v>0.26880658</v>
      </c>
    </row>
    <row r="12" spans="1:10">
      <c r="A12">
        <v>2032</v>
      </c>
      <c r="B12">
        <v>0.471</v>
      </c>
      <c r="C12">
        <v>3.654</v>
      </c>
      <c r="D12">
        <v>0.718</v>
      </c>
      <c r="E12">
        <v>1.019</v>
      </c>
      <c r="F12">
        <v>1.907</v>
      </c>
      <c r="G12">
        <v>0.29</v>
      </c>
      <c r="H12">
        <v>0.158</v>
      </c>
      <c r="I12">
        <v>0.24</v>
      </c>
      <c r="J12">
        <v>0.26880658</v>
      </c>
    </row>
    <row r="13" spans="1:10">
      <c r="A13">
        <v>2033</v>
      </c>
      <c r="B13">
        <v>0.525</v>
      </c>
      <c r="C13">
        <v>3.978</v>
      </c>
      <c r="D13">
        <v>0.718</v>
      </c>
      <c r="E13">
        <v>1.026</v>
      </c>
      <c r="F13">
        <v>1.85</v>
      </c>
      <c r="G13">
        <v>0.482</v>
      </c>
      <c r="H13">
        <v>0.158</v>
      </c>
      <c r="I13">
        <v>0.24</v>
      </c>
      <c r="J13">
        <v>0.26880658</v>
      </c>
    </row>
    <row r="14" spans="1:10">
      <c r="A14">
        <v>2034</v>
      </c>
      <c r="B14">
        <v>0.579</v>
      </c>
      <c r="C14">
        <v>4.303</v>
      </c>
      <c r="D14">
        <v>0.718</v>
      </c>
      <c r="E14">
        <v>1.273</v>
      </c>
      <c r="F14">
        <v>1.768</v>
      </c>
      <c r="G14">
        <v>0.482</v>
      </c>
      <c r="H14">
        <v>0.158</v>
      </c>
      <c r="I14">
        <v>0.24</v>
      </c>
      <c r="J14">
        <v>0.26880658</v>
      </c>
    </row>
    <row r="15" spans="1:10">
      <c r="A15">
        <v>2035</v>
      </c>
      <c r="B15">
        <v>0.633</v>
      </c>
      <c r="C15">
        <v>4.628</v>
      </c>
      <c r="D15">
        <v>0.718</v>
      </c>
      <c r="E15">
        <v>1.381</v>
      </c>
      <c r="F15">
        <v>1.659</v>
      </c>
      <c r="G15">
        <v>0.482</v>
      </c>
      <c r="H15">
        <v>0.158</v>
      </c>
      <c r="I15">
        <v>0.24</v>
      </c>
      <c r="J15">
        <v>0.26880658</v>
      </c>
    </row>
    <row r="16" spans="1:10">
      <c r="A16">
        <v>2040</v>
      </c>
      <c r="B16">
        <v>0.85</v>
      </c>
      <c r="C16">
        <v>5.926</v>
      </c>
      <c r="D16">
        <v>0.718</v>
      </c>
      <c r="E16">
        <v>2.291</v>
      </c>
      <c r="F16">
        <v>0.9370000000000001</v>
      </c>
      <c r="G16">
        <v>0.482</v>
      </c>
      <c r="H16">
        <v>0.158</v>
      </c>
      <c r="I16">
        <v>0.24</v>
      </c>
      <c r="J16">
        <v>0.26880658</v>
      </c>
    </row>
    <row r="17" spans="1:10">
      <c r="A17">
        <v>2045</v>
      </c>
      <c r="B17">
        <v>1.066</v>
      </c>
      <c r="C17">
        <v>7.225000000000001</v>
      </c>
      <c r="D17">
        <v>0.718</v>
      </c>
      <c r="E17">
        <v>3.138</v>
      </c>
      <c r="F17">
        <v>0.554</v>
      </c>
      <c r="G17">
        <v>0.482</v>
      </c>
      <c r="H17">
        <v>0.158</v>
      </c>
      <c r="I17">
        <v>0.24</v>
      </c>
      <c r="J17">
        <v>0.26880658</v>
      </c>
    </row>
    <row r="18" spans="1:10">
      <c r="A18">
        <v>2050</v>
      </c>
      <c r="B18">
        <v>1.283</v>
      </c>
      <c r="C18">
        <v>8.523</v>
      </c>
      <c r="D18">
        <v>0.718</v>
      </c>
      <c r="E18">
        <v>3.866</v>
      </c>
      <c r="F18">
        <v>0.067</v>
      </c>
      <c r="G18">
        <v>0.482</v>
      </c>
      <c r="H18">
        <v>0.158</v>
      </c>
      <c r="I18">
        <v>0.24</v>
      </c>
      <c r="J18">
        <v>0.26880658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5.42578125" bestFit="1" customWidth="1"/>
    <col min="4" max="4" width="13.7109375" bestFit="1" customWidth="1"/>
    <col min="5" max="5" width="21.7109375" bestFit="1" customWidth="1"/>
    <col min="6" max="6" width="14" bestFit="1" customWidth="1"/>
    <col min="7" max="7" width="22" bestFit="1" customWidth="1"/>
    <col min="8" max="8" width="7" bestFit="1" customWidth="1"/>
    <col min="9" max="9" width="14.5703125" bestFit="1" customWidth="1"/>
    <col min="10" max="10" width="8.28515625" bestFit="1" customWidth="1"/>
    <col min="11" max="11" width="18" bestFit="1" customWidth="1"/>
    <col min="12" max="12" width="10" bestFit="1" customWidth="1"/>
    <col min="13" max="13" width="11.42578125" bestFit="1" customWidth="1"/>
    <col min="14" max="14" width="7.85546875" bestFit="1" customWidth="1"/>
  </cols>
  <sheetData>
    <row r="1" spans="1:14" hidden="1">
      <c r="A1" s="89"/>
      <c r="B1" s="89" t="s">
        <v>35</v>
      </c>
      <c r="C1" s="89" t="s">
        <v>23</v>
      </c>
      <c r="D1" s="89" t="s">
        <v>24</v>
      </c>
      <c r="E1" s="89" t="s">
        <v>37</v>
      </c>
      <c r="F1" s="89" t="s">
        <v>25</v>
      </c>
      <c r="G1" s="89" t="s">
        <v>38</v>
      </c>
      <c r="H1" s="89" t="s">
        <v>57</v>
      </c>
      <c r="I1" s="89" t="s">
        <v>39</v>
      </c>
      <c r="J1" s="89" t="s">
        <v>67</v>
      </c>
      <c r="K1" s="89" t="s">
        <v>40</v>
      </c>
      <c r="L1" s="89" t="s">
        <v>41</v>
      </c>
      <c r="M1" s="89" t="s">
        <v>42</v>
      </c>
      <c r="N1" s="89" t="s">
        <v>62</v>
      </c>
    </row>
    <row r="2" spans="1:14">
      <c r="B2" t="s">
        <v>46</v>
      </c>
      <c r="C2" t="s">
        <v>29</v>
      </c>
      <c r="D2" t="s">
        <v>30</v>
      </c>
      <c r="E2" t="s">
        <v>48</v>
      </c>
      <c r="F2" t="s">
        <v>31</v>
      </c>
      <c r="G2" t="s">
        <v>49</v>
      </c>
      <c r="H2" t="s">
        <v>59</v>
      </c>
      <c r="I2" t="s">
        <v>50</v>
      </c>
      <c r="J2" t="s">
        <v>68</v>
      </c>
      <c r="K2" t="s">
        <v>51</v>
      </c>
      <c r="L2" t="s">
        <v>52</v>
      </c>
      <c r="M2" t="s">
        <v>53</v>
      </c>
      <c r="N2" t="s">
        <v>64</v>
      </c>
    </row>
    <row r="3" spans="1:14">
      <c r="A3">
        <v>2023</v>
      </c>
      <c r="B3">
        <v>7.100000000000001</v>
      </c>
      <c r="C3">
        <v>16</v>
      </c>
      <c r="D3">
        <v>0.281</v>
      </c>
      <c r="E3">
        <v>13.319</v>
      </c>
      <c r="F3">
        <v>0.0001</v>
      </c>
      <c r="G3">
        <v>15.832</v>
      </c>
      <c r="H3">
        <v>3.0255</v>
      </c>
      <c r="I3">
        <v>4.5</v>
      </c>
      <c r="J3">
        <v>1.84</v>
      </c>
      <c r="K3">
        <v>4</v>
      </c>
      <c r="L3">
        <v>34.5</v>
      </c>
      <c r="M3">
        <v>0</v>
      </c>
      <c r="N3">
        <v>6</v>
      </c>
    </row>
    <row r="4" spans="1:14">
      <c r="A4">
        <v>2024</v>
      </c>
      <c r="B4">
        <v>9.300000000000001</v>
      </c>
      <c r="C4">
        <v>18.1</v>
      </c>
      <c r="D4">
        <v>0.5</v>
      </c>
      <c r="E4">
        <v>13.6</v>
      </c>
      <c r="F4">
        <v>0.0001</v>
      </c>
      <c r="G4">
        <v>18.012</v>
      </c>
      <c r="H4">
        <v>3.0255</v>
      </c>
      <c r="I4">
        <v>4.5</v>
      </c>
      <c r="J4">
        <v>1.84</v>
      </c>
      <c r="K4">
        <v>4.8</v>
      </c>
      <c r="L4">
        <v>33.1</v>
      </c>
      <c r="M4">
        <v>0</v>
      </c>
      <c r="N4">
        <v>5.5</v>
      </c>
    </row>
    <row r="5" spans="1:14">
      <c r="A5">
        <v>2025</v>
      </c>
      <c r="B5">
        <v>11.3</v>
      </c>
      <c r="C5">
        <v>20.4</v>
      </c>
      <c r="D5">
        <v>1.62</v>
      </c>
      <c r="E5">
        <v>13.88</v>
      </c>
      <c r="F5">
        <v>0</v>
      </c>
      <c r="G5">
        <v>20.192</v>
      </c>
      <c r="H5">
        <v>3.0255</v>
      </c>
      <c r="I5">
        <v>4.5</v>
      </c>
      <c r="J5">
        <v>1.84</v>
      </c>
      <c r="K5">
        <v>5.5</v>
      </c>
      <c r="L5">
        <v>33.8</v>
      </c>
      <c r="M5">
        <v>0</v>
      </c>
      <c r="N5">
        <v>5.5</v>
      </c>
    </row>
    <row r="6" spans="1:14">
      <c r="A6">
        <v>2026</v>
      </c>
      <c r="B6">
        <v>13.7</v>
      </c>
      <c r="C6">
        <v>22.8</v>
      </c>
      <c r="D6">
        <v>2.636</v>
      </c>
      <c r="E6">
        <v>14.164</v>
      </c>
      <c r="F6">
        <v>1.0067599</v>
      </c>
      <c r="G6">
        <v>22.361</v>
      </c>
      <c r="H6">
        <v>3.0255</v>
      </c>
      <c r="I6">
        <v>4.5</v>
      </c>
      <c r="J6">
        <v>1.84</v>
      </c>
      <c r="K6">
        <v>6.2</v>
      </c>
      <c r="L6">
        <v>31.866459</v>
      </c>
      <c r="M6">
        <v>0</v>
      </c>
      <c r="N6">
        <v>3.7</v>
      </c>
    </row>
    <row r="7" spans="1:14">
      <c r="A7">
        <v>2027</v>
      </c>
      <c r="B7">
        <v>15.9</v>
      </c>
      <c r="C7">
        <v>25.1</v>
      </c>
      <c r="D7">
        <v>3.819</v>
      </c>
      <c r="E7">
        <v>14.081</v>
      </c>
      <c r="F7">
        <v>4.2025195</v>
      </c>
      <c r="G7">
        <v>22.341</v>
      </c>
      <c r="H7">
        <v>3.0255</v>
      </c>
      <c r="I7">
        <v>4.5</v>
      </c>
      <c r="J7">
        <v>1.84</v>
      </c>
      <c r="K7">
        <v>6.9</v>
      </c>
      <c r="L7">
        <v>29.93292</v>
      </c>
      <c r="M7">
        <v>0</v>
      </c>
      <c r="N7">
        <v>6.9</v>
      </c>
    </row>
    <row r="8" spans="1:14">
      <c r="A8">
        <v>2028</v>
      </c>
      <c r="B8">
        <v>17.1</v>
      </c>
      <c r="C8">
        <v>27.5</v>
      </c>
      <c r="D8">
        <v>4.369</v>
      </c>
      <c r="E8">
        <v>13.931</v>
      </c>
      <c r="F8">
        <v>7.41328</v>
      </c>
      <c r="G8">
        <v>22.306</v>
      </c>
      <c r="H8">
        <v>3.0255</v>
      </c>
      <c r="I8">
        <v>4.5</v>
      </c>
      <c r="J8">
        <v>1.84</v>
      </c>
      <c r="K8">
        <v>7.600000000000001</v>
      </c>
      <c r="L8">
        <v>27.999379</v>
      </c>
      <c r="M8">
        <v>0</v>
      </c>
      <c r="N8">
        <v>4.5</v>
      </c>
    </row>
    <row r="9" spans="1:14">
      <c r="A9">
        <v>2029</v>
      </c>
      <c r="B9">
        <v>18.4</v>
      </c>
      <c r="C9">
        <v>30.1</v>
      </c>
      <c r="D9">
        <v>4.886</v>
      </c>
      <c r="E9">
        <v>13.714</v>
      </c>
      <c r="F9">
        <v>10.64774</v>
      </c>
      <c r="G9">
        <v>22.256</v>
      </c>
      <c r="H9">
        <v>3.0255</v>
      </c>
      <c r="I9">
        <v>4.5</v>
      </c>
      <c r="J9">
        <v>1.84</v>
      </c>
      <c r="K9">
        <v>8.300000000000001</v>
      </c>
      <c r="L9">
        <v>26.060541</v>
      </c>
      <c r="M9">
        <v>0</v>
      </c>
      <c r="N9">
        <v>4.5</v>
      </c>
    </row>
    <row r="10" spans="1:14">
      <c r="A10">
        <v>2030</v>
      </c>
      <c r="B10">
        <v>19.7</v>
      </c>
      <c r="C10">
        <v>32.8</v>
      </c>
      <c r="D10">
        <v>5.478</v>
      </c>
      <c r="E10">
        <v>13.422</v>
      </c>
      <c r="F10">
        <v>13.8885</v>
      </c>
      <c r="G10">
        <v>22.191</v>
      </c>
      <c r="H10">
        <v>3.0255</v>
      </c>
      <c r="I10">
        <v>4.5</v>
      </c>
      <c r="J10">
        <v>1.84</v>
      </c>
      <c r="K10">
        <v>8.300000000000001</v>
      </c>
      <c r="L10">
        <v>24.127</v>
      </c>
      <c r="M10">
        <v>0.5</v>
      </c>
      <c r="N10">
        <v>4.5</v>
      </c>
    </row>
    <row r="11" spans="1:14">
      <c r="A11">
        <v>2031</v>
      </c>
      <c r="B11">
        <v>21.1</v>
      </c>
      <c r="C11">
        <v>35.5</v>
      </c>
      <c r="D11">
        <v>6.146</v>
      </c>
      <c r="E11">
        <v>13.054</v>
      </c>
      <c r="F11">
        <v>16.215479</v>
      </c>
      <c r="G11">
        <v>22.094</v>
      </c>
      <c r="H11">
        <v>3.0255</v>
      </c>
      <c r="I11">
        <v>4.5</v>
      </c>
      <c r="J11">
        <v>1.84</v>
      </c>
      <c r="K11">
        <v>8.300000000000001</v>
      </c>
      <c r="L11">
        <v>23.498744</v>
      </c>
      <c r="M11">
        <v>1</v>
      </c>
      <c r="N11">
        <v>4.5</v>
      </c>
    </row>
    <row r="12" spans="1:14">
      <c r="A12">
        <v>2032</v>
      </c>
      <c r="B12">
        <v>22.4</v>
      </c>
      <c r="C12">
        <v>36.3</v>
      </c>
      <c r="D12">
        <v>6.761</v>
      </c>
      <c r="E12">
        <v>12.639</v>
      </c>
      <c r="F12">
        <v>18.576457</v>
      </c>
      <c r="G12">
        <v>21.963</v>
      </c>
      <c r="H12">
        <v>3.0255</v>
      </c>
      <c r="I12">
        <v>4.5</v>
      </c>
      <c r="J12">
        <v>1.84</v>
      </c>
      <c r="K12">
        <v>8.300000000000001</v>
      </c>
      <c r="L12">
        <v>22.870488</v>
      </c>
      <c r="M12">
        <v>1.5</v>
      </c>
      <c r="N12">
        <v>6</v>
      </c>
    </row>
    <row r="13" spans="1:14">
      <c r="A13">
        <v>2033</v>
      </c>
      <c r="B13">
        <v>23.7</v>
      </c>
      <c r="C13">
        <v>37.2</v>
      </c>
      <c r="D13">
        <v>7.543</v>
      </c>
      <c r="E13">
        <v>12.157</v>
      </c>
      <c r="F13">
        <v>21.013543</v>
      </c>
      <c r="G13">
        <v>21.762</v>
      </c>
      <c r="H13">
        <v>3.0255</v>
      </c>
      <c r="I13">
        <v>4.5</v>
      </c>
      <c r="J13">
        <v>1.84</v>
      </c>
      <c r="K13">
        <v>8.300000000000001</v>
      </c>
      <c r="L13">
        <v>22.240512</v>
      </c>
      <c r="M13">
        <v>2</v>
      </c>
      <c r="N13">
        <v>7.5</v>
      </c>
    </row>
    <row r="14" spans="1:14">
      <c r="A14">
        <v>2034</v>
      </c>
      <c r="B14">
        <v>24.8</v>
      </c>
      <c r="C14">
        <v>38</v>
      </c>
      <c r="D14">
        <v>8.339</v>
      </c>
      <c r="E14">
        <v>11.661</v>
      </c>
      <c r="F14">
        <v>23.458521</v>
      </c>
      <c r="G14">
        <v>21.547</v>
      </c>
      <c r="H14">
        <v>3.0255</v>
      </c>
      <c r="I14">
        <v>4.5</v>
      </c>
      <c r="J14">
        <v>1.84</v>
      </c>
      <c r="K14">
        <v>8.300000000000001</v>
      </c>
      <c r="L14">
        <v>21.612256</v>
      </c>
      <c r="M14">
        <v>2.5</v>
      </c>
      <c r="N14">
        <v>7.5</v>
      </c>
    </row>
    <row r="15" spans="1:14">
      <c r="A15">
        <v>2035</v>
      </c>
      <c r="B15">
        <v>25.7</v>
      </c>
      <c r="C15">
        <v>38.8</v>
      </c>
      <c r="D15">
        <v>9.252000000000001</v>
      </c>
      <c r="E15">
        <v>11.048</v>
      </c>
      <c r="F15">
        <v>26.0815</v>
      </c>
      <c r="G15">
        <v>21.154</v>
      </c>
      <c r="H15">
        <v>3.0255</v>
      </c>
      <c r="I15">
        <v>4.5</v>
      </c>
      <c r="J15">
        <v>1.84</v>
      </c>
      <c r="K15">
        <v>8.300000000000001</v>
      </c>
      <c r="L15">
        <v>20.984</v>
      </c>
      <c r="M15">
        <v>3</v>
      </c>
      <c r="N15">
        <v>7.5</v>
      </c>
    </row>
    <row r="16" spans="1:14">
      <c r="A16">
        <v>2040</v>
      </c>
      <c r="B16">
        <v>31.6</v>
      </c>
      <c r="C16">
        <v>43.1</v>
      </c>
      <c r="D16">
        <v>15.083</v>
      </c>
      <c r="E16">
        <v>6.517</v>
      </c>
      <c r="F16">
        <v>39.687</v>
      </c>
      <c r="G16">
        <v>17.988</v>
      </c>
      <c r="H16">
        <v>3.0255</v>
      </c>
      <c r="I16">
        <v>4.5</v>
      </c>
      <c r="J16">
        <v>1.84</v>
      </c>
      <c r="K16">
        <v>8.300000000000001</v>
      </c>
      <c r="L16">
        <v>23.720055</v>
      </c>
      <c r="M16">
        <v>3</v>
      </c>
      <c r="N16">
        <v>7.5</v>
      </c>
    </row>
    <row r="17" spans="1:14">
      <c r="A17">
        <v>2045</v>
      </c>
      <c r="B17">
        <v>37.7</v>
      </c>
      <c r="C17">
        <v>48.2</v>
      </c>
      <c r="D17">
        <v>21.019</v>
      </c>
      <c r="E17">
        <v>2.281</v>
      </c>
      <c r="F17">
        <v>48.669516</v>
      </c>
      <c r="G17">
        <v>12.717</v>
      </c>
      <c r="H17">
        <v>3.0255</v>
      </c>
      <c r="I17">
        <v>4.5</v>
      </c>
      <c r="J17">
        <v>1.84</v>
      </c>
      <c r="K17">
        <v>8.300000000000001</v>
      </c>
      <c r="L17">
        <v>25.754326</v>
      </c>
      <c r="M17">
        <v>3</v>
      </c>
      <c r="N17">
        <v>9.5</v>
      </c>
    </row>
    <row r="18" spans="1:14">
      <c r="A18">
        <v>2050</v>
      </c>
      <c r="B18">
        <v>41.9</v>
      </c>
      <c r="C18">
        <v>52.3</v>
      </c>
      <c r="D18">
        <v>24.193</v>
      </c>
      <c r="E18">
        <v>0.707</v>
      </c>
      <c r="F18">
        <v>60.736</v>
      </c>
      <c r="G18">
        <v>4.36</v>
      </c>
      <c r="H18">
        <v>3.0255</v>
      </c>
      <c r="I18">
        <v>4.5</v>
      </c>
      <c r="J18">
        <v>1.84</v>
      </c>
      <c r="K18">
        <v>8.300000000000001</v>
      </c>
      <c r="L18">
        <v>27.326123</v>
      </c>
      <c r="M18">
        <v>3</v>
      </c>
      <c r="N18">
        <v>10.5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1" bestFit="1" customWidth="1"/>
    <col min="6" max="6" width="18" bestFit="1" customWidth="1"/>
    <col min="7" max="8" width="19" bestFit="1" customWidth="1"/>
    <col min="9" max="9" width="20" bestFit="1" customWidth="1"/>
    <col min="10" max="10" width="18" bestFit="1" customWidth="1"/>
  </cols>
  <sheetData>
    <row r="1" spans="1:10" hidden="1">
      <c r="A1" s="89"/>
      <c r="B1" s="89" t="s">
        <v>69</v>
      </c>
      <c r="D1" s="89"/>
      <c r="E1" s="89" t="s">
        <v>23</v>
      </c>
      <c r="F1" s="89" t="s">
        <v>24</v>
      </c>
      <c r="G1" s="89" t="s">
        <v>25</v>
      </c>
      <c r="H1" s="89" t="s">
        <v>26</v>
      </c>
      <c r="I1" s="89" t="s">
        <v>27</v>
      </c>
      <c r="J1" s="89" t="s">
        <v>28</v>
      </c>
    </row>
    <row r="2" spans="1:10">
      <c r="B2" t="s">
        <v>70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0">
      <c r="A3">
        <v>2023</v>
      </c>
      <c r="B3">
        <v>29.049794</v>
      </c>
      <c r="D3">
        <v>2023</v>
      </c>
      <c r="E3">
        <v>0.97153775</v>
      </c>
      <c r="F3">
        <v>3.778368</v>
      </c>
      <c r="G3">
        <v>0</v>
      </c>
      <c r="H3">
        <v>1.9261761</v>
      </c>
      <c r="I3">
        <v>4.2407555</v>
      </c>
      <c r="J3">
        <v>5.724178999999999</v>
      </c>
    </row>
    <row r="4" spans="1:10">
      <c r="A4">
        <v>2024</v>
      </c>
      <c r="B4">
        <v>29.55357</v>
      </c>
      <c r="D4">
        <v>2024</v>
      </c>
      <c r="E4">
        <v>1.2404756</v>
      </c>
      <c r="F4">
        <v>4.5908525</v>
      </c>
      <c r="G4">
        <v>0</v>
      </c>
      <c r="H4">
        <v>4.777457</v>
      </c>
      <c r="I4">
        <v>0.09537119999999999</v>
      </c>
      <c r="J4">
        <v>5.724178999999999</v>
      </c>
    </row>
    <row r="5" spans="1:10">
      <c r="A5">
        <v>2025</v>
      </c>
      <c r="B5">
        <v>30.464246</v>
      </c>
      <c r="D5">
        <v>2025</v>
      </c>
      <c r="E5">
        <v>1.6976778</v>
      </c>
      <c r="F5">
        <v>5.109877</v>
      </c>
      <c r="G5">
        <v>0</v>
      </c>
      <c r="H5">
        <v>2.32828</v>
      </c>
      <c r="I5">
        <v>3.553323</v>
      </c>
      <c r="J5">
        <v>5.724178999999999</v>
      </c>
    </row>
    <row r="6" spans="1:10">
      <c r="A6">
        <v>2026</v>
      </c>
      <c r="B6">
        <v>30.801294</v>
      </c>
      <c r="D6">
        <v>2026</v>
      </c>
      <c r="E6">
        <v>2.0552598</v>
      </c>
      <c r="F6">
        <v>6.294042999999999</v>
      </c>
      <c r="G6">
        <v>0.2934371</v>
      </c>
      <c r="H6">
        <v>3.8610068</v>
      </c>
      <c r="I6">
        <v>1.02588306</v>
      </c>
      <c r="J6">
        <v>5.724178999999999</v>
      </c>
    </row>
    <row r="7" spans="1:10">
      <c r="A7">
        <v>2027</v>
      </c>
      <c r="B7">
        <v>31.141434</v>
      </c>
      <c r="D7">
        <v>2027</v>
      </c>
      <c r="E7">
        <v>2.389758</v>
      </c>
      <c r="F7">
        <v>7.39291</v>
      </c>
      <c r="G7">
        <v>0.5868521999999999</v>
      </c>
      <c r="H7">
        <v>4.4527085</v>
      </c>
      <c r="I7">
        <v>0.21552908</v>
      </c>
      <c r="J7">
        <v>5.724178999999999</v>
      </c>
    </row>
    <row r="8" spans="1:10">
      <c r="A8">
        <v>2028</v>
      </c>
      <c r="B8">
        <v>31.468052</v>
      </c>
      <c r="D8">
        <v>2028</v>
      </c>
      <c r="E8">
        <v>2.4301978</v>
      </c>
      <c r="F8">
        <v>7.724874</v>
      </c>
      <c r="G8">
        <v>2.4334672</v>
      </c>
      <c r="H8">
        <v>4.057727799999999</v>
      </c>
      <c r="I8">
        <v>0.38464122</v>
      </c>
      <c r="J8">
        <v>5.724178999999999</v>
      </c>
    </row>
    <row r="9" spans="1:10">
      <c r="A9">
        <v>2029</v>
      </c>
      <c r="B9">
        <v>31.756918</v>
      </c>
      <c r="D9">
        <v>2029</v>
      </c>
      <c r="E9">
        <v>2.4703785</v>
      </c>
      <c r="F9">
        <v>7.892689499999999</v>
      </c>
      <c r="G9">
        <v>4.2394315</v>
      </c>
      <c r="H9">
        <v>3.8398778</v>
      </c>
      <c r="I9">
        <v>0.5339444999999999</v>
      </c>
      <c r="J9">
        <v>5.724178999999999</v>
      </c>
    </row>
    <row r="10" spans="1:10">
      <c r="A10">
        <v>2030</v>
      </c>
      <c r="B10">
        <v>32.014322</v>
      </c>
      <c r="D10">
        <v>2030</v>
      </c>
      <c r="E10">
        <v>2.5017232</v>
      </c>
      <c r="F10">
        <v>7.9073895</v>
      </c>
      <c r="G10">
        <v>5.96558</v>
      </c>
      <c r="H10">
        <v>3.3186188</v>
      </c>
      <c r="I10">
        <v>1.03011675</v>
      </c>
      <c r="J10">
        <v>5.724178999999999</v>
      </c>
    </row>
    <row r="11" spans="1:10">
      <c r="A11">
        <v>2031</v>
      </c>
      <c r="B11">
        <v>32.029326</v>
      </c>
      <c r="D11">
        <v>2031</v>
      </c>
      <c r="E11">
        <v>2.5023188</v>
      </c>
      <c r="F11">
        <v>7.9046255</v>
      </c>
      <c r="G11">
        <v>7.5913925</v>
      </c>
      <c r="H11">
        <v>3.1537258</v>
      </c>
      <c r="I11">
        <v>0.7137201999999999</v>
      </c>
      <c r="J11">
        <v>5.724178999999999</v>
      </c>
    </row>
    <row r="12" spans="1:10">
      <c r="A12">
        <v>2032</v>
      </c>
      <c r="B12">
        <v>32.057084</v>
      </c>
      <c r="D12">
        <v>2032</v>
      </c>
      <c r="E12">
        <v>2.4920958</v>
      </c>
      <c r="F12">
        <v>7.768472</v>
      </c>
      <c r="G12">
        <v>9.116567</v>
      </c>
      <c r="H12">
        <v>2.974779</v>
      </c>
      <c r="I12">
        <v>0.5804043</v>
      </c>
      <c r="J12">
        <v>5.724178999999999</v>
      </c>
    </row>
    <row r="13" spans="1:10">
      <c r="A13">
        <v>2033</v>
      </c>
      <c r="B13">
        <v>32.119476</v>
      </c>
      <c r="D13">
        <v>2033</v>
      </c>
      <c r="E13">
        <v>2.4684612</v>
      </c>
      <c r="F13">
        <v>7.4452365</v>
      </c>
      <c r="G13">
        <v>10.512973</v>
      </c>
      <c r="H13">
        <v>2.7743725</v>
      </c>
      <c r="I13">
        <v>0.8424986999999999</v>
      </c>
      <c r="J13">
        <v>5.724178999999999</v>
      </c>
    </row>
    <row r="14" spans="1:10">
      <c r="A14">
        <v>2034</v>
      </c>
      <c r="B14">
        <v>32.151972</v>
      </c>
      <c r="D14">
        <v>2034</v>
      </c>
      <c r="E14">
        <v>2.4599972</v>
      </c>
      <c r="F14">
        <v>7.090345999999999</v>
      </c>
      <c r="G14">
        <v>11.81761</v>
      </c>
      <c r="H14">
        <v>2.6236188</v>
      </c>
      <c r="I14">
        <v>0.9665568</v>
      </c>
      <c r="J14">
        <v>5.724178999999999</v>
      </c>
    </row>
    <row r="15" spans="1:10">
      <c r="A15">
        <v>2035</v>
      </c>
      <c r="B15">
        <v>32.161708</v>
      </c>
      <c r="D15">
        <v>2035</v>
      </c>
      <c r="E15">
        <v>2.4484648</v>
      </c>
      <c r="F15">
        <v>6.742914499999999</v>
      </c>
      <c r="G15">
        <v>12.996927</v>
      </c>
      <c r="H15">
        <v>2.5433765</v>
      </c>
      <c r="I15">
        <v>0.8704523</v>
      </c>
      <c r="J15">
        <v>5.724178999999999</v>
      </c>
    </row>
    <row r="16" spans="1:10">
      <c r="A16">
        <v>2040</v>
      </c>
      <c r="B16">
        <v>32.133412</v>
      </c>
      <c r="D16">
        <v>2040</v>
      </c>
      <c r="E16">
        <v>2.3956488</v>
      </c>
      <c r="F16">
        <v>5.8352615</v>
      </c>
      <c r="G16">
        <v>18.257114</v>
      </c>
      <c r="H16">
        <v>1.0415883</v>
      </c>
      <c r="I16">
        <v>0</v>
      </c>
      <c r="J16">
        <v>5.724178999999999</v>
      </c>
    </row>
    <row r="17" spans="1:10">
      <c r="A17">
        <v>2045</v>
      </c>
      <c r="B17">
        <v>32.163448</v>
      </c>
      <c r="D17">
        <v>2045</v>
      </c>
      <c r="E17">
        <v>2.3179455</v>
      </c>
      <c r="F17">
        <v>5.0975345</v>
      </c>
      <c r="G17">
        <v>21.536014</v>
      </c>
      <c r="H17">
        <v>0.5877104</v>
      </c>
      <c r="I17">
        <v>0</v>
      </c>
      <c r="J17">
        <v>5.724178999999999</v>
      </c>
    </row>
    <row r="18" spans="1:10">
      <c r="A18">
        <v>2050</v>
      </c>
      <c r="B18">
        <v>32.176674</v>
      </c>
      <c r="D18">
        <v>2050</v>
      </c>
      <c r="E18">
        <v>2.432491</v>
      </c>
      <c r="F18">
        <v>5.681556</v>
      </c>
      <c r="G18">
        <v>21.609778</v>
      </c>
      <c r="H18">
        <v>0.4228730999999999</v>
      </c>
      <c r="I18">
        <v>0</v>
      </c>
      <c r="J18">
        <v>5.724178999999999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470"/>
  <sheetViews>
    <sheetView workbookViewId="0"/>
  </sheetViews>
  <sheetFormatPr defaultRowHeight="15"/>
  <sheetData>
    <row r="2" spans="1:1">
      <c r="A2">
        <f>HYPERLINK("#price!Y1", "Click here to go to the data on price")</f>
        <v>0</v>
      </c>
    </row>
    <row r="20" spans="1:1">
      <c r="A20">
        <f>HYPERLINK("#negative_price!Y1", "Click here to go to the data on negative_price")</f>
        <v>0</v>
      </c>
    </row>
    <row r="38" spans="1:1">
      <c r="A38">
        <f>HYPERLINK("#cap_rate_wind_onshore_existing!W1", "Click here to go to the data on cap_rate_wind_onshore_existing")</f>
        <v>0</v>
      </c>
    </row>
    <row r="56" spans="1:1">
      <c r="A56">
        <f>HYPERLINK("#cap_rate_wind_onshore!Y1", "Click here to go to the data on cap_rate_wind_onshore")</f>
        <v>0</v>
      </c>
    </row>
    <row r="74" spans="1:1">
      <c r="A74">
        <f>HYPERLINK("#cap_rate_wind_offshore_existing!R1", "Click here to go to the data on cap_rate_wind_offshore_existing")</f>
        <v>0</v>
      </c>
    </row>
    <row r="92" spans="1:1">
      <c r="A92">
        <f>HYPERLINK("#cap_rate_wind_offshore!U1", "Click here to go to the data on cap_rate_wind_offshore")</f>
        <v>0</v>
      </c>
    </row>
    <row r="110" spans="1:1">
      <c r="A110">
        <f>HYPERLINK("#cap_rate_solar_existing!M1", "Click here to go to the data on cap_rate_solar_existing")</f>
        <v>0</v>
      </c>
    </row>
    <row r="128" spans="1:1">
      <c r="A128">
        <f>HYPERLINK("#cap_rate_solar!W1", "Click here to go to the data on cap_rate_solar")</f>
        <v>0</v>
      </c>
    </row>
    <row r="146" spans="1:1">
      <c r="A146">
        <f>HYPERLINK("#generation_capacity_BT!N1", "Click here to go to the data on generation_capacity_BT")</f>
        <v>0</v>
      </c>
    </row>
    <row r="164" spans="1:1">
      <c r="A164">
        <f>HYPERLINK("#generation_capacity_DE!V1", "Click here to go to the data on generation_capacity_DE")</f>
        <v>0</v>
      </c>
    </row>
    <row r="182" spans="1:1">
      <c r="A182">
        <f>HYPERLINK("#generation_capacity_DK1!Q1", "Click here to go to the data on generation_capacity_DK1")</f>
        <v>0</v>
      </c>
    </row>
    <row r="200" spans="1:1">
      <c r="A200">
        <f>HYPERLINK("#generation_capacity_DK2!P1", "Click here to go to the data on generation_capacity_DK2")</f>
        <v>0</v>
      </c>
    </row>
    <row r="218" spans="1:1">
      <c r="A218">
        <f>HYPERLINK("#generation_capacity_ES!U1", "Click here to go to the data on generation_capacity_ES")</f>
        <v>0</v>
      </c>
    </row>
    <row r="236" spans="1:1">
      <c r="A236">
        <f>HYPERLINK("#generation_capacity_FI!S1", "Click here to go to the data on generation_capacity_FI")</f>
        <v>0</v>
      </c>
    </row>
    <row r="254" spans="1:1">
      <c r="A254">
        <f>HYPERLINK("#generation_capacity_FR!S1", "Click here to go to the data on generation_capacity_FR")</f>
        <v>0</v>
      </c>
    </row>
    <row r="272" spans="1:1">
      <c r="A272">
        <f>HYPERLINK("#generation_capacity_NL!S1", "Click here to go to the data on generation_capacity_NL")</f>
        <v>0</v>
      </c>
    </row>
    <row r="290" spans="1:1">
      <c r="A290">
        <f>HYPERLINK("#generation_capacity_NO125!P1", "Click here to go to the data on generation_capacity_NO125")</f>
        <v>0</v>
      </c>
    </row>
    <row r="308" spans="1:1">
      <c r="A308">
        <f>HYPERLINK("#generation_capacity_NO3!N1", "Click here to go to the data on generation_capacity_NO3")</f>
        <v>0</v>
      </c>
    </row>
    <row r="326" spans="1:1">
      <c r="A326">
        <f>HYPERLINK("#generation_capacity_NO4!M1", "Click here to go to the data on generation_capacity_NO4")</f>
        <v>0</v>
      </c>
    </row>
    <row r="344" spans="1:1">
      <c r="A344">
        <f>HYPERLINK("#generation_capacity_PL!S1", "Click here to go to the data on generation_capacity_PL")</f>
        <v>0</v>
      </c>
    </row>
    <row r="362" spans="1:1">
      <c r="A362">
        <f>HYPERLINK("#generation_capacity_SE1!O1", "Click here to go to the data on generation_capacity_SE1")</f>
        <v>0</v>
      </c>
    </row>
    <row r="380" spans="1:1">
      <c r="A380">
        <f>HYPERLINK("#generation_capacity_SE2!Q1", "Click here to go to the data on generation_capacity_SE2")</f>
        <v>0</v>
      </c>
    </row>
    <row r="398" spans="1:1">
      <c r="A398">
        <f>HYPERLINK("#generation_capacity_SE3!R1", "Click here to go to the data on generation_capacity_SE3")</f>
        <v>0</v>
      </c>
    </row>
    <row r="416" spans="1:1">
      <c r="A416">
        <f>HYPERLINK("#generation_capacity_SE4!Q1", "Click here to go to the data on generation_capacity_SE4")</f>
        <v>0</v>
      </c>
    </row>
    <row r="434" spans="1:1">
      <c r="A434">
        <f>HYPERLINK("#generation_capacity_UK!U1", "Click here to go to the data on generation_capacity_UK")</f>
        <v>0</v>
      </c>
    </row>
    <row r="452" spans="1:1">
      <c r="A452">
        <f>HYPERLINK("#transmission_capacity!BV1", "Click here to go to the data on transmission_capacity")</f>
        <v>0</v>
      </c>
    </row>
    <row r="470" spans="1:1">
      <c r="A470">
        <f>HYPERLINK("#transmission_flow!AO1", "Click here to go to the data on transmission_flow")</f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6" width="18" bestFit="1" customWidth="1"/>
    <col min="7" max="7" width="13.7109375" bestFit="1" customWidth="1"/>
    <col min="8" max="8" width="21.7109375" bestFit="1" customWidth="1"/>
    <col min="9" max="10" width="22" bestFit="1" customWidth="1"/>
    <col min="11" max="11" width="14.5703125" bestFit="1" customWidth="1"/>
    <col min="12" max="13" width="18" bestFit="1" customWidth="1"/>
    <col min="14" max="14" width="11.42578125" bestFit="1" customWidth="1"/>
    <col min="15" max="16" width="18" bestFit="1" customWidth="1"/>
    <col min="17" max="17" width="15.5703125" bestFit="1" customWidth="1"/>
    <col min="18" max="18" width="9.42578125" bestFit="1" customWidth="1"/>
  </cols>
  <sheetData>
    <row r="1" spans="1:18" hidden="1">
      <c r="A1" s="89"/>
      <c r="B1" s="89" t="s">
        <v>69</v>
      </c>
      <c r="D1" s="89"/>
      <c r="E1" s="89" t="s">
        <v>35</v>
      </c>
      <c r="F1" s="89" t="s">
        <v>36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39</v>
      </c>
      <c r="L1" s="89" t="s">
        <v>40</v>
      </c>
      <c r="M1" s="89" t="s">
        <v>41</v>
      </c>
      <c r="N1" s="89" t="s">
        <v>42</v>
      </c>
      <c r="O1" s="89" t="s">
        <v>43</v>
      </c>
      <c r="P1" s="89" t="s">
        <v>44</v>
      </c>
      <c r="Q1" s="89" t="s">
        <v>45</v>
      </c>
      <c r="R1" s="89" t="s">
        <v>28</v>
      </c>
    </row>
    <row r="2" spans="1:18">
      <c r="B2" t="s">
        <v>70</v>
      </c>
      <c r="E2" t="s">
        <v>46</v>
      </c>
      <c r="F2" t="s">
        <v>47</v>
      </c>
      <c r="G2" t="s">
        <v>30</v>
      </c>
      <c r="H2" t="s">
        <v>48</v>
      </c>
      <c r="I2" t="s">
        <v>31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34</v>
      </c>
    </row>
    <row r="3" spans="1:18">
      <c r="A3">
        <v>2023</v>
      </c>
      <c r="B3">
        <v>476.0315</v>
      </c>
      <c r="D3">
        <v>2023</v>
      </c>
      <c r="E3">
        <v>3.4353802</v>
      </c>
      <c r="F3">
        <v>74.03439</v>
      </c>
      <c r="G3">
        <v>14.135184</v>
      </c>
      <c r="H3">
        <v>101.38053</v>
      </c>
      <c r="I3">
        <v>0</v>
      </c>
      <c r="J3">
        <v>26.119516</v>
      </c>
      <c r="K3">
        <v>11.340342</v>
      </c>
      <c r="L3">
        <v>0.36418925</v>
      </c>
      <c r="M3">
        <v>50.602268</v>
      </c>
      <c r="N3">
        <v>0</v>
      </c>
      <c r="O3">
        <v>74.36175</v>
      </c>
      <c r="P3">
        <v>32.93342</v>
      </c>
      <c r="Q3">
        <v>26.28</v>
      </c>
      <c r="R3">
        <v>81.06925</v>
      </c>
    </row>
    <row r="4" spans="1:18">
      <c r="A4">
        <v>2024</v>
      </c>
      <c r="B4">
        <v>484.88102</v>
      </c>
      <c r="D4">
        <v>2024</v>
      </c>
      <c r="E4">
        <v>4.8994225</v>
      </c>
      <c r="F4">
        <v>82.48738399999999</v>
      </c>
      <c r="G4">
        <v>25.079696</v>
      </c>
      <c r="H4">
        <v>100.10283</v>
      </c>
      <c r="I4">
        <v>0.0003495583199999999</v>
      </c>
      <c r="J4">
        <v>26.699666</v>
      </c>
      <c r="K4">
        <v>12.009077</v>
      </c>
      <c r="L4">
        <v>1.2965454</v>
      </c>
      <c r="M4">
        <v>65.225516</v>
      </c>
      <c r="N4">
        <v>0</v>
      </c>
      <c r="O4">
        <v>67.00072399999999</v>
      </c>
      <c r="P4">
        <v>28.387414</v>
      </c>
      <c r="Q4">
        <v>0</v>
      </c>
      <c r="R4">
        <v>81.06925</v>
      </c>
    </row>
    <row r="5" spans="1:18">
      <c r="A5">
        <v>2025</v>
      </c>
      <c r="B5">
        <v>517.0847699999999</v>
      </c>
      <c r="D5">
        <v>2025</v>
      </c>
      <c r="E5">
        <v>6.5350835</v>
      </c>
      <c r="F5">
        <v>90.39534399999999</v>
      </c>
      <c r="G5">
        <v>38.163928</v>
      </c>
      <c r="H5">
        <v>97.95604</v>
      </c>
      <c r="I5">
        <v>2.079872</v>
      </c>
      <c r="J5">
        <v>27.279818</v>
      </c>
      <c r="K5">
        <v>12.280932</v>
      </c>
      <c r="L5">
        <v>1.0965651</v>
      </c>
      <c r="M5">
        <v>55.48427599999999</v>
      </c>
      <c r="N5">
        <v>0</v>
      </c>
      <c r="O5">
        <v>65.70098399999999</v>
      </c>
      <c r="P5">
        <v>50.939772</v>
      </c>
      <c r="Q5">
        <v>0</v>
      </c>
      <c r="R5">
        <v>81.06925</v>
      </c>
    </row>
    <row r="6" spans="1:18">
      <c r="A6">
        <v>2026</v>
      </c>
      <c r="B6">
        <v>552.1962</v>
      </c>
      <c r="D6">
        <v>2026</v>
      </c>
      <c r="E6">
        <v>7.9915875</v>
      </c>
      <c r="F6">
        <v>98.73275</v>
      </c>
      <c r="G6">
        <v>49.885528</v>
      </c>
      <c r="H6">
        <v>95.14510399999999</v>
      </c>
      <c r="I6">
        <v>8.681158</v>
      </c>
      <c r="J6">
        <v>27.85997</v>
      </c>
      <c r="K6">
        <v>13.418327</v>
      </c>
      <c r="L6">
        <v>3.4508992</v>
      </c>
      <c r="M6">
        <v>91.00322399999999</v>
      </c>
      <c r="N6">
        <v>0</v>
      </c>
      <c r="O6">
        <v>48.78671199999999</v>
      </c>
      <c r="P6">
        <v>28.637494</v>
      </c>
      <c r="Q6">
        <v>0</v>
      </c>
      <c r="R6">
        <v>81.06925</v>
      </c>
    </row>
    <row r="7" spans="1:18">
      <c r="A7">
        <v>2027</v>
      </c>
      <c r="B7">
        <v>581.77536</v>
      </c>
      <c r="D7">
        <v>2027</v>
      </c>
      <c r="E7">
        <v>9.519079999999999</v>
      </c>
      <c r="F7">
        <v>104.65953</v>
      </c>
      <c r="G7">
        <v>67.19620999999999</v>
      </c>
      <c r="H7">
        <v>91.75501</v>
      </c>
      <c r="I7">
        <v>15.925632</v>
      </c>
      <c r="J7">
        <v>27.8568</v>
      </c>
      <c r="K7">
        <v>14.243929</v>
      </c>
      <c r="L7">
        <v>6.005207</v>
      </c>
      <c r="M7">
        <v>107.78589</v>
      </c>
      <c r="N7">
        <v>0</v>
      </c>
      <c r="O7">
        <v>37.545324</v>
      </c>
      <c r="P7">
        <v>20.18927</v>
      </c>
      <c r="Q7">
        <v>0</v>
      </c>
      <c r="R7">
        <v>81.06925</v>
      </c>
    </row>
    <row r="8" spans="1:18">
      <c r="A8">
        <v>2028</v>
      </c>
      <c r="B8">
        <v>608.34406</v>
      </c>
      <c r="D8">
        <v>2028</v>
      </c>
      <c r="E8">
        <v>11.04699</v>
      </c>
      <c r="F8">
        <v>111.652376</v>
      </c>
      <c r="G8">
        <v>84.43773</v>
      </c>
      <c r="H8">
        <v>88.09472</v>
      </c>
      <c r="I8">
        <v>23.170106</v>
      </c>
      <c r="J8">
        <v>27.85363</v>
      </c>
      <c r="K8">
        <v>15.347252</v>
      </c>
      <c r="L8">
        <v>6.943899999999999</v>
      </c>
      <c r="M8">
        <v>110.322416</v>
      </c>
      <c r="N8">
        <v>0</v>
      </c>
      <c r="O8">
        <v>33.979268</v>
      </c>
      <c r="P8">
        <v>18.508244</v>
      </c>
      <c r="Q8">
        <v>0</v>
      </c>
      <c r="R8">
        <v>81.06925</v>
      </c>
    </row>
    <row r="9" spans="1:18">
      <c r="A9">
        <v>2029</v>
      </c>
      <c r="B9">
        <v>632.3376999999999</v>
      </c>
      <c r="D9">
        <v>2029</v>
      </c>
      <c r="E9">
        <v>12.897645</v>
      </c>
      <c r="F9">
        <v>117.82621</v>
      </c>
      <c r="G9">
        <v>103.689024</v>
      </c>
      <c r="H9">
        <v>84.062816</v>
      </c>
      <c r="I9">
        <v>30.434418</v>
      </c>
      <c r="J9">
        <v>27.85046</v>
      </c>
      <c r="K9">
        <v>15.964129</v>
      </c>
      <c r="L9">
        <v>8.450073999999999</v>
      </c>
      <c r="M9">
        <v>116.17123</v>
      </c>
      <c r="N9">
        <v>0</v>
      </c>
      <c r="O9">
        <v>26.36456</v>
      </c>
      <c r="P9">
        <v>15.077385</v>
      </c>
      <c r="Q9">
        <v>0</v>
      </c>
      <c r="R9">
        <v>81.06925</v>
      </c>
    </row>
    <row r="10" spans="1:18">
      <c r="A10">
        <v>2030</v>
      </c>
      <c r="B10">
        <v>657.0672599999999</v>
      </c>
      <c r="D10">
        <v>2030</v>
      </c>
      <c r="E10">
        <v>14.566645</v>
      </c>
      <c r="F10">
        <v>123.96</v>
      </c>
      <c r="G10">
        <v>122.342096</v>
      </c>
      <c r="H10">
        <v>80.205224</v>
      </c>
      <c r="I10">
        <v>37.678892</v>
      </c>
      <c r="J10">
        <v>27.84729</v>
      </c>
      <c r="K10">
        <v>16.623314</v>
      </c>
      <c r="L10">
        <v>8.783182999999999</v>
      </c>
      <c r="M10">
        <v>118.47804</v>
      </c>
      <c r="N10">
        <v>0</v>
      </c>
      <c r="O10">
        <v>22.983616</v>
      </c>
      <c r="P10">
        <v>16.553546</v>
      </c>
      <c r="Q10">
        <v>0</v>
      </c>
      <c r="R10">
        <v>81.06925</v>
      </c>
    </row>
    <row r="11" spans="1:18">
      <c r="A11">
        <v>2031</v>
      </c>
      <c r="B11">
        <v>675.0065999999999</v>
      </c>
      <c r="D11">
        <v>2031</v>
      </c>
      <c r="E11">
        <v>16.921644</v>
      </c>
      <c r="F11">
        <v>126.361744</v>
      </c>
      <c r="G11">
        <v>139.02499</v>
      </c>
      <c r="H11">
        <v>76.88175</v>
      </c>
      <c r="I11">
        <v>44.669724</v>
      </c>
      <c r="J11">
        <v>27.84412</v>
      </c>
      <c r="K11">
        <v>15.747517</v>
      </c>
      <c r="L11">
        <v>8.852865999999999</v>
      </c>
      <c r="M11">
        <v>118.791504</v>
      </c>
      <c r="N11">
        <v>0</v>
      </c>
      <c r="O11">
        <v>17.68327</v>
      </c>
      <c r="P11">
        <v>12.87811</v>
      </c>
      <c r="Q11">
        <v>0</v>
      </c>
      <c r="R11">
        <v>81.06925</v>
      </c>
    </row>
    <row r="12" spans="1:18">
      <c r="A12">
        <v>2032</v>
      </c>
      <c r="B12">
        <v>694.2703</v>
      </c>
      <c r="D12">
        <v>2032</v>
      </c>
      <c r="E12">
        <v>18.492138</v>
      </c>
      <c r="F12">
        <v>127.53379</v>
      </c>
      <c r="G12">
        <v>155.0163</v>
      </c>
      <c r="H12">
        <v>73.599784</v>
      </c>
      <c r="I12">
        <v>51.695512</v>
      </c>
      <c r="J12">
        <v>27.809248</v>
      </c>
      <c r="K12">
        <v>15.117328</v>
      </c>
      <c r="L12">
        <v>8.191067</v>
      </c>
      <c r="M12">
        <v>119.200216</v>
      </c>
      <c r="N12">
        <v>0</v>
      </c>
      <c r="O12">
        <v>16.490362</v>
      </c>
      <c r="P12">
        <v>11.907872</v>
      </c>
      <c r="Q12">
        <v>0</v>
      </c>
      <c r="R12">
        <v>81.06925</v>
      </c>
    </row>
    <row r="13" spans="1:18">
      <c r="A13">
        <v>2033</v>
      </c>
      <c r="B13">
        <v>713.4875999999999</v>
      </c>
      <c r="D13">
        <v>2033</v>
      </c>
      <c r="E13">
        <v>20.32907</v>
      </c>
      <c r="F13">
        <v>132.280984</v>
      </c>
      <c r="G13">
        <v>163.57536</v>
      </c>
      <c r="H13">
        <v>70.51449</v>
      </c>
      <c r="I13">
        <v>58.740448</v>
      </c>
      <c r="J13">
        <v>27.774374</v>
      </c>
      <c r="K13">
        <v>15.023563</v>
      </c>
      <c r="L13">
        <v>8.457893</v>
      </c>
      <c r="M13">
        <v>124.42099</v>
      </c>
      <c r="N13">
        <v>0</v>
      </c>
      <c r="O13">
        <v>13.440405</v>
      </c>
      <c r="P13">
        <v>8.99701</v>
      </c>
      <c r="Q13">
        <v>0</v>
      </c>
      <c r="R13">
        <v>81.06925</v>
      </c>
    </row>
    <row r="14" spans="1:18">
      <c r="A14">
        <v>2034</v>
      </c>
      <c r="B14">
        <v>733.83866</v>
      </c>
      <c r="D14">
        <v>2034</v>
      </c>
      <c r="E14">
        <v>22.399542</v>
      </c>
      <c r="F14">
        <v>136.87875</v>
      </c>
      <c r="G14">
        <v>170.06034</v>
      </c>
      <c r="H14">
        <v>67.38408</v>
      </c>
      <c r="I14">
        <v>65.79070399999999</v>
      </c>
      <c r="J14">
        <v>27.71731</v>
      </c>
      <c r="K14">
        <v>14.984829</v>
      </c>
      <c r="L14">
        <v>8.829929</v>
      </c>
      <c r="M14">
        <v>129.85277</v>
      </c>
      <c r="N14">
        <v>0</v>
      </c>
      <c r="O14">
        <v>10.671152</v>
      </c>
      <c r="P14">
        <v>6.963606</v>
      </c>
      <c r="Q14">
        <v>0</v>
      </c>
      <c r="R14">
        <v>81.06925</v>
      </c>
    </row>
    <row r="15" spans="1:18">
      <c r="A15">
        <v>2035</v>
      </c>
      <c r="B15">
        <v>754.22784</v>
      </c>
      <c r="D15">
        <v>2035</v>
      </c>
      <c r="E15">
        <v>24.556208</v>
      </c>
      <c r="F15">
        <v>140.57114</v>
      </c>
      <c r="G15">
        <v>176.19781</v>
      </c>
      <c r="H15">
        <v>64.23742799999999</v>
      </c>
      <c r="I15">
        <v>72.84096</v>
      </c>
      <c r="J15">
        <v>27.660246</v>
      </c>
      <c r="K15">
        <v>14.812252</v>
      </c>
      <c r="L15">
        <v>9.315063</v>
      </c>
      <c r="M15">
        <v>135.0721</v>
      </c>
      <c r="N15">
        <v>0</v>
      </c>
      <c r="O15">
        <v>8.1103705</v>
      </c>
      <c r="P15">
        <v>5.274878999999999</v>
      </c>
      <c r="Q15">
        <v>0</v>
      </c>
      <c r="R15">
        <v>81.06925</v>
      </c>
    </row>
    <row r="16" spans="1:18">
      <c r="A16">
        <v>2040</v>
      </c>
      <c r="B16">
        <v>865.24794</v>
      </c>
      <c r="D16">
        <v>2040</v>
      </c>
      <c r="E16">
        <v>40.830408</v>
      </c>
      <c r="F16">
        <v>154.28434</v>
      </c>
      <c r="G16">
        <v>179.54971</v>
      </c>
      <c r="H16">
        <v>64.23742799999999</v>
      </c>
      <c r="I16">
        <v>106.314664</v>
      </c>
      <c r="J16">
        <v>20.346528</v>
      </c>
      <c r="K16">
        <v>14.363076</v>
      </c>
      <c r="L16">
        <v>9.090043</v>
      </c>
      <c r="M16">
        <v>161.81538</v>
      </c>
      <c r="N16">
        <v>10.329348</v>
      </c>
      <c r="O16">
        <v>8.227732999999999</v>
      </c>
      <c r="P16">
        <v>4.868613</v>
      </c>
      <c r="Q16">
        <v>0</v>
      </c>
      <c r="R16">
        <v>81.06925</v>
      </c>
    </row>
    <row r="17" spans="1:18">
      <c r="A17">
        <v>2045</v>
      </c>
      <c r="B17">
        <v>969.645</v>
      </c>
      <c r="D17">
        <v>2045</v>
      </c>
      <c r="E17">
        <v>50.47807599999999</v>
      </c>
      <c r="F17">
        <v>168.49693</v>
      </c>
      <c r="G17">
        <v>183.22384</v>
      </c>
      <c r="H17">
        <v>64.23742799999999</v>
      </c>
      <c r="I17">
        <v>127.66439</v>
      </c>
      <c r="J17">
        <v>5.364027</v>
      </c>
      <c r="K17">
        <v>14.714934</v>
      </c>
      <c r="L17">
        <v>8.010232499999999</v>
      </c>
      <c r="M17">
        <v>211.43605</v>
      </c>
      <c r="N17">
        <v>17.644258</v>
      </c>
      <c r="O17">
        <v>8.394487999999999</v>
      </c>
      <c r="P17">
        <v>4.7610155</v>
      </c>
      <c r="Q17">
        <v>0</v>
      </c>
      <c r="R17">
        <v>81.06925</v>
      </c>
    </row>
    <row r="18" spans="1:18">
      <c r="A18">
        <v>2050</v>
      </c>
      <c r="B18">
        <v>1052.1436</v>
      </c>
      <c r="D18">
        <v>2050</v>
      </c>
      <c r="E18">
        <v>56.32966399999999</v>
      </c>
      <c r="F18">
        <v>179.52</v>
      </c>
      <c r="G18">
        <v>184.50994</v>
      </c>
      <c r="H18">
        <v>64.23742799999999</v>
      </c>
      <c r="I18">
        <v>137.12648</v>
      </c>
      <c r="J18">
        <v>1.1603038</v>
      </c>
      <c r="K18">
        <v>14.92733</v>
      </c>
      <c r="L18">
        <v>7.326833</v>
      </c>
      <c r="M18">
        <v>257.16253</v>
      </c>
      <c r="N18">
        <v>20.924762</v>
      </c>
      <c r="O18">
        <v>8.422466</v>
      </c>
      <c r="P18">
        <v>4.730051</v>
      </c>
      <c r="Q18">
        <v>0</v>
      </c>
      <c r="R18">
        <v>81.06925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0" bestFit="1" customWidth="1"/>
    <col min="6" max="6" width="18" bestFit="1" customWidth="1"/>
    <col min="7" max="7" width="13.7109375" bestFit="1" customWidth="1"/>
    <col min="8" max="8" width="21.7109375" bestFit="1" customWidth="1"/>
    <col min="9" max="9" width="18" bestFit="1" customWidth="1"/>
    <col min="10" max="10" width="22" bestFit="1" customWidth="1"/>
    <col min="11" max="11" width="10" bestFit="1" customWidth="1"/>
    <col min="12" max="12" width="14" bestFit="1" customWidth="1"/>
    <col min="13" max="13" width="10" bestFit="1" customWidth="1"/>
  </cols>
  <sheetData>
    <row r="1" spans="1:13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26</v>
      </c>
      <c r="L1" s="89" t="s">
        <v>44</v>
      </c>
      <c r="M1" s="89" t="s">
        <v>28</v>
      </c>
    </row>
    <row r="2" spans="1:13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49</v>
      </c>
      <c r="K2" t="s">
        <v>32</v>
      </c>
      <c r="L2" t="s">
        <v>55</v>
      </c>
      <c r="M2" t="s">
        <v>34</v>
      </c>
    </row>
    <row r="3" spans="1:13">
      <c r="A3">
        <v>2023</v>
      </c>
      <c r="B3">
        <v>28.060008</v>
      </c>
      <c r="D3">
        <v>2023</v>
      </c>
      <c r="E3">
        <v>2.384177</v>
      </c>
      <c r="F3">
        <v>2.2741085</v>
      </c>
      <c r="G3">
        <v>5.269254</v>
      </c>
      <c r="H3">
        <v>6.451256</v>
      </c>
      <c r="I3">
        <v>1.8852476</v>
      </c>
      <c r="J3">
        <v>4.759033</v>
      </c>
      <c r="K3">
        <v>3.1382572</v>
      </c>
      <c r="L3">
        <v>0</v>
      </c>
      <c r="M3">
        <v>2.132291</v>
      </c>
    </row>
    <row r="4" spans="1:13">
      <c r="A4">
        <v>2024</v>
      </c>
      <c r="B4">
        <v>29.477166</v>
      </c>
      <c r="D4">
        <v>2024</v>
      </c>
      <c r="E4">
        <v>2.4706095</v>
      </c>
      <c r="F4">
        <v>2.8810505</v>
      </c>
      <c r="G4">
        <v>6.8728725</v>
      </c>
      <c r="H4">
        <v>6.015359999999999</v>
      </c>
      <c r="I4">
        <v>2.8170962</v>
      </c>
      <c r="J4">
        <v>4.759033</v>
      </c>
      <c r="K4">
        <v>2.634488</v>
      </c>
      <c r="L4">
        <v>0</v>
      </c>
      <c r="M4">
        <v>2.1314968</v>
      </c>
    </row>
    <row r="5" spans="1:13">
      <c r="A5">
        <v>2025</v>
      </c>
      <c r="B5">
        <v>30.717744</v>
      </c>
      <c r="D5">
        <v>2025</v>
      </c>
      <c r="E5">
        <v>2.50374</v>
      </c>
      <c r="F5">
        <v>3.4630412</v>
      </c>
      <c r="G5">
        <v>8.53814</v>
      </c>
      <c r="H5">
        <v>5.539228</v>
      </c>
      <c r="I5">
        <v>3.86356</v>
      </c>
      <c r="J5">
        <v>4.6617575</v>
      </c>
      <c r="K5">
        <v>3.430844</v>
      </c>
      <c r="L5">
        <v>1.0302E-12</v>
      </c>
      <c r="M5">
        <v>2.128368</v>
      </c>
    </row>
    <row r="6" spans="1:13">
      <c r="A6">
        <v>2026</v>
      </c>
      <c r="B6">
        <v>32.103556</v>
      </c>
      <c r="D6">
        <v>2026</v>
      </c>
      <c r="E6">
        <v>2.550749</v>
      </c>
      <c r="F6">
        <v>3.6117998</v>
      </c>
      <c r="G6">
        <v>9.762845</v>
      </c>
      <c r="H6">
        <v>5.1212155</v>
      </c>
      <c r="I6">
        <v>5.198606499999999</v>
      </c>
      <c r="J6">
        <v>4.530809</v>
      </c>
      <c r="K6">
        <v>3.1699795</v>
      </c>
      <c r="L6">
        <v>1.17467E-11</v>
      </c>
      <c r="M6">
        <v>2.1267572</v>
      </c>
    </row>
    <row r="7" spans="1:13">
      <c r="A7">
        <v>2027</v>
      </c>
      <c r="B7">
        <v>33.427318</v>
      </c>
      <c r="D7">
        <v>2027</v>
      </c>
      <c r="E7">
        <v>2.5073078</v>
      </c>
      <c r="F7">
        <v>3.7116885</v>
      </c>
      <c r="G7">
        <v>10.800185</v>
      </c>
      <c r="H7">
        <v>4.780524</v>
      </c>
      <c r="I7">
        <v>6.529342499999999</v>
      </c>
      <c r="J7">
        <v>4.4036025</v>
      </c>
      <c r="K7">
        <v>2.9031648</v>
      </c>
      <c r="L7">
        <v>2.27789E-11</v>
      </c>
      <c r="M7">
        <v>2.112992</v>
      </c>
    </row>
    <row r="8" spans="1:13">
      <c r="A8">
        <v>2028</v>
      </c>
      <c r="B8">
        <v>34.712064</v>
      </c>
      <c r="D8">
        <v>2028</v>
      </c>
      <c r="E8">
        <v>2.4712602</v>
      </c>
      <c r="F8">
        <v>3.8332218</v>
      </c>
      <c r="G8">
        <v>11.758366</v>
      </c>
      <c r="H8">
        <v>4.50544</v>
      </c>
      <c r="I8">
        <v>7.860079</v>
      </c>
      <c r="J8">
        <v>4.2763955</v>
      </c>
      <c r="K8">
        <v>2.8150425</v>
      </c>
      <c r="L8">
        <v>3.7686925E-09</v>
      </c>
      <c r="M8">
        <v>2.1029098</v>
      </c>
    </row>
    <row r="9" spans="1:13">
      <c r="A9">
        <v>2029</v>
      </c>
      <c r="B9">
        <v>36.012196</v>
      </c>
      <c r="D9">
        <v>2029</v>
      </c>
      <c r="E9">
        <v>2.452394</v>
      </c>
      <c r="F9">
        <v>3.941023</v>
      </c>
      <c r="G9">
        <v>12.420473</v>
      </c>
      <c r="H9">
        <v>4.3648995</v>
      </c>
      <c r="I9">
        <v>9.19406</v>
      </c>
      <c r="J9">
        <v>4.1491885</v>
      </c>
      <c r="K9">
        <v>2.9272728</v>
      </c>
      <c r="L9">
        <v>1.6427654E-06</v>
      </c>
      <c r="M9">
        <v>2.082321</v>
      </c>
    </row>
    <row r="10" spans="1:13">
      <c r="A10">
        <v>2030</v>
      </c>
      <c r="B10">
        <v>37.226704</v>
      </c>
      <c r="D10">
        <v>2030</v>
      </c>
      <c r="E10">
        <v>2.406023</v>
      </c>
      <c r="F10">
        <v>4.0439022</v>
      </c>
      <c r="G10">
        <v>13.041799</v>
      </c>
      <c r="H10">
        <v>4.255757</v>
      </c>
      <c r="I10">
        <v>10.529106</v>
      </c>
      <c r="J10">
        <v>4.0182402</v>
      </c>
      <c r="K10">
        <v>3.277861</v>
      </c>
      <c r="L10">
        <v>0.0022161133</v>
      </c>
      <c r="M10">
        <v>2.0588608</v>
      </c>
    </row>
    <row r="11" spans="1:13">
      <c r="A11">
        <v>2031</v>
      </c>
      <c r="B11">
        <v>38.314316</v>
      </c>
      <c r="D11">
        <v>2031</v>
      </c>
      <c r="E11">
        <v>2.3501768</v>
      </c>
      <c r="F11">
        <v>4.1105585</v>
      </c>
      <c r="G11">
        <v>12.670849</v>
      </c>
      <c r="H11">
        <v>4.198306</v>
      </c>
      <c r="I11">
        <v>12.269486</v>
      </c>
      <c r="J11">
        <v>3.992050799999999</v>
      </c>
      <c r="K11">
        <v>3.0945612</v>
      </c>
      <c r="L11">
        <v>0</v>
      </c>
      <c r="M11">
        <v>2.0181556</v>
      </c>
    </row>
    <row r="12" spans="1:13">
      <c r="A12">
        <v>2032</v>
      </c>
      <c r="B12">
        <v>39.413556</v>
      </c>
      <c r="D12">
        <v>2032</v>
      </c>
      <c r="E12">
        <v>2.2569812</v>
      </c>
      <c r="F12">
        <v>4.1572552</v>
      </c>
      <c r="G12">
        <v>12.17451</v>
      </c>
      <c r="H12">
        <v>4.096583</v>
      </c>
      <c r="I12">
        <v>14.142127</v>
      </c>
      <c r="J12">
        <v>3.8498782</v>
      </c>
      <c r="K12">
        <v>2.777123</v>
      </c>
      <c r="L12">
        <v>0</v>
      </c>
      <c r="M12">
        <v>1.9789649</v>
      </c>
    </row>
    <row r="13" spans="1:13">
      <c r="A13">
        <v>2033</v>
      </c>
      <c r="B13">
        <v>40.511148</v>
      </c>
      <c r="D13">
        <v>2033</v>
      </c>
      <c r="E13">
        <v>2.2288508</v>
      </c>
      <c r="F13">
        <v>4.254327</v>
      </c>
      <c r="G13">
        <v>11.971423</v>
      </c>
      <c r="H13">
        <v>3.9468205</v>
      </c>
      <c r="I13">
        <v>16.017004</v>
      </c>
      <c r="J13">
        <v>3.7039645</v>
      </c>
      <c r="K13">
        <v>2.482079</v>
      </c>
      <c r="L13">
        <v>0</v>
      </c>
      <c r="M13">
        <v>1.9672338</v>
      </c>
    </row>
    <row r="14" spans="1:13">
      <c r="A14">
        <v>2034</v>
      </c>
      <c r="B14">
        <v>41.577684</v>
      </c>
      <c r="D14">
        <v>2034</v>
      </c>
      <c r="E14">
        <v>2.2029622</v>
      </c>
      <c r="F14">
        <v>4.3763725</v>
      </c>
      <c r="G14">
        <v>11.933704</v>
      </c>
      <c r="H14">
        <v>3.7543145</v>
      </c>
      <c r="I14">
        <v>17.879292</v>
      </c>
      <c r="J14">
        <v>3.5617922</v>
      </c>
      <c r="K14">
        <v>2.2594915</v>
      </c>
      <c r="L14">
        <v>0</v>
      </c>
      <c r="M14">
        <v>1.9622845</v>
      </c>
    </row>
    <row r="15" spans="1:13">
      <c r="A15">
        <v>2035</v>
      </c>
      <c r="B15">
        <v>42.617188</v>
      </c>
      <c r="D15">
        <v>2035</v>
      </c>
      <c r="E15">
        <v>2.174473</v>
      </c>
      <c r="F15">
        <v>4.495368</v>
      </c>
      <c r="G15">
        <v>11.919626</v>
      </c>
      <c r="H15">
        <v>3.5263465</v>
      </c>
      <c r="I15">
        <v>20.026574</v>
      </c>
      <c r="J15">
        <v>3.1689475</v>
      </c>
      <c r="K15">
        <v>2.0785005</v>
      </c>
      <c r="L15">
        <v>0</v>
      </c>
      <c r="M15">
        <v>1.9555444</v>
      </c>
    </row>
    <row r="16" spans="1:13">
      <c r="A16">
        <v>2040</v>
      </c>
      <c r="B16">
        <v>48.125288</v>
      </c>
      <c r="D16">
        <v>2040</v>
      </c>
      <c r="E16">
        <v>2.1574408</v>
      </c>
      <c r="F16">
        <v>5.114942999999999</v>
      </c>
      <c r="G16">
        <v>13.422419</v>
      </c>
      <c r="H16">
        <v>1.9253359</v>
      </c>
      <c r="I16">
        <v>30.247904</v>
      </c>
      <c r="J16">
        <v>1.6349824</v>
      </c>
      <c r="K16">
        <v>1.9689925</v>
      </c>
      <c r="L16">
        <v>0</v>
      </c>
      <c r="M16">
        <v>1.9534795</v>
      </c>
    </row>
    <row r="17" spans="1:13">
      <c r="A17">
        <v>2045</v>
      </c>
      <c r="B17">
        <v>54.433248</v>
      </c>
      <c r="D17">
        <v>2045</v>
      </c>
      <c r="E17">
        <v>2.753867</v>
      </c>
      <c r="F17">
        <v>5.970859</v>
      </c>
      <c r="G17">
        <v>14.808523</v>
      </c>
      <c r="H17">
        <v>0.64235044</v>
      </c>
      <c r="I17">
        <v>40.110824</v>
      </c>
      <c r="J17">
        <v>0.5275343</v>
      </c>
      <c r="K17">
        <v>1.9305201</v>
      </c>
      <c r="L17">
        <v>0</v>
      </c>
      <c r="M17">
        <v>1.9752958</v>
      </c>
    </row>
    <row r="18" spans="1:13">
      <c r="A18">
        <v>2050</v>
      </c>
      <c r="B18">
        <v>60.526996</v>
      </c>
      <c r="D18">
        <v>2050</v>
      </c>
      <c r="E18">
        <v>3.2084165</v>
      </c>
      <c r="F18">
        <v>6.7535905</v>
      </c>
      <c r="G18">
        <v>14.684949</v>
      </c>
      <c r="H18">
        <v>0</v>
      </c>
      <c r="I18">
        <v>49.284676</v>
      </c>
      <c r="J18">
        <v>0</v>
      </c>
      <c r="K18">
        <v>1.8922106</v>
      </c>
      <c r="L18">
        <v>0</v>
      </c>
      <c r="M18">
        <v>1.9791274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0" bestFit="1" customWidth="1"/>
    <col min="6" max="6" width="18" bestFit="1" customWidth="1"/>
    <col min="7" max="7" width="13.7109375" bestFit="1" customWidth="1"/>
    <col min="8" max="8" width="21.7109375" bestFit="1" customWidth="1"/>
    <col min="9" max="9" width="18" bestFit="1" customWidth="1"/>
    <col min="10" max="10" width="22" bestFit="1" customWidth="1"/>
    <col min="11" max="11" width="19" bestFit="1" customWidth="1"/>
    <col min="12" max="12" width="18" bestFit="1" customWidth="1"/>
  </cols>
  <sheetData>
    <row r="1" spans="1:12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26</v>
      </c>
      <c r="L1" s="89" t="s">
        <v>28</v>
      </c>
    </row>
    <row r="2" spans="1:12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49</v>
      </c>
      <c r="K2" t="s">
        <v>32</v>
      </c>
      <c r="L2" t="s">
        <v>34</v>
      </c>
    </row>
    <row r="3" spans="1:12">
      <c r="A3">
        <v>2023</v>
      </c>
      <c r="B3">
        <v>17.509716</v>
      </c>
      <c r="D3">
        <v>2023</v>
      </c>
      <c r="E3">
        <v>2.0767742</v>
      </c>
      <c r="F3">
        <v>1.1586152</v>
      </c>
      <c r="G3">
        <v>0.8514419</v>
      </c>
      <c r="H3">
        <v>1.003831</v>
      </c>
      <c r="I3">
        <v>0</v>
      </c>
      <c r="J3">
        <v>3.4235875</v>
      </c>
      <c r="K3">
        <v>1.2058868</v>
      </c>
      <c r="L3">
        <v>4.6495345</v>
      </c>
    </row>
    <row r="4" spans="1:12">
      <c r="A4">
        <v>2024</v>
      </c>
      <c r="B4">
        <v>18.316918</v>
      </c>
      <c r="D4">
        <v>2024</v>
      </c>
      <c r="E4">
        <v>2.2281855</v>
      </c>
      <c r="F4">
        <v>1.5047751</v>
      </c>
      <c r="G4">
        <v>1.0616089</v>
      </c>
      <c r="H4">
        <v>0.9057122</v>
      </c>
      <c r="I4">
        <v>0.22616931</v>
      </c>
      <c r="J4">
        <v>3.4001382</v>
      </c>
      <c r="K4">
        <v>0.8481455999999999</v>
      </c>
      <c r="L4">
        <v>4.642683</v>
      </c>
    </row>
    <row r="5" spans="1:12">
      <c r="A5">
        <v>2025</v>
      </c>
      <c r="B5">
        <v>18.921624</v>
      </c>
      <c r="D5">
        <v>2025</v>
      </c>
      <c r="E5">
        <v>2.258918</v>
      </c>
      <c r="F5">
        <v>1.8432085</v>
      </c>
      <c r="G5">
        <v>1.2646548</v>
      </c>
      <c r="H5">
        <v>0.8113672</v>
      </c>
      <c r="I5">
        <v>0.7103554</v>
      </c>
      <c r="J5">
        <v>3.376689</v>
      </c>
      <c r="K5">
        <v>0.8274768</v>
      </c>
      <c r="L5">
        <v>4.627579</v>
      </c>
    </row>
    <row r="6" spans="1:12">
      <c r="A6">
        <v>2026</v>
      </c>
      <c r="B6">
        <v>19.597046</v>
      </c>
      <c r="D6">
        <v>2026</v>
      </c>
      <c r="E6">
        <v>2.2151778</v>
      </c>
      <c r="F6">
        <v>1.9241844</v>
      </c>
      <c r="G6">
        <v>1.4455188</v>
      </c>
      <c r="H6">
        <v>0.7302304399999999</v>
      </c>
      <c r="I6">
        <v>2.5163562</v>
      </c>
      <c r="J6">
        <v>3.2627928</v>
      </c>
      <c r="K6">
        <v>0.7577256999999999</v>
      </c>
      <c r="L6">
        <v>4.606667</v>
      </c>
    </row>
    <row r="7" spans="1:12">
      <c r="A7">
        <v>2027</v>
      </c>
      <c r="B7">
        <v>20.325896</v>
      </c>
      <c r="D7">
        <v>2027</v>
      </c>
      <c r="E7">
        <v>2.1967932</v>
      </c>
      <c r="F7">
        <v>1.9774112</v>
      </c>
      <c r="G7">
        <v>1.5759945</v>
      </c>
      <c r="H7">
        <v>0.6755103</v>
      </c>
      <c r="I7">
        <v>4.3223575</v>
      </c>
      <c r="J7">
        <v>3.1488965</v>
      </c>
      <c r="K7">
        <v>0.698854</v>
      </c>
      <c r="L7">
        <v>4.553739</v>
      </c>
    </row>
    <row r="8" spans="1:12">
      <c r="A8">
        <v>2028</v>
      </c>
      <c r="B8">
        <v>21.016392</v>
      </c>
      <c r="D8">
        <v>2028</v>
      </c>
      <c r="E8">
        <v>2.1599578</v>
      </c>
      <c r="F8">
        <v>2.0306594</v>
      </c>
      <c r="G8">
        <v>1.6798481</v>
      </c>
      <c r="H8">
        <v>0.63399856</v>
      </c>
      <c r="I8">
        <v>6.1283585</v>
      </c>
      <c r="J8">
        <v>3.0350002</v>
      </c>
      <c r="K8">
        <v>0.6728724</v>
      </c>
      <c r="L8">
        <v>4.480752499999999</v>
      </c>
    </row>
    <row r="9" spans="1:12">
      <c r="A9">
        <v>2029</v>
      </c>
      <c r="B9">
        <v>21.717934</v>
      </c>
      <c r="D9">
        <v>2029</v>
      </c>
      <c r="E9">
        <v>2.1399062</v>
      </c>
      <c r="F9">
        <v>2.0790066</v>
      </c>
      <c r="G9">
        <v>1.7247288</v>
      </c>
      <c r="H9">
        <v>0.61682556</v>
      </c>
      <c r="I9">
        <v>7.9144185</v>
      </c>
      <c r="J9">
        <v>2.9412035</v>
      </c>
      <c r="K9">
        <v>0.6828249</v>
      </c>
      <c r="L9">
        <v>4.378608</v>
      </c>
    </row>
    <row r="10" spans="1:12">
      <c r="A10">
        <v>2030</v>
      </c>
      <c r="B10">
        <v>22.382924</v>
      </c>
      <c r="D10">
        <v>2030</v>
      </c>
      <c r="E10">
        <v>2.0994698</v>
      </c>
      <c r="F10">
        <v>2.126777</v>
      </c>
      <c r="G10">
        <v>1.7513708</v>
      </c>
      <c r="H10">
        <v>0.6008974399999999</v>
      </c>
      <c r="I10">
        <v>9.690064999999999</v>
      </c>
      <c r="J10">
        <v>2.8474065</v>
      </c>
      <c r="K10">
        <v>0.7368395</v>
      </c>
      <c r="L10">
        <v>4.2861615</v>
      </c>
    </row>
    <row r="11" spans="1:12">
      <c r="A11">
        <v>2031</v>
      </c>
      <c r="B11">
        <v>23.189516</v>
      </c>
      <c r="D11">
        <v>2031</v>
      </c>
      <c r="E11">
        <v>2.146881</v>
      </c>
      <c r="F11">
        <v>2.1838135</v>
      </c>
      <c r="G11">
        <v>1.6648676</v>
      </c>
      <c r="H11">
        <v>0.5924126999999999</v>
      </c>
      <c r="I11">
        <v>10.095319</v>
      </c>
      <c r="J11">
        <v>2.7569595</v>
      </c>
      <c r="K11">
        <v>0.7537386999999999</v>
      </c>
      <c r="L11">
        <v>4.1863192</v>
      </c>
    </row>
    <row r="12" spans="1:12">
      <c r="A12">
        <v>2032</v>
      </c>
      <c r="B12">
        <v>23.848838</v>
      </c>
      <c r="D12">
        <v>2032</v>
      </c>
      <c r="E12">
        <v>2.0652414</v>
      </c>
      <c r="F12">
        <v>2.240921</v>
      </c>
      <c r="G12">
        <v>1.5777854</v>
      </c>
      <c r="H12">
        <v>0.5787309399999999</v>
      </c>
      <c r="I12">
        <v>10.391798</v>
      </c>
      <c r="J12">
        <v>2.7569595</v>
      </c>
      <c r="K12">
        <v>0.7411599</v>
      </c>
      <c r="L12">
        <v>4.099048499999999</v>
      </c>
    </row>
    <row r="13" spans="1:12">
      <c r="A13">
        <v>2033</v>
      </c>
      <c r="B13">
        <v>24.545494</v>
      </c>
      <c r="D13">
        <v>2033</v>
      </c>
      <c r="E13">
        <v>2.0413418</v>
      </c>
      <c r="F13">
        <v>2.3092912</v>
      </c>
      <c r="G13">
        <v>1.5080765</v>
      </c>
      <c r="H13">
        <v>0.5715435600000001</v>
      </c>
      <c r="I13">
        <v>10.835226</v>
      </c>
      <c r="J13">
        <v>2.6397132</v>
      </c>
      <c r="K13">
        <v>0.72386156</v>
      </c>
      <c r="L13">
        <v>4.065802</v>
      </c>
    </row>
    <row r="14" spans="1:12">
      <c r="A14">
        <v>2034</v>
      </c>
      <c r="B14">
        <v>25.210544</v>
      </c>
      <c r="D14">
        <v>2034</v>
      </c>
      <c r="E14">
        <v>2.0246112</v>
      </c>
      <c r="F14">
        <v>2.3966525</v>
      </c>
      <c r="G14">
        <v>1.4666186</v>
      </c>
      <c r="H14">
        <v>0.5544705</v>
      </c>
      <c r="I14">
        <v>11.286183</v>
      </c>
      <c r="J14">
        <v>2.5191172</v>
      </c>
      <c r="K14">
        <v>0.7270019999999999</v>
      </c>
      <c r="L14">
        <v>4.0588992</v>
      </c>
    </row>
    <row r="15" spans="1:12">
      <c r="A15">
        <v>2035</v>
      </c>
      <c r="B15">
        <v>25.86349</v>
      </c>
      <c r="D15">
        <v>2035</v>
      </c>
      <c r="E15">
        <v>2.0016651</v>
      </c>
      <c r="F15">
        <v>2.4765528</v>
      </c>
      <c r="G15">
        <v>1.436672</v>
      </c>
      <c r="H15">
        <v>0.5272798000000001</v>
      </c>
      <c r="I15">
        <v>11.736271</v>
      </c>
      <c r="J15">
        <v>2.3985212</v>
      </c>
      <c r="K15">
        <v>0.7434419</v>
      </c>
      <c r="L15">
        <v>4.0465595</v>
      </c>
    </row>
    <row r="16" spans="1:12">
      <c r="A16">
        <v>2040</v>
      </c>
      <c r="B16">
        <v>29.341362</v>
      </c>
      <c r="D16">
        <v>2040</v>
      </c>
      <c r="E16">
        <v>2.0712838</v>
      </c>
      <c r="F16">
        <v>2.9731222</v>
      </c>
      <c r="G16">
        <v>1.4895902</v>
      </c>
      <c r="H16">
        <v>0.2920287</v>
      </c>
      <c r="I16">
        <v>13.708764</v>
      </c>
      <c r="J16">
        <v>2.0266835</v>
      </c>
      <c r="K16">
        <v>0.72449625</v>
      </c>
      <c r="L16">
        <v>4.168505</v>
      </c>
    </row>
    <row r="17" spans="1:12">
      <c r="A17">
        <v>2045</v>
      </c>
      <c r="B17">
        <v>33.372818</v>
      </c>
      <c r="D17">
        <v>2045</v>
      </c>
      <c r="E17">
        <v>2.5446602</v>
      </c>
      <c r="F17">
        <v>3.5890065</v>
      </c>
      <c r="G17">
        <v>1.6374644</v>
      </c>
      <c r="H17">
        <v>0.0150118125</v>
      </c>
      <c r="I17">
        <v>16.074173</v>
      </c>
      <c r="J17">
        <v>1.3500056</v>
      </c>
      <c r="K17">
        <v>0.74581906</v>
      </c>
      <c r="L17">
        <v>4.319195</v>
      </c>
    </row>
    <row r="18" spans="1:12">
      <c r="A18">
        <v>2050</v>
      </c>
      <c r="B18">
        <v>37.151268</v>
      </c>
      <c r="D18">
        <v>2050</v>
      </c>
      <c r="E18">
        <v>2.9476032</v>
      </c>
      <c r="F18">
        <v>4.190589999999999</v>
      </c>
      <c r="G18">
        <v>1.2548791</v>
      </c>
      <c r="H18">
        <v>0</v>
      </c>
      <c r="I18">
        <v>19.204356</v>
      </c>
      <c r="J18">
        <v>0</v>
      </c>
      <c r="K18">
        <v>0.7676845600000001</v>
      </c>
      <c r="L18">
        <v>4.431283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8" bestFit="1" customWidth="1"/>
    <col min="6" max="6" width="10" bestFit="1" customWidth="1"/>
    <col min="7" max="7" width="18" bestFit="1" customWidth="1"/>
    <col min="8" max="8" width="21.7109375" bestFit="1" customWidth="1"/>
    <col min="9" max="9" width="14" bestFit="1" customWidth="1"/>
    <col min="10" max="10" width="22" bestFit="1" customWidth="1"/>
    <col min="11" max="11" width="10" bestFit="1" customWidth="1"/>
    <col min="12" max="12" width="14.5703125" bestFit="1" customWidth="1"/>
    <col min="13" max="13" width="19" bestFit="1" customWidth="1"/>
    <col min="14" max="15" width="10" bestFit="1" customWidth="1"/>
    <col min="16" max="16" width="15.5703125" bestFit="1" customWidth="1"/>
    <col min="17" max="17" width="15.42578125" bestFit="1" customWidth="1"/>
  </cols>
  <sheetData>
    <row r="1" spans="1:17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57</v>
      </c>
      <c r="L1" s="89" t="s">
        <v>39</v>
      </c>
      <c r="M1" s="89" t="s">
        <v>40</v>
      </c>
      <c r="N1" s="89" t="s">
        <v>41</v>
      </c>
      <c r="O1" s="89" t="s">
        <v>44</v>
      </c>
      <c r="P1" s="89" t="s">
        <v>45</v>
      </c>
      <c r="Q1" s="89" t="s">
        <v>58</v>
      </c>
    </row>
    <row r="2" spans="1:17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49</v>
      </c>
      <c r="K2" t="s">
        <v>59</v>
      </c>
      <c r="L2" t="s">
        <v>50</v>
      </c>
      <c r="M2" t="s">
        <v>51</v>
      </c>
      <c r="N2" t="s">
        <v>52</v>
      </c>
      <c r="O2" t="s">
        <v>55</v>
      </c>
      <c r="P2" t="s">
        <v>56</v>
      </c>
      <c r="Q2" t="s">
        <v>60</v>
      </c>
    </row>
    <row r="3" spans="1:17">
      <c r="A3">
        <v>2023</v>
      </c>
      <c r="B3">
        <v>183.58582</v>
      </c>
      <c r="D3">
        <v>2023</v>
      </c>
      <c r="E3">
        <v>0.19091233</v>
      </c>
      <c r="F3">
        <v>20.41666</v>
      </c>
      <c r="G3">
        <v>15.206001</v>
      </c>
      <c r="H3">
        <v>46.405864</v>
      </c>
      <c r="I3">
        <v>0</v>
      </c>
      <c r="J3">
        <v>0.05671928</v>
      </c>
      <c r="K3">
        <v>16.780474</v>
      </c>
      <c r="L3">
        <v>4.3661175</v>
      </c>
      <c r="M3">
        <v>0.10280134</v>
      </c>
      <c r="N3">
        <v>31.503706</v>
      </c>
      <c r="O3">
        <v>1.3406026</v>
      </c>
      <c r="P3">
        <v>53.439612</v>
      </c>
      <c r="Q3">
        <v>0</v>
      </c>
    </row>
    <row r="4" spans="1:17">
      <c r="A4">
        <v>2024</v>
      </c>
      <c r="B4">
        <v>184.95931</v>
      </c>
      <c r="D4">
        <v>2024</v>
      </c>
      <c r="E4">
        <v>0.35688062</v>
      </c>
      <c r="F4">
        <v>23.771346</v>
      </c>
      <c r="G4">
        <v>18.961072</v>
      </c>
      <c r="H4">
        <v>45.92228799999999</v>
      </c>
      <c r="I4">
        <v>0</v>
      </c>
      <c r="J4">
        <v>0.05955524199999999</v>
      </c>
      <c r="K4">
        <v>16.78721</v>
      </c>
      <c r="L4">
        <v>4.827258</v>
      </c>
      <c r="M4">
        <v>0.21294747</v>
      </c>
      <c r="N4">
        <v>29.009922</v>
      </c>
      <c r="O4">
        <v>0.5530083</v>
      </c>
      <c r="P4">
        <v>53.439612</v>
      </c>
      <c r="Q4">
        <v>0</v>
      </c>
    </row>
    <row r="5" spans="1:17">
      <c r="A5">
        <v>2025</v>
      </c>
      <c r="B5">
        <v>189.46669</v>
      </c>
      <c r="D5">
        <v>2025</v>
      </c>
      <c r="E5">
        <v>0.9401385</v>
      </c>
      <c r="F5">
        <v>24.601606</v>
      </c>
      <c r="G5">
        <v>24.937252</v>
      </c>
      <c r="H5">
        <v>45.147368</v>
      </c>
      <c r="I5">
        <v>0</v>
      </c>
      <c r="J5">
        <v>0.062391207</v>
      </c>
      <c r="K5">
        <v>16.762131</v>
      </c>
      <c r="L5">
        <v>4.7715295</v>
      </c>
      <c r="M5">
        <v>0.105347625</v>
      </c>
      <c r="N5">
        <v>27.882352</v>
      </c>
      <c r="O5">
        <v>0</v>
      </c>
      <c r="P5">
        <v>53.439612</v>
      </c>
      <c r="Q5">
        <v>0</v>
      </c>
    </row>
    <row r="6" spans="1:17">
      <c r="A6">
        <v>2026</v>
      </c>
      <c r="B6">
        <v>196.29902</v>
      </c>
      <c r="D6">
        <v>2026</v>
      </c>
      <c r="E6">
        <v>1.5643119</v>
      </c>
      <c r="F6">
        <v>26.16535</v>
      </c>
      <c r="G6">
        <v>30.765084</v>
      </c>
      <c r="H6">
        <v>44.142784</v>
      </c>
      <c r="I6">
        <v>0</v>
      </c>
      <c r="J6">
        <v>0.062391207</v>
      </c>
      <c r="K6">
        <v>16.752915</v>
      </c>
      <c r="L6">
        <v>5.212273</v>
      </c>
      <c r="M6">
        <v>0.19876466</v>
      </c>
      <c r="N6">
        <v>28.534914</v>
      </c>
      <c r="O6">
        <v>0</v>
      </c>
      <c r="P6">
        <v>53.439612</v>
      </c>
      <c r="Q6">
        <v>0</v>
      </c>
    </row>
    <row r="7" spans="1:17">
      <c r="A7">
        <v>2027</v>
      </c>
      <c r="B7">
        <v>203.86819</v>
      </c>
      <c r="D7">
        <v>2027</v>
      </c>
      <c r="E7">
        <v>2.3412458</v>
      </c>
      <c r="F7">
        <v>28.796112</v>
      </c>
      <c r="G7">
        <v>39.08582</v>
      </c>
      <c r="H7">
        <v>42.134432</v>
      </c>
      <c r="I7">
        <v>0</v>
      </c>
      <c r="J7">
        <v>0.062391207</v>
      </c>
      <c r="K7">
        <v>16.738163</v>
      </c>
      <c r="L7">
        <v>5.728554</v>
      </c>
      <c r="M7">
        <v>0.30683144</v>
      </c>
      <c r="N7">
        <v>30.845854</v>
      </c>
      <c r="O7">
        <v>0</v>
      </c>
      <c r="P7">
        <v>45.80538</v>
      </c>
      <c r="Q7">
        <v>0</v>
      </c>
    </row>
    <row r="8" spans="1:17">
      <c r="A8">
        <v>2028</v>
      </c>
      <c r="B8">
        <v>209.13053</v>
      </c>
      <c r="D8">
        <v>2028</v>
      </c>
      <c r="E8">
        <v>3.1211775</v>
      </c>
      <c r="F8">
        <v>32.041982</v>
      </c>
      <c r="G8">
        <v>49.83421999999999</v>
      </c>
      <c r="H8">
        <v>39.611168</v>
      </c>
      <c r="I8">
        <v>0</v>
      </c>
      <c r="J8">
        <v>0.062391207</v>
      </c>
      <c r="K8">
        <v>16.730373</v>
      </c>
      <c r="L8">
        <v>6.5032505</v>
      </c>
      <c r="M8">
        <v>0.3062222999999999</v>
      </c>
      <c r="N8">
        <v>34.841344</v>
      </c>
      <c r="O8">
        <v>0</v>
      </c>
      <c r="P8">
        <v>38.934572</v>
      </c>
      <c r="Q8">
        <v>0</v>
      </c>
    </row>
    <row r="9" spans="1:17">
      <c r="A9">
        <v>2029</v>
      </c>
      <c r="B9">
        <v>217.84944</v>
      </c>
      <c r="D9">
        <v>2029</v>
      </c>
      <c r="E9">
        <v>3.8548662</v>
      </c>
      <c r="F9">
        <v>33.240734</v>
      </c>
      <c r="G9">
        <v>57.963356</v>
      </c>
      <c r="H9">
        <v>36.748784</v>
      </c>
      <c r="I9">
        <v>0</v>
      </c>
      <c r="J9">
        <v>0.062391207</v>
      </c>
      <c r="K9">
        <v>16.760515</v>
      </c>
      <c r="L9">
        <v>7.205988</v>
      </c>
      <c r="M9">
        <v>0.3754231</v>
      </c>
      <c r="N9">
        <v>34.97848</v>
      </c>
      <c r="O9">
        <v>0</v>
      </c>
      <c r="P9">
        <v>38.934572</v>
      </c>
      <c r="Q9">
        <v>0</v>
      </c>
    </row>
    <row r="10" spans="1:17">
      <c r="A10">
        <v>2030</v>
      </c>
      <c r="B10">
        <v>225.29277</v>
      </c>
      <c r="D10">
        <v>2030</v>
      </c>
      <c r="E10">
        <v>5.259067</v>
      </c>
      <c r="F10">
        <v>38.415948</v>
      </c>
      <c r="G10">
        <v>68.92972</v>
      </c>
      <c r="H10">
        <v>33.397428</v>
      </c>
      <c r="I10">
        <v>0</v>
      </c>
      <c r="J10">
        <v>0.062391207</v>
      </c>
      <c r="K10">
        <v>16.760066</v>
      </c>
      <c r="L10">
        <v>8.342286</v>
      </c>
      <c r="M10">
        <v>0.411466</v>
      </c>
      <c r="N10">
        <v>37.172648</v>
      </c>
      <c r="O10">
        <v>0</v>
      </c>
      <c r="P10">
        <v>22.90269</v>
      </c>
      <c r="Q10">
        <v>0</v>
      </c>
    </row>
    <row r="11" spans="1:17">
      <c r="A11">
        <v>2031</v>
      </c>
      <c r="B11">
        <v>231.78411</v>
      </c>
      <c r="D11">
        <v>2031</v>
      </c>
      <c r="E11">
        <v>6.2953265</v>
      </c>
      <c r="F11">
        <v>39.698964</v>
      </c>
      <c r="G11">
        <v>77.534824</v>
      </c>
      <c r="H11">
        <v>29.77267</v>
      </c>
      <c r="I11">
        <v>0</v>
      </c>
      <c r="J11">
        <v>0.062391207</v>
      </c>
      <c r="K11">
        <v>16.761424</v>
      </c>
      <c r="L11">
        <v>8.403404999999999</v>
      </c>
      <c r="M11">
        <v>0.5612644</v>
      </c>
      <c r="N11">
        <v>34.6197</v>
      </c>
      <c r="O11">
        <v>0</v>
      </c>
      <c r="P11">
        <v>22.90269</v>
      </c>
      <c r="Q11">
        <v>0</v>
      </c>
    </row>
    <row r="12" spans="1:17">
      <c r="A12">
        <v>2032</v>
      </c>
      <c r="B12">
        <v>238.20539</v>
      </c>
      <c r="D12">
        <v>2032</v>
      </c>
      <c r="E12">
        <v>7.378626499999999</v>
      </c>
      <c r="F12">
        <v>42.256648</v>
      </c>
      <c r="G12">
        <v>87.28249599999999</v>
      </c>
      <c r="H12">
        <v>25.813058</v>
      </c>
      <c r="I12">
        <v>0</v>
      </c>
      <c r="J12">
        <v>0.062391207</v>
      </c>
      <c r="K12">
        <v>16.764547</v>
      </c>
      <c r="L12">
        <v>8.562766999999999</v>
      </c>
      <c r="M12">
        <v>0.9102684999999999</v>
      </c>
      <c r="N12">
        <v>35.262912</v>
      </c>
      <c r="O12">
        <v>0</v>
      </c>
      <c r="P12">
        <v>15.26846</v>
      </c>
      <c r="Q12">
        <v>0</v>
      </c>
    </row>
    <row r="13" spans="1:17">
      <c r="A13">
        <v>2033</v>
      </c>
      <c r="B13">
        <v>244.33248</v>
      </c>
      <c r="D13">
        <v>2033</v>
      </c>
      <c r="E13">
        <v>8.334135999999999</v>
      </c>
      <c r="F13">
        <v>42.934888</v>
      </c>
      <c r="G13">
        <v>95.38346399999999</v>
      </c>
      <c r="H13">
        <v>22.161444</v>
      </c>
      <c r="I13">
        <v>0</v>
      </c>
      <c r="J13">
        <v>0.062391207</v>
      </c>
      <c r="K13">
        <v>16.760366</v>
      </c>
      <c r="L13">
        <v>8.328343</v>
      </c>
      <c r="M13">
        <v>2.6018052</v>
      </c>
      <c r="N13">
        <v>29.101726</v>
      </c>
      <c r="O13">
        <v>0</v>
      </c>
      <c r="P13">
        <v>15.26846</v>
      </c>
      <c r="Q13">
        <v>0</v>
      </c>
    </row>
    <row r="14" spans="1:17">
      <c r="A14">
        <v>2034</v>
      </c>
      <c r="B14">
        <v>250.94955</v>
      </c>
      <c r="D14">
        <v>2034</v>
      </c>
      <c r="E14">
        <v>9.124037</v>
      </c>
      <c r="F14">
        <v>43.46996</v>
      </c>
      <c r="G14">
        <v>103.577824</v>
      </c>
      <c r="H14">
        <v>18.648022</v>
      </c>
      <c r="I14">
        <v>1.7702224</v>
      </c>
      <c r="J14">
        <v>0.062391207</v>
      </c>
      <c r="K14">
        <v>16.758992</v>
      </c>
      <c r="L14">
        <v>8.154363999999999</v>
      </c>
      <c r="M14">
        <v>3.0684828</v>
      </c>
      <c r="N14">
        <v>26.351956</v>
      </c>
      <c r="O14">
        <v>0</v>
      </c>
      <c r="P14">
        <v>15.26846</v>
      </c>
      <c r="Q14">
        <v>0</v>
      </c>
    </row>
    <row r="15" spans="1:17">
      <c r="A15">
        <v>2035</v>
      </c>
      <c r="B15">
        <v>257.49728</v>
      </c>
      <c r="D15">
        <v>2035</v>
      </c>
      <c r="E15">
        <v>9.863771999999999</v>
      </c>
      <c r="F15">
        <v>43.929196</v>
      </c>
      <c r="G15">
        <v>110.66537</v>
      </c>
      <c r="H15">
        <v>15.558633</v>
      </c>
      <c r="I15">
        <v>3.6219192</v>
      </c>
      <c r="J15">
        <v>0.062391207</v>
      </c>
      <c r="K15">
        <v>16.759426</v>
      </c>
      <c r="L15">
        <v>8.054703999999999</v>
      </c>
      <c r="M15">
        <v>3.2523522</v>
      </c>
      <c r="N15">
        <v>26.426538</v>
      </c>
      <c r="O15">
        <v>0</v>
      </c>
      <c r="P15">
        <v>15.26846</v>
      </c>
      <c r="Q15">
        <v>0</v>
      </c>
    </row>
    <row r="16" spans="1:17">
      <c r="A16">
        <v>2040</v>
      </c>
      <c r="B16">
        <v>283.19235</v>
      </c>
      <c r="D16">
        <v>2040</v>
      </c>
      <c r="E16">
        <v>11.652181</v>
      </c>
      <c r="F16">
        <v>47.868784</v>
      </c>
      <c r="G16">
        <v>112.10987</v>
      </c>
      <c r="H16">
        <v>15.558633</v>
      </c>
      <c r="I16">
        <v>3.6219192</v>
      </c>
      <c r="J16">
        <v>0.062391207</v>
      </c>
      <c r="K16">
        <v>25.918368</v>
      </c>
      <c r="L16">
        <v>7.513389</v>
      </c>
      <c r="M16">
        <v>3.6762938</v>
      </c>
      <c r="N16">
        <v>27.849724</v>
      </c>
      <c r="O16">
        <v>0</v>
      </c>
      <c r="P16">
        <v>15.26846</v>
      </c>
      <c r="Q16">
        <v>0</v>
      </c>
    </row>
    <row r="17" spans="1:17">
      <c r="A17">
        <v>2045</v>
      </c>
      <c r="B17">
        <v>306.28803</v>
      </c>
      <c r="D17">
        <v>2045</v>
      </c>
      <c r="E17">
        <v>14.645947</v>
      </c>
      <c r="F17">
        <v>52.267328</v>
      </c>
      <c r="G17">
        <v>113.51913</v>
      </c>
      <c r="H17">
        <v>15.558633</v>
      </c>
      <c r="I17">
        <v>3.6219192</v>
      </c>
      <c r="J17">
        <v>0.062391207</v>
      </c>
      <c r="K17">
        <v>25.966592</v>
      </c>
      <c r="L17">
        <v>7.108574</v>
      </c>
      <c r="M17">
        <v>3.9254578</v>
      </c>
      <c r="N17">
        <v>30.655724</v>
      </c>
      <c r="O17">
        <v>0</v>
      </c>
      <c r="P17">
        <v>15.26846</v>
      </c>
      <c r="Q17">
        <v>0</v>
      </c>
    </row>
    <row r="18" spans="1:17">
      <c r="A18">
        <v>2050</v>
      </c>
      <c r="B18">
        <v>322.30867</v>
      </c>
      <c r="D18">
        <v>2050</v>
      </c>
      <c r="E18">
        <v>16.265611</v>
      </c>
      <c r="F18">
        <v>55.292828</v>
      </c>
      <c r="G18">
        <v>114.47241</v>
      </c>
      <c r="H18">
        <v>15.558633</v>
      </c>
      <c r="I18">
        <v>3.6219192</v>
      </c>
      <c r="J18">
        <v>0.062391207</v>
      </c>
      <c r="K18">
        <v>26.051376</v>
      </c>
      <c r="L18">
        <v>6.660537</v>
      </c>
      <c r="M18">
        <v>4.3335415</v>
      </c>
      <c r="N18">
        <v>32.481478</v>
      </c>
      <c r="O18">
        <v>0</v>
      </c>
      <c r="P18">
        <v>15.26846</v>
      </c>
      <c r="Q18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6" width="19" bestFit="1" customWidth="1"/>
    <col min="7" max="7" width="18" bestFit="1" customWidth="1"/>
    <col min="8" max="8" width="21.7109375" bestFit="1" customWidth="1"/>
    <col min="9" max="9" width="11" bestFit="1" customWidth="1"/>
    <col min="10" max="11" width="10" bestFit="1" customWidth="1"/>
    <col min="12" max="12" width="18" bestFit="1" customWidth="1"/>
    <col min="13" max="13" width="19" bestFit="1" customWidth="1"/>
    <col min="14" max="14" width="10" bestFit="1" customWidth="1"/>
    <col min="15" max="15" width="15.5703125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57</v>
      </c>
      <c r="J1" s="89" t="s">
        <v>61</v>
      </c>
      <c r="K1" s="89" t="s">
        <v>40</v>
      </c>
      <c r="L1" s="89" t="s">
        <v>26</v>
      </c>
      <c r="M1" s="89" t="s">
        <v>44</v>
      </c>
      <c r="N1" s="89" t="s">
        <v>62</v>
      </c>
      <c r="O1" s="89" t="s">
        <v>45</v>
      </c>
    </row>
    <row r="2" spans="1:15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59</v>
      </c>
      <c r="J2" t="s">
        <v>63</v>
      </c>
      <c r="K2" t="s">
        <v>51</v>
      </c>
      <c r="L2" t="s">
        <v>32</v>
      </c>
      <c r="M2" t="s">
        <v>55</v>
      </c>
      <c r="N2" t="s">
        <v>64</v>
      </c>
      <c r="O2" t="s">
        <v>56</v>
      </c>
    </row>
    <row r="3" spans="1:15">
      <c r="A3">
        <v>2023</v>
      </c>
      <c r="B3">
        <v>83.35764999999999</v>
      </c>
      <c r="D3">
        <v>2023</v>
      </c>
      <c r="E3">
        <v>0.014207663</v>
      </c>
      <c r="F3">
        <v>0.4839804</v>
      </c>
      <c r="G3">
        <v>0</v>
      </c>
      <c r="H3">
        <v>16.131648</v>
      </c>
      <c r="I3">
        <v>14.0235319</v>
      </c>
      <c r="J3">
        <v>11.502942</v>
      </c>
      <c r="K3">
        <v>0</v>
      </c>
      <c r="L3">
        <v>2.967951</v>
      </c>
      <c r="M3">
        <v>2.0998035</v>
      </c>
      <c r="N3">
        <v>11.847217</v>
      </c>
      <c r="O3">
        <v>22.249408</v>
      </c>
    </row>
    <row r="4" spans="1:15">
      <c r="A4">
        <v>2024</v>
      </c>
      <c r="B4">
        <v>86.064584</v>
      </c>
      <c r="D4">
        <v>2024</v>
      </c>
      <c r="E4">
        <v>0.030933986</v>
      </c>
      <c r="F4">
        <v>0.7266209399999999</v>
      </c>
      <c r="G4">
        <v>0.4151075</v>
      </c>
      <c r="H4">
        <v>17.536794</v>
      </c>
      <c r="I4">
        <v>14.0342435</v>
      </c>
      <c r="J4">
        <v>11.502942</v>
      </c>
      <c r="K4">
        <v>0</v>
      </c>
      <c r="L4">
        <v>3.492659</v>
      </c>
      <c r="M4">
        <v>1.5208361</v>
      </c>
      <c r="N4">
        <v>11.737781</v>
      </c>
      <c r="O4">
        <v>22.249408</v>
      </c>
    </row>
    <row r="5" spans="1:15">
      <c r="A5">
        <v>2025</v>
      </c>
      <c r="B5">
        <v>86.95908999999999</v>
      </c>
      <c r="D5">
        <v>2025</v>
      </c>
      <c r="E5">
        <v>0.049390047</v>
      </c>
      <c r="F5">
        <v>0.9696416999999999</v>
      </c>
      <c r="G5">
        <v>3.4625868</v>
      </c>
      <c r="H5">
        <v>18.960284</v>
      </c>
      <c r="I5">
        <v>13.9978088</v>
      </c>
      <c r="J5">
        <v>11.502942</v>
      </c>
      <c r="K5">
        <v>0</v>
      </c>
      <c r="L5">
        <v>3.2726165</v>
      </c>
      <c r="M5">
        <v>0.6635063</v>
      </c>
      <c r="N5">
        <v>11.634555</v>
      </c>
      <c r="O5">
        <v>22.249408</v>
      </c>
    </row>
    <row r="6" spans="1:15">
      <c r="A6">
        <v>2026</v>
      </c>
      <c r="B6">
        <v>89.34717599999999</v>
      </c>
      <c r="D6">
        <v>2026</v>
      </c>
      <c r="E6">
        <v>0.16610847</v>
      </c>
      <c r="F6">
        <v>1.3258214</v>
      </c>
      <c r="G6">
        <v>4.906128499999999</v>
      </c>
      <c r="H6">
        <v>20.380004</v>
      </c>
      <c r="I6">
        <v>13.9889844</v>
      </c>
      <c r="J6">
        <v>11.502942</v>
      </c>
      <c r="K6">
        <v>0</v>
      </c>
      <c r="L6">
        <v>3.444091</v>
      </c>
      <c r="M6">
        <v>0.5902352</v>
      </c>
      <c r="N6">
        <v>11.491843</v>
      </c>
      <c r="O6">
        <v>22.249408</v>
      </c>
    </row>
    <row r="7" spans="1:15">
      <c r="A7">
        <v>2027</v>
      </c>
      <c r="B7">
        <v>91.663816</v>
      </c>
      <c r="D7">
        <v>2027</v>
      </c>
      <c r="E7">
        <v>0.25062312</v>
      </c>
      <c r="F7">
        <v>1.6935274</v>
      </c>
      <c r="G7">
        <v>8.001552499999999</v>
      </c>
      <c r="H7">
        <v>20.374028</v>
      </c>
      <c r="I7">
        <v>14.0045886</v>
      </c>
      <c r="J7">
        <v>11.502942</v>
      </c>
      <c r="K7">
        <v>0</v>
      </c>
      <c r="L7">
        <v>3.7610585</v>
      </c>
      <c r="M7">
        <v>0.5713784399999999</v>
      </c>
      <c r="N7">
        <v>11.467333</v>
      </c>
      <c r="O7">
        <v>22.249408</v>
      </c>
    </row>
    <row r="8" spans="1:15">
      <c r="A8">
        <v>2028</v>
      </c>
      <c r="B8">
        <v>93.077</v>
      </c>
      <c r="D8">
        <v>2028</v>
      </c>
      <c r="E8">
        <v>0.33460384</v>
      </c>
      <c r="F8">
        <v>2.052876</v>
      </c>
      <c r="G8">
        <v>11.053611</v>
      </c>
      <c r="H8">
        <v>20.370584</v>
      </c>
      <c r="I8">
        <v>14.0335754</v>
      </c>
      <c r="J8">
        <v>11.502942</v>
      </c>
      <c r="K8">
        <v>0</v>
      </c>
      <c r="L8">
        <v>4.0776015</v>
      </c>
      <c r="M8">
        <v>0.56031025</v>
      </c>
      <c r="N8">
        <v>11.49714</v>
      </c>
      <c r="O8">
        <v>22.249408</v>
      </c>
    </row>
    <row r="9" spans="1:15">
      <c r="A9">
        <v>2029</v>
      </c>
      <c r="B9">
        <v>95.176056</v>
      </c>
      <c r="D9">
        <v>2029</v>
      </c>
      <c r="E9">
        <v>0.4181638</v>
      </c>
      <c r="F9">
        <v>2.40486</v>
      </c>
      <c r="G9">
        <v>12.703303</v>
      </c>
      <c r="H9">
        <v>20.364966</v>
      </c>
      <c r="I9">
        <v>14.0228836</v>
      </c>
      <c r="J9">
        <v>11.502942</v>
      </c>
      <c r="K9">
        <v>0</v>
      </c>
      <c r="L9">
        <v>4.1726272</v>
      </c>
      <c r="M9">
        <v>0.5098646</v>
      </c>
      <c r="N9">
        <v>11.451967</v>
      </c>
      <c r="O9">
        <v>22.249408</v>
      </c>
    </row>
    <row r="10" spans="1:15">
      <c r="A10">
        <v>2030</v>
      </c>
      <c r="B10">
        <v>97.82702999999999</v>
      </c>
      <c r="D10">
        <v>2030</v>
      </c>
      <c r="E10">
        <v>0.4967074699999999</v>
      </c>
      <c r="F10">
        <v>2.7664502</v>
      </c>
      <c r="G10">
        <v>14.370569</v>
      </c>
      <c r="H10">
        <v>20.352478</v>
      </c>
      <c r="I10">
        <v>14.008867</v>
      </c>
      <c r="J10">
        <v>11.502942</v>
      </c>
      <c r="K10">
        <v>0</v>
      </c>
      <c r="L10">
        <v>4.064087799999999</v>
      </c>
      <c r="M10">
        <v>0.48529194</v>
      </c>
      <c r="N10">
        <v>11.431625</v>
      </c>
      <c r="O10">
        <v>22.249408</v>
      </c>
    </row>
    <row r="11" spans="1:15">
      <c r="A11">
        <v>2031</v>
      </c>
      <c r="B11">
        <v>100.344016</v>
      </c>
      <c r="D11">
        <v>2031</v>
      </c>
      <c r="E11">
        <v>0.57919775</v>
      </c>
      <c r="F11">
        <v>3.129124</v>
      </c>
      <c r="G11">
        <v>15.123539</v>
      </c>
      <c r="H11">
        <v>20.338278</v>
      </c>
      <c r="I11">
        <v>14.0048486</v>
      </c>
      <c r="J11">
        <v>11.502942</v>
      </c>
      <c r="K11">
        <v>0</v>
      </c>
      <c r="L11">
        <v>4.1081292</v>
      </c>
      <c r="M11">
        <v>0.4393258</v>
      </c>
      <c r="N11">
        <v>11.436892</v>
      </c>
      <c r="O11">
        <v>22.249408</v>
      </c>
    </row>
    <row r="12" spans="1:15">
      <c r="A12">
        <v>2032</v>
      </c>
      <c r="B12">
        <v>105.120936</v>
      </c>
      <c r="D12">
        <v>2032</v>
      </c>
      <c r="E12">
        <v>0.66120494</v>
      </c>
      <c r="F12">
        <v>3.494868799999999</v>
      </c>
      <c r="G12">
        <v>15.924334</v>
      </c>
      <c r="H12">
        <v>20.3251</v>
      </c>
      <c r="I12">
        <v>14.0038939</v>
      </c>
      <c r="J12">
        <v>11.502942</v>
      </c>
      <c r="K12">
        <v>0</v>
      </c>
      <c r="L12">
        <v>4.1471892</v>
      </c>
      <c r="M12">
        <v>0.38209928</v>
      </c>
      <c r="N12">
        <v>11.426009</v>
      </c>
      <c r="O12">
        <v>22.249408</v>
      </c>
    </row>
    <row r="13" spans="1:15">
      <c r="A13">
        <v>2033</v>
      </c>
      <c r="B13">
        <v>107.6884</v>
      </c>
      <c r="D13">
        <v>2033</v>
      </c>
      <c r="E13">
        <v>0.73780406</v>
      </c>
      <c r="F13">
        <v>3.833615</v>
      </c>
      <c r="G13">
        <v>16.670249</v>
      </c>
      <c r="H13">
        <v>20.2901</v>
      </c>
      <c r="I13">
        <v>13.9852768</v>
      </c>
      <c r="J13">
        <v>11.502942</v>
      </c>
      <c r="K13">
        <v>0</v>
      </c>
      <c r="L13">
        <v>4.05187</v>
      </c>
      <c r="M13">
        <v>0.30904234</v>
      </c>
      <c r="N13">
        <v>11.343457</v>
      </c>
      <c r="O13">
        <v>22.249408</v>
      </c>
    </row>
    <row r="14" spans="1:15">
      <c r="A14">
        <v>2034</v>
      </c>
      <c r="B14">
        <v>109.90965</v>
      </c>
      <c r="D14">
        <v>2034</v>
      </c>
      <c r="E14">
        <v>0.81655925</v>
      </c>
      <c r="F14">
        <v>4.1841772</v>
      </c>
      <c r="G14">
        <v>17.430522</v>
      </c>
      <c r="H14">
        <v>20.251944</v>
      </c>
      <c r="I14">
        <v>13.9809992</v>
      </c>
      <c r="J14">
        <v>11.502942</v>
      </c>
      <c r="K14">
        <v>0</v>
      </c>
      <c r="L14">
        <v>4.1306148</v>
      </c>
      <c r="M14">
        <v>0.2552142999999999</v>
      </c>
      <c r="N14">
        <v>11.346584</v>
      </c>
      <c r="O14">
        <v>22.249408</v>
      </c>
    </row>
    <row r="15" spans="1:15">
      <c r="A15">
        <v>2035</v>
      </c>
      <c r="B15">
        <v>112.258096</v>
      </c>
      <c r="D15">
        <v>2035</v>
      </c>
      <c r="E15">
        <v>0.89027356</v>
      </c>
      <c r="F15">
        <v>4.5336395</v>
      </c>
      <c r="G15">
        <v>18.233876</v>
      </c>
      <c r="H15">
        <v>20.178674</v>
      </c>
      <c r="I15">
        <v>13.9780558</v>
      </c>
      <c r="J15">
        <v>11.502942</v>
      </c>
      <c r="K15">
        <v>0</v>
      </c>
      <c r="L15">
        <v>4.2087765</v>
      </c>
      <c r="M15">
        <v>0.20405192</v>
      </c>
      <c r="N15">
        <v>11.348052</v>
      </c>
      <c r="O15">
        <v>22.249408</v>
      </c>
    </row>
    <row r="16" spans="1:15">
      <c r="A16">
        <v>2040</v>
      </c>
      <c r="B16">
        <v>126.09689</v>
      </c>
      <c r="D16">
        <v>2040</v>
      </c>
      <c r="E16">
        <v>1.6525001</v>
      </c>
      <c r="F16">
        <v>6.0717845</v>
      </c>
      <c r="G16">
        <v>18.487756</v>
      </c>
      <c r="H16">
        <v>17.895898</v>
      </c>
      <c r="I16">
        <v>13.9385109</v>
      </c>
      <c r="J16">
        <v>11.502942</v>
      </c>
      <c r="K16">
        <v>1.5926114</v>
      </c>
      <c r="L16">
        <v>3.9154265</v>
      </c>
      <c r="M16">
        <v>0</v>
      </c>
      <c r="N16">
        <v>11.411975</v>
      </c>
      <c r="O16">
        <v>22.249408</v>
      </c>
    </row>
    <row r="17" spans="1:15">
      <c r="A17">
        <v>2045</v>
      </c>
      <c r="B17">
        <v>135.09136</v>
      </c>
      <c r="D17">
        <v>2045</v>
      </c>
      <c r="E17">
        <v>2.4731305</v>
      </c>
      <c r="F17">
        <v>7.507358999999999</v>
      </c>
      <c r="G17">
        <v>28.392532</v>
      </c>
      <c r="H17">
        <v>12.582217</v>
      </c>
      <c r="I17">
        <v>13.9334716</v>
      </c>
      <c r="J17">
        <v>11.502942</v>
      </c>
      <c r="K17">
        <v>2.545506</v>
      </c>
      <c r="L17">
        <v>4.1392635</v>
      </c>
      <c r="M17">
        <v>0</v>
      </c>
      <c r="N17">
        <v>11.557588</v>
      </c>
      <c r="O17">
        <v>22.249408</v>
      </c>
    </row>
    <row r="18" spans="1:15">
      <c r="A18">
        <v>2050</v>
      </c>
      <c r="B18">
        <v>142.99693</v>
      </c>
      <c r="D18">
        <v>2050</v>
      </c>
      <c r="E18">
        <v>3.4664375</v>
      </c>
      <c r="F18">
        <v>8.884834</v>
      </c>
      <c r="G18">
        <v>43.718628</v>
      </c>
      <c r="H18">
        <v>2.896183</v>
      </c>
      <c r="I18">
        <v>13.9254574</v>
      </c>
      <c r="J18">
        <v>11.502942</v>
      </c>
      <c r="K18">
        <v>3.1876628</v>
      </c>
      <c r="L18">
        <v>4.165423</v>
      </c>
      <c r="M18">
        <v>0</v>
      </c>
      <c r="N18">
        <v>11.553036</v>
      </c>
      <c r="O18">
        <v>22.249408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7" width="18" bestFit="1" customWidth="1"/>
    <col min="8" max="8" width="21.7109375" bestFit="1" customWidth="1"/>
    <col min="9" max="9" width="14" bestFit="1" customWidth="1"/>
    <col min="10" max="10" width="22" bestFit="1" customWidth="1"/>
    <col min="11" max="11" width="18" bestFit="1" customWidth="1"/>
    <col min="12" max="12" width="19" bestFit="1" customWidth="1"/>
    <col min="13" max="13" width="10" bestFit="1" customWidth="1"/>
    <col min="14" max="14" width="18" bestFit="1" customWidth="1"/>
    <col min="15" max="15" width="15.5703125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39</v>
      </c>
      <c r="L1" s="89" t="s">
        <v>40</v>
      </c>
      <c r="M1" s="89" t="s">
        <v>41</v>
      </c>
      <c r="N1" s="89" t="s">
        <v>44</v>
      </c>
      <c r="O1" s="89" t="s">
        <v>45</v>
      </c>
    </row>
    <row r="2" spans="1:15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49</v>
      </c>
      <c r="K2" t="s">
        <v>50</v>
      </c>
      <c r="L2" t="s">
        <v>51</v>
      </c>
      <c r="M2" t="s">
        <v>52</v>
      </c>
      <c r="N2" t="s">
        <v>55</v>
      </c>
      <c r="O2" t="s">
        <v>56</v>
      </c>
    </row>
    <row r="3" spans="1:15">
      <c r="A3">
        <v>2023</v>
      </c>
      <c r="B3">
        <v>470.45283</v>
      </c>
      <c r="D3">
        <v>2023</v>
      </c>
      <c r="E3">
        <v>0.47979325</v>
      </c>
      <c r="F3">
        <v>24.105606</v>
      </c>
      <c r="G3">
        <v>1.8713338</v>
      </c>
      <c r="H3">
        <v>40.321856</v>
      </c>
      <c r="I3">
        <v>1.9874938</v>
      </c>
      <c r="J3">
        <v>3.623271799999999</v>
      </c>
      <c r="K3">
        <v>9.469121999999999</v>
      </c>
      <c r="L3">
        <v>0.2716971599999999</v>
      </c>
      <c r="M3">
        <v>25.395</v>
      </c>
      <c r="N3">
        <v>5.6793425</v>
      </c>
      <c r="O3">
        <v>376.74835</v>
      </c>
    </row>
    <row r="4" spans="1:15">
      <c r="A4">
        <v>2024</v>
      </c>
      <c r="B4">
        <v>481.06246</v>
      </c>
      <c r="D4">
        <v>2024</v>
      </c>
      <c r="E4">
        <v>0.6839639</v>
      </c>
      <c r="F4">
        <v>28.700342</v>
      </c>
      <c r="G4">
        <v>4.1990905</v>
      </c>
      <c r="H4">
        <v>40.489168</v>
      </c>
      <c r="I4">
        <v>1.5694891</v>
      </c>
      <c r="J4">
        <v>5.46401</v>
      </c>
      <c r="K4">
        <v>9.880569999999999</v>
      </c>
      <c r="L4">
        <v>0.7256421</v>
      </c>
      <c r="M4">
        <v>27.799224</v>
      </c>
      <c r="N4">
        <v>5.5637035</v>
      </c>
      <c r="O4">
        <v>373.65926</v>
      </c>
    </row>
    <row r="5" spans="1:15">
      <c r="A5">
        <v>2025</v>
      </c>
      <c r="B5">
        <v>490.5138</v>
      </c>
      <c r="D5">
        <v>2025</v>
      </c>
      <c r="E5">
        <v>0.8823248</v>
      </c>
      <c r="F5">
        <v>33.55916</v>
      </c>
      <c r="G5">
        <v>5.984845</v>
      </c>
      <c r="H5">
        <v>40.63656</v>
      </c>
      <c r="I5">
        <v>3.5175485</v>
      </c>
      <c r="J5">
        <v>7.3047485</v>
      </c>
      <c r="K5">
        <v>9.961632999999999</v>
      </c>
      <c r="L5">
        <v>0.57373975</v>
      </c>
      <c r="M5">
        <v>25.224792</v>
      </c>
      <c r="N5">
        <v>6.059050999999999</v>
      </c>
      <c r="O5">
        <v>371.86726</v>
      </c>
    </row>
    <row r="6" spans="1:15">
      <c r="A6">
        <v>2026</v>
      </c>
      <c r="B6">
        <v>501.77728</v>
      </c>
      <c r="D6">
        <v>2026</v>
      </c>
      <c r="E6">
        <v>1.187458</v>
      </c>
      <c r="F6">
        <v>38.628196</v>
      </c>
      <c r="G6">
        <v>8.937331</v>
      </c>
      <c r="H6">
        <v>40.766028</v>
      </c>
      <c r="I6">
        <v>1.9165119</v>
      </c>
      <c r="J6">
        <v>9.145486999999999</v>
      </c>
      <c r="K6">
        <v>9.978344</v>
      </c>
      <c r="L6">
        <v>1.7370094</v>
      </c>
      <c r="M6">
        <v>32.229484</v>
      </c>
      <c r="N6">
        <v>0</v>
      </c>
      <c r="O6">
        <v>370.66816</v>
      </c>
    </row>
    <row r="7" spans="1:15">
      <c r="A7">
        <v>2027</v>
      </c>
      <c r="B7">
        <v>507.3022</v>
      </c>
      <c r="D7">
        <v>2027</v>
      </c>
      <c r="E7">
        <v>1.561977</v>
      </c>
      <c r="F7">
        <v>43.30658</v>
      </c>
      <c r="G7">
        <v>12.776988</v>
      </c>
      <c r="H7">
        <v>40.674404</v>
      </c>
      <c r="I7">
        <v>1.9165119</v>
      </c>
      <c r="J7">
        <v>9.145486999999999</v>
      </c>
      <c r="K7">
        <v>10.126924</v>
      </c>
      <c r="L7">
        <v>2.3015495</v>
      </c>
      <c r="M7">
        <v>32.230212</v>
      </c>
      <c r="N7">
        <v>0</v>
      </c>
      <c r="O7">
        <v>364.97395</v>
      </c>
    </row>
    <row r="8" spans="1:15">
      <c r="A8">
        <v>2028</v>
      </c>
      <c r="B8">
        <v>513.4643</v>
      </c>
      <c r="D8">
        <v>2028</v>
      </c>
      <c r="E8">
        <v>1.9379536</v>
      </c>
      <c r="F8">
        <v>48.208792</v>
      </c>
      <c r="G8">
        <v>16.764983</v>
      </c>
      <c r="H8">
        <v>40.479208</v>
      </c>
      <c r="I8">
        <v>6.254296</v>
      </c>
      <c r="J8">
        <v>9.145486999999999</v>
      </c>
      <c r="K8">
        <v>10.241872</v>
      </c>
      <c r="L8">
        <v>2.1566805</v>
      </c>
      <c r="M8">
        <v>30.662458</v>
      </c>
      <c r="N8">
        <v>0</v>
      </c>
      <c r="O8">
        <v>360.01626</v>
      </c>
    </row>
    <row r="9" spans="1:15">
      <c r="A9">
        <v>2029</v>
      </c>
      <c r="B9">
        <v>522.00986</v>
      </c>
      <c r="D9">
        <v>2029</v>
      </c>
      <c r="E9">
        <v>2.4935158</v>
      </c>
      <c r="F9">
        <v>52.503592</v>
      </c>
      <c r="G9">
        <v>20.473418</v>
      </c>
      <c r="H9">
        <v>40.080852</v>
      </c>
      <c r="I9">
        <v>9.409048</v>
      </c>
      <c r="J9">
        <v>9.145486999999999</v>
      </c>
      <c r="K9">
        <v>10.183169</v>
      </c>
      <c r="L9">
        <v>2.8613528</v>
      </c>
      <c r="M9">
        <v>30.102582</v>
      </c>
      <c r="N9">
        <v>0</v>
      </c>
      <c r="O9">
        <v>357.27376</v>
      </c>
    </row>
    <row r="10" spans="1:15">
      <c r="A10">
        <v>2030</v>
      </c>
      <c r="B10">
        <v>534.4384299999999</v>
      </c>
      <c r="D10">
        <v>2030</v>
      </c>
      <c r="E10">
        <v>3.0049668</v>
      </c>
      <c r="F10">
        <v>56.355188</v>
      </c>
      <c r="G10">
        <v>24.529878</v>
      </c>
      <c r="H10">
        <v>39.439492</v>
      </c>
      <c r="I10">
        <v>15.324208</v>
      </c>
      <c r="J10">
        <v>9.145486999999999</v>
      </c>
      <c r="K10">
        <v>10.046163</v>
      </c>
      <c r="L10">
        <v>3.5288125</v>
      </c>
      <c r="M10">
        <v>31.02985</v>
      </c>
      <c r="N10">
        <v>0</v>
      </c>
      <c r="O10">
        <v>358.08576</v>
      </c>
    </row>
    <row r="11" spans="1:15">
      <c r="A11">
        <v>2031</v>
      </c>
      <c r="B11">
        <v>547.3711999999999</v>
      </c>
      <c r="D11">
        <v>2031</v>
      </c>
      <c r="E11">
        <v>3.561581799999999</v>
      </c>
      <c r="F11">
        <v>59.522172</v>
      </c>
      <c r="G11">
        <v>29.079842</v>
      </c>
      <c r="H11">
        <v>38.453556</v>
      </c>
      <c r="I11">
        <v>21.239368</v>
      </c>
      <c r="J11">
        <v>9.145486999999999</v>
      </c>
      <c r="K11">
        <v>10.036543</v>
      </c>
      <c r="L11">
        <v>3.6331745</v>
      </c>
      <c r="M11">
        <v>30.304606</v>
      </c>
      <c r="N11">
        <v>0</v>
      </c>
      <c r="O11">
        <v>355.73744</v>
      </c>
    </row>
    <row r="12" spans="1:15">
      <c r="A12">
        <v>2032</v>
      </c>
      <c r="B12">
        <v>563.2420499999999</v>
      </c>
      <c r="D12">
        <v>2032</v>
      </c>
      <c r="E12">
        <v>4.261989499999999</v>
      </c>
      <c r="F12">
        <v>62.095308</v>
      </c>
      <c r="G12">
        <v>33.895084</v>
      </c>
      <c r="H12">
        <v>37.08320399999999</v>
      </c>
      <c r="I12">
        <v>31.097968</v>
      </c>
      <c r="J12">
        <v>9.145486999999999</v>
      </c>
      <c r="K12">
        <v>9.951846999999999</v>
      </c>
      <c r="L12">
        <v>3.5160605</v>
      </c>
      <c r="M12">
        <v>30.099188</v>
      </c>
      <c r="N12">
        <v>0</v>
      </c>
      <c r="O12">
        <v>353.27226</v>
      </c>
    </row>
    <row r="13" spans="1:15">
      <c r="A13">
        <v>2033</v>
      </c>
      <c r="B13">
        <v>576.6752</v>
      </c>
      <c r="D13">
        <v>2033</v>
      </c>
      <c r="E13">
        <v>5.5021095</v>
      </c>
      <c r="F13">
        <v>66.14394799999999</v>
      </c>
      <c r="G13">
        <v>40.45047599999999</v>
      </c>
      <c r="H13">
        <v>35.294572</v>
      </c>
      <c r="I13">
        <v>38.984848</v>
      </c>
      <c r="J13">
        <v>9.145486999999999</v>
      </c>
      <c r="K13">
        <v>9.86642</v>
      </c>
      <c r="L13">
        <v>3.6004085</v>
      </c>
      <c r="M13">
        <v>29.577932</v>
      </c>
      <c r="N13">
        <v>0</v>
      </c>
      <c r="O13">
        <v>350.4699</v>
      </c>
    </row>
    <row r="14" spans="1:15">
      <c r="A14">
        <v>2034</v>
      </c>
      <c r="B14">
        <v>590.3883999999999</v>
      </c>
      <c r="D14">
        <v>2034</v>
      </c>
      <c r="E14">
        <v>6.440659999999999</v>
      </c>
      <c r="F14">
        <v>68.90077599999999</v>
      </c>
      <c r="G14">
        <v>47.517148</v>
      </c>
      <c r="H14">
        <v>33.342614</v>
      </c>
      <c r="I14">
        <v>47.266072</v>
      </c>
      <c r="J14">
        <v>9.145486999999999</v>
      </c>
      <c r="K14">
        <v>9.813886999999999</v>
      </c>
      <c r="L14">
        <v>3.9838242</v>
      </c>
      <c r="M14">
        <v>29.339184</v>
      </c>
      <c r="N14">
        <v>0</v>
      </c>
      <c r="O14">
        <v>348.52717</v>
      </c>
    </row>
    <row r="15" spans="1:15">
      <c r="A15">
        <v>2035</v>
      </c>
      <c r="B15">
        <v>603.3362</v>
      </c>
      <c r="D15">
        <v>2035</v>
      </c>
      <c r="E15">
        <v>7.400213</v>
      </c>
      <c r="F15">
        <v>71.46952999999999</v>
      </c>
      <c r="G15">
        <v>54.39482</v>
      </c>
      <c r="H15">
        <v>31.312978</v>
      </c>
      <c r="I15">
        <v>54.758608</v>
      </c>
      <c r="J15">
        <v>9.145486999999999</v>
      </c>
      <c r="K15">
        <v>9.780702</v>
      </c>
      <c r="L15">
        <v>4.3041265</v>
      </c>
      <c r="M15">
        <v>27.38704</v>
      </c>
      <c r="N15">
        <v>0</v>
      </c>
      <c r="O15">
        <v>346.89066</v>
      </c>
    </row>
    <row r="16" spans="1:15">
      <c r="A16">
        <v>2040</v>
      </c>
      <c r="B16">
        <v>687.20755</v>
      </c>
      <c r="D16">
        <v>2040</v>
      </c>
      <c r="E16">
        <v>20.098178</v>
      </c>
      <c r="F16">
        <v>90.80074999999999</v>
      </c>
      <c r="G16">
        <v>92.89694999999999</v>
      </c>
      <c r="H16">
        <v>21.202636</v>
      </c>
      <c r="I16">
        <v>93.420096</v>
      </c>
      <c r="J16">
        <v>9.130936</v>
      </c>
      <c r="K16">
        <v>9.011801</v>
      </c>
      <c r="L16">
        <v>4.559425</v>
      </c>
      <c r="M16">
        <v>32.43618</v>
      </c>
      <c r="N16">
        <v>0</v>
      </c>
      <c r="O16">
        <v>344.4525</v>
      </c>
    </row>
    <row r="17" spans="1:15">
      <c r="A17">
        <v>2045</v>
      </c>
      <c r="B17">
        <v>767.4413999999999</v>
      </c>
      <c r="D17">
        <v>2045</v>
      </c>
      <c r="E17">
        <v>35.42524</v>
      </c>
      <c r="F17">
        <v>112.47043</v>
      </c>
      <c r="G17">
        <v>140.64224</v>
      </c>
      <c r="H17">
        <v>7.690313</v>
      </c>
      <c r="I17">
        <v>130.034936</v>
      </c>
      <c r="J17">
        <v>8.821721</v>
      </c>
      <c r="K17">
        <v>8.26633</v>
      </c>
      <c r="L17">
        <v>4.231984499999999</v>
      </c>
      <c r="M17">
        <v>35.587428</v>
      </c>
      <c r="N17">
        <v>0</v>
      </c>
      <c r="O17">
        <v>340.81648</v>
      </c>
    </row>
    <row r="18" spans="1:15">
      <c r="A18">
        <v>2050</v>
      </c>
      <c r="B18">
        <v>832.6604</v>
      </c>
      <c r="D18">
        <v>2050</v>
      </c>
      <c r="E18">
        <v>50.0708</v>
      </c>
      <c r="F18">
        <v>134.26067</v>
      </c>
      <c r="G18">
        <v>173.45683</v>
      </c>
      <c r="H18">
        <v>0.43022728</v>
      </c>
      <c r="I18">
        <v>157.69027</v>
      </c>
      <c r="J18">
        <v>3.681477</v>
      </c>
      <c r="K18">
        <v>7.641856</v>
      </c>
      <c r="L18">
        <v>3.8795272</v>
      </c>
      <c r="M18">
        <v>38.49576</v>
      </c>
      <c r="N18">
        <v>0</v>
      </c>
      <c r="O18">
        <v>337.02422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1" bestFit="1" customWidth="1"/>
    <col min="4" max="4" width="5" bestFit="1" customWidth="1"/>
    <col min="5" max="5" width="19" bestFit="1" customWidth="1"/>
    <col min="6" max="6" width="10" bestFit="1" customWidth="1"/>
    <col min="7" max="7" width="18" bestFit="1" customWidth="1"/>
    <col min="8" max="8" width="21.7109375" bestFit="1" customWidth="1"/>
    <col min="9" max="9" width="18" bestFit="1" customWidth="1"/>
    <col min="10" max="10" width="22" bestFit="1" customWidth="1"/>
    <col min="11" max="11" width="18" bestFit="1" customWidth="1"/>
    <col min="12" max="12" width="10" bestFit="1" customWidth="1"/>
    <col min="13" max="13" width="11.42578125" bestFit="1" customWidth="1"/>
    <col min="14" max="15" width="18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40</v>
      </c>
      <c r="L1" s="89" t="s">
        <v>41</v>
      </c>
      <c r="M1" s="89" t="s">
        <v>42</v>
      </c>
      <c r="N1" s="89" t="s">
        <v>44</v>
      </c>
      <c r="O1" s="89" t="s">
        <v>28</v>
      </c>
    </row>
    <row r="2" spans="1:15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49</v>
      </c>
      <c r="K2" t="s">
        <v>51</v>
      </c>
      <c r="L2" t="s">
        <v>52</v>
      </c>
      <c r="M2" t="s">
        <v>53</v>
      </c>
      <c r="N2" t="s">
        <v>55</v>
      </c>
      <c r="O2" t="s">
        <v>34</v>
      </c>
    </row>
    <row r="3" spans="1:15">
      <c r="A3">
        <v>2023</v>
      </c>
      <c r="B3">
        <v>105.13177</v>
      </c>
      <c r="D3">
        <v>2023</v>
      </c>
      <c r="E3">
        <v>0.1789446</v>
      </c>
      <c r="F3">
        <v>18.145904</v>
      </c>
      <c r="G3">
        <v>2.3968208</v>
      </c>
      <c r="H3">
        <v>13.468861</v>
      </c>
      <c r="I3">
        <v>0.00036428644</v>
      </c>
      <c r="J3">
        <v>13.633928</v>
      </c>
      <c r="K3">
        <v>0.1338924</v>
      </c>
      <c r="L3">
        <v>32.173452</v>
      </c>
      <c r="M3">
        <v>0</v>
      </c>
      <c r="N3">
        <v>14.688754</v>
      </c>
      <c r="O3">
        <v>9.865549999999999</v>
      </c>
    </row>
    <row r="4" spans="1:15">
      <c r="A4">
        <v>2024</v>
      </c>
      <c r="B4">
        <v>109.754176</v>
      </c>
      <c r="D4">
        <v>2024</v>
      </c>
      <c r="E4">
        <v>0.2742341</v>
      </c>
      <c r="F4">
        <v>20.204254</v>
      </c>
      <c r="G4">
        <v>3.1452575</v>
      </c>
      <c r="H4">
        <v>13.568493</v>
      </c>
      <c r="I4">
        <v>6.0507975</v>
      </c>
      <c r="J4">
        <v>13.633928</v>
      </c>
      <c r="K4">
        <v>0.37778406</v>
      </c>
      <c r="L4">
        <v>34.245744</v>
      </c>
      <c r="M4">
        <v>0</v>
      </c>
      <c r="N4">
        <v>14.674478</v>
      </c>
      <c r="O4">
        <v>9.871245</v>
      </c>
    </row>
    <row r="5" spans="1:15">
      <c r="A5">
        <v>2025</v>
      </c>
      <c r="B5">
        <v>115.419384</v>
      </c>
      <c r="D5">
        <v>2025</v>
      </c>
      <c r="E5">
        <v>0.36015244</v>
      </c>
      <c r="F5">
        <v>21.899368</v>
      </c>
      <c r="G5">
        <v>3.627865</v>
      </c>
      <c r="H5">
        <v>13.651546</v>
      </c>
      <c r="I5">
        <v>6.0507975</v>
      </c>
      <c r="J5">
        <v>13.633928</v>
      </c>
      <c r="K5">
        <v>0.3295319</v>
      </c>
      <c r="L5">
        <v>25.398418</v>
      </c>
      <c r="M5">
        <v>0</v>
      </c>
      <c r="N5">
        <v>14.696572</v>
      </c>
      <c r="O5">
        <v>9.859209</v>
      </c>
    </row>
    <row r="6" spans="1:15">
      <c r="A6">
        <v>2026</v>
      </c>
      <c r="B6">
        <v>121.91945</v>
      </c>
      <c r="D6">
        <v>2026</v>
      </c>
      <c r="E6">
        <v>0.5492288000000001</v>
      </c>
      <c r="F6">
        <v>23.515534</v>
      </c>
      <c r="G6">
        <v>3.863723</v>
      </c>
      <c r="H6">
        <v>13.696624</v>
      </c>
      <c r="I6">
        <v>8.819374</v>
      </c>
      <c r="J6">
        <v>13.633928</v>
      </c>
      <c r="K6">
        <v>1.02980056</v>
      </c>
      <c r="L6">
        <v>37.664356</v>
      </c>
      <c r="M6">
        <v>0</v>
      </c>
      <c r="N6">
        <v>13.121904</v>
      </c>
      <c r="O6">
        <v>9.860192</v>
      </c>
    </row>
    <row r="7" spans="1:15">
      <c r="A7">
        <v>2027</v>
      </c>
      <c r="B7">
        <v>126.516504</v>
      </c>
      <c r="D7">
        <v>2027</v>
      </c>
      <c r="E7">
        <v>0.6320118</v>
      </c>
      <c r="F7">
        <v>24.368968</v>
      </c>
      <c r="G7">
        <v>4.3173175</v>
      </c>
      <c r="H7">
        <v>13.563762</v>
      </c>
      <c r="I7">
        <v>8.819374</v>
      </c>
      <c r="J7">
        <v>13.633928</v>
      </c>
      <c r="K7">
        <v>2.0295945</v>
      </c>
      <c r="L7">
        <v>37.286344</v>
      </c>
      <c r="M7">
        <v>0</v>
      </c>
      <c r="N7">
        <v>11.813811</v>
      </c>
      <c r="O7">
        <v>9.782840999999999</v>
      </c>
    </row>
    <row r="8" spans="1:15">
      <c r="A8">
        <v>2028</v>
      </c>
      <c r="B8">
        <v>132.602104</v>
      </c>
      <c r="D8">
        <v>2028</v>
      </c>
      <c r="E8">
        <v>0.92033906</v>
      </c>
      <c r="F8">
        <v>25.279492</v>
      </c>
      <c r="G8">
        <v>5.0765945</v>
      </c>
      <c r="H8">
        <v>13.401959</v>
      </c>
      <c r="I8">
        <v>18.87368</v>
      </c>
      <c r="J8">
        <v>13.633928</v>
      </c>
      <c r="K8">
        <v>2.3806582</v>
      </c>
      <c r="L8">
        <v>34.45078</v>
      </c>
      <c r="M8">
        <v>0</v>
      </c>
      <c r="N8">
        <v>11.520877</v>
      </c>
      <c r="O8">
        <v>9.713771999999999</v>
      </c>
    </row>
    <row r="9" spans="1:15">
      <c r="A9">
        <v>2029</v>
      </c>
      <c r="B9">
        <v>141.79805</v>
      </c>
      <c r="D9">
        <v>2029</v>
      </c>
      <c r="E9">
        <v>1.2679988</v>
      </c>
      <c r="F9">
        <v>26.404116</v>
      </c>
      <c r="G9">
        <v>5.890135</v>
      </c>
      <c r="H9">
        <v>13.19683</v>
      </c>
      <c r="I9">
        <v>26.159408</v>
      </c>
      <c r="J9">
        <v>13.633928</v>
      </c>
      <c r="K9">
        <v>3.1782248</v>
      </c>
      <c r="L9">
        <v>32.948068</v>
      </c>
      <c r="M9">
        <v>0</v>
      </c>
      <c r="N9">
        <v>8.926390999999999</v>
      </c>
      <c r="O9">
        <v>9.636787999999999</v>
      </c>
    </row>
    <row r="10" spans="1:15">
      <c r="A10">
        <v>2030</v>
      </c>
      <c r="B10">
        <v>151.5453</v>
      </c>
      <c r="D10">
        <v>2030</v>
      </c>
      <c r="E10">
        <v>1.6885185</v>
      </c>
      <c r="F10">
        <v>27.783054</v>
      </c>
      <c r="G10">
        <v>6.4798145</v>
      </c>
      <c r="H10">
        <v>12.953248</v>
      </c>
      <c r="I10">
        <v>33.445138</v>
      </c>
      <c r="J10">
        <v>13.633928</v>
      </c>
      <c r="K10">
        <v>3.5024308</v>
      </c>
      <c r="L10">
        <v>31.60793</v>
      </c>
      <c r="M10">
        <v>1.4061932</v>
      </c>
      <c r="N10">
        <v>0</v>
      </c>
      <c r="O10">
        <v>9.562094999999999</v>
      </c>
    </row>
    <row r="11" spans="1:15">
      <c r="A11">
        <v>2031</v>
      </c>
      <c r="B11">
        <v>156.68838</v>
      </c>
      <c r="D11">
        <v>2031</v>
      </c>
      <c r="E11">
        <v>2.0511614</v>
      </c>
      <c r="F11">
        <v>27.798906</v>
      </c>
      <c r="G11">
        <v>7.1755365</v>
      </c>
      <c r="H11">
        <v>12.539996</v>
      </c>
      <c r="I11">
        <v>48.016596</v>
      </c>
      <c r="J11">
        <v>13.633928</v>
      </c>
      <c r="K11">
        <v>3.4474168</v>
      </c>
      <c r="L11">
        <v>29.766376</v>
      </c>
      <c r="M11">
        <v>2.2363548</v>
      </c>
      <c r="N11">
        <v>0</v>
      </c>
      <c r="O11">
        <v>9.339414</v>
      </c>
    </row>
    <row r="12" spans="1:15">
      <c r="A12">
        <v>2032</v>
      </c>
      <c r="B12">
        <v>162.28003</v>
      </c>
      <c r="D12">
        <v>2032</v>
      </c>
      <c r="E12">
        <v>3.0444502</v>
      </c>
      <c r="F12">
        <v>27.529484</v>
      </c>
      <c r="G12">
        <v>7.4643685</v>
      </c>
      <c r="H12">
        <v>11.707307</v>
      </c>
      <c r="I12">
        <v>62.543512</v>
      </c>
      <c r="J12">
        <v>13.633928</v>
      </c>
      <c r="K12">
        <v>3.19465</v>
      </c>
      <c r="L12">
        <v>27.654672</v>
      </c>
      <c r="M12">
        <v>2.0737764</v>
      </c>
      <c r="N12">
        <v>0</v>
      </c>
      <c r="O12">
        <v>9.098694999999999</v>
      </c>
    </row>
    <row r="13" spans="1:15">
      <c r="A13">
        <v>2033</v>
      </c>
      <c r="B13">
        <v>167.15306</v>
      </c>
      <c r="D13">
        <v>2033</v>
      </c>
      <c r="E13">
        <v>3.6038082</v>
      </c>
      <c r="F13">
        <v>28.206454</v>
      </c>
      <c r="G13">
        <v>8.081474499999999</v>
      </c>
      <c r="H13">
        <v>11.354026</v>
      </c>
      <c r="I13">
        <v>65.08655999999999</v>
      </c>
      <c r="J13">
        <v>13.633928</v>
      </c>
      <c r="K13">
        <v>3.290844799999999</v>
      </c>
      <c r="L13">
        <v>27.360748</v>
      </c>
      <c r="M13">
        <v>1.9997018</v>
      </c>
      <c r="N13">
        <v>0</v>
      </c>
      <c r="O13">
        <v>9.048962999999999</v>
      </c>
    </row>
    <row r="14" spans="1:15">
      <c r="A14">
        <v>2034</v>
      </c>
      <c r="B14">
        <v>173.31278</v>
      </c>
      <c r="D14">
        <v>2034</v>
      </c>
      <c r="E14">
        <v>3.9891908</v>
      </c>
      <c r="F14">
        <v>29.355342</v>
      </c>
      <c r="G14">
        <v>8.825270999999999</v>
      </c>
      <c r="H14">
        <v>11.162456</v>
      </c>
      <c r="I14">
        <v>65.116936</v>
      </c>
      <c r="J14">
        <v>13.633928</v>
      </c>
      <c r="K14">
        <v>4.2854735</v>
      </c>
      <c r="L14">
        <v>27.215074</v>
      </c>
      <c r="M14">
        <v>1.9875995</v>
      </c>
      <c r="N14">
        <v>0</v>
      </c>
      <c r="O14">
        <v>9.067103999999999</v>
      </c>
    </row>
    <row r="15" spans="1:15">
      <c r="A15">
        <v>2035</v>
      </c>
      <c r="B15">
        <v>179.21648</v>
      </c>
      <c r="D15">
        <v>2035</v>
      </c>
      <c r="E15">
        <v>4.1726512</v>
      </c>
      <c r="F15">
        <v>30.331318</v>
      </c>
      <c r="G15">
        <v>9.569716999999999</v>
      </c>
      <c r="H15">
        <v>10.967615</v>
      </c>
      <c r="I15">
        <v>65.13306799999999</v>
      </c>
      <c r="J15">
        <v>13.633928</v>
      </c>
      <c r="K15">
        <v>4.567239</v>
      </c>
      <c r="L15">
        <v>27.624238</v>
      </c>
      <c r="M15">
        <v>2.0066178</v>
      </c>
      <c r="N15">
        <v>0</v>
      </c>
      <c r="O15">
        <v>9.069965</v>
      </c>
    </row>
    <row r="16" spans="1:15">
      <c r="A16">
        <v>2040</v>
      </c>
      <c r="B16">
        <v>210.12539</v>
      </c>
      <c r="D16">
        <v>2040</v>
      </c>
      <c r="E16">
        <v>9.508224</v>
      </c>
      <c r="F16">
        <v>37.495396</v>
      </c>
      <c r="G16">
        <v>14.20642</v>
      </c>
      <c r="H16">
        <v>9.183823</v>
      </c>
      <c r="I16">
        <v>65.13805599999999</v>
      </c>
      <c r="J16">
        <v>13.633928</v>
      </c>
      <c r="K16">
        <v>4.766488</v>
      </c>
      <c r="L16">
        <v>28.690584</v>
      </c>
      <c r="M16">
        <v>2.1359775</v>
      </c>
      <c r="N16">
        <v>0</v>
      </c>
      <c r="O16">
        <v>9.264457</v>
      </c>
    </row>
    <row r="17" spans="1:15">
      <c r="A17">
        <v>2045</v>
      </c>
      <c r="B17">
        <v>236.14733</v>
      </c>
      <c r="D17">
        <v>2045</v>
      </c>
      <c r="E17">
        <v>17.13469</v>
      </c>
      <c r="F17">
        <v>44.191584</v>
      </c>
      <c r="G17">
        <v>19.799638</v>
      </c>
      <c r="H17">
        <v>5.2219415</v>
      </c>
      <c r="I17">
        <v>65.13805599999999</v>
      </c>
      <c r="J17">
        <v>13.633928</v>
      </c>
      <c r="K17">
        <v>4.3781025</v>
      </c>
      <c r="L17">
        <v>34.136232</v>
      </c>
      <c r="M17">
        <v>2.2744828</v>
      </c>
      <c r="N17">
        <v>0</v>
      </c>
      <c r="O17">
        <v>9.588676999999999</v>
      </c>
    </row>
    <row r="18" spans="1:15">
      <c r="A18">
        <v>2050</v>
      </c>
      <c r="B18">
        <v>255.88699</v>
      </c>
      <c r="D18">
        <v>2050</v>
      </c>
      <c r="E18">
        <v>22.906546</v>
      </c>
      <c r="F18">
        <v>49.352944</v>
      </c>
      <c r="G18">
        <v>26.664994</v>
      </c>
      <c r="H18">
        <v>0.34164453</v>
      </c>
      <c r="I18">
        <v>65.13805599999999</v>
      </c>
      <c r="J18">
        <v>13.633928</v>
      </c>
      <c r="K18">
        <v>4.058502799999999</v>
      </c>
      <c r="L18">
        <v>38.797748</v>
      </c>
      <c r="M18">
        <v>2.3763882</v>
      </c>
      <c r="N18">
        <v>0</v>
      </c>
      <c r="O18">
        <v>9.860394999999999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1" bestFit="1" customWidth="1"/>
    <col min="4" max="4" width="5" bestFit="1" customWidth="1"/>
    <col min="5" max="5" width="11" bestFit="1" customWidth="1"/>
    <col min="6" max="6" width="13.7109375" bestFit="1" customWidth="1"/>
    <col min="7" max="7" width="21.7109375" bestFit="1" customWidth="1"/>
    <col min="8" max="8" width="14" bestFit="1" customWidth="1"/>
    <col min="9" max="9" width="22" bestFit="1" customWidth="1"/>
    <col min="10" max="10" width="18" bestFit="1" customWidth="1"/>
    <col min="11" max="11" width="7.85546875" bestFit="1" customWidth="1"/>
    <col min="12" max="12" width="9.42578125" bestFit="1" customWidth="1"/>
  </cols>
  <sheetData>
    <row r="1" spans="1:12" hidden="1">
      <c r="A1" s="89"/>
      <c r="B1" s="89" t="s">
        <v>69</v>
      </c>
      <c r="D1" s="89"/>
      <c r="E1" s="89" t="s">
        <v>23</v>
      </c>
      <c r="F1" s="89" t="s">
        <v>24</v>
      </c>
      <c r="G1" s="89" t="s">
        <v>37</v>
      </c>
      <c r="H1" s="89" t="s">
        <v>25</v>
      </c>
      <c r="I1" s="89" t="s">
        <v>38</v>
      </c>
      <c r="J1" s="89" t="s">
        <v>57</v>
      </c>
      <c r="K1" s="89" t="s">
        <v>65</v>
      </c>
      <c r="L1" s="89" t="s">
        <v>28</v>
      </c>
    </row>
    <row r="2" spans="1:12">
      <c r="B2" t="s">
        <v>70</v>
      </c>
      <c r="E2" t="s">
        <v>29</v>
      </c>
      <c r="F2" t="s">
        <v>30</v>
      </c>
      <c r="G2" t="s">
        <v>48</v>
      </c>
      <c r="H2" t="s">
        <v>31</v>
      </c>
      <c r="I2" t="s">
        <v>49</v>
      </c>
      <c r="J2" t="s">
        <v>59</v>
      </c>
      <c r="K2" t="s">
        <v>66</v>
      </c>
      <c r="L2" t="s">
        <v>34</v>
      </c>
    </row>
    <row r="3" spans="1:12">
      <c r="A3">
        <v>2023</v>
      </c>
      <c r="B3">
        <v>99.42183</v>
      </c>
      <c r="D3">
        <v>2023</v>
      </c>
      <c r="E3">
        <v>0.3187746</v>
      </c>
      <c r="F3">
        <v>0</v>
      </c>
      <c r="G3">
        <v>5.0264435</v>
      </c>
      <c r="H3">
        <v>0</v>
      </c>
      <c r="I3">
        <v>0.18138052</v>
      </c>
      <c r="J3">
        <v>89.196696</v>
      </c>
      <c r="K3">
        <v>1.314</v>
      </c>
      <c r="L3">
        <v>9.430712</v>
      </c>
    </row>
    <row r="4" spans="1:12">
      <c r="A4">
        <v>2024</v>
      </c>
      <c r="B4">
        <v>102.815384</v>
      </c>
      <c r="D4">
        <v>2024</v>
      </c>
      <c r="E4">
        <v>0.42493584</v>
      </c>
      <c r="F4">
        <v>0</v>
      </c>
      <c r="G4">
        <v>5.2015615</v>
      </c>
      <c r="H4">
        <v>0</v>
      </c>
      <c r="I4">
        <v>0.26451325</v>
      </c>
      <c r="J4">
        <v>88.80763999999999</v>
      </c>
      <c r="K4">
        <v>1.314</v>
      </c>
      <c r="L4">
        <v>9.430712</v>
      </c>
    </row>
    <row r="5" spans="1:12">
      <c r="A5">
        <v>2025</v>
      </c>
      <c r="B5">
        <v>105.59348</v>
      </c>
      <c r="D5">
        <v>2025</v>
      </c>
      <c r="E5">
        <v>0.5914982</v>
      </c>
      <c r="F5">
        <v>0</v>
      </c>
      <c r="G5">
        <v>5.376679999999999</v>
      </c>
      <c r="H5">
        <v>0</v>
      </c>
      <c r="I5">
        <v>0.347646</v>
      </c>
      <c r="J5">
        <v>88.86848999999999</v>
      </c>
      <c r="K5">
        <v>1.314</v>
      </c>
      <c r="L5">
        <v>9.430712</v>
      </c>
    </row>
    <row r="6" spans="1:12">
      <c r="A6">
        <v>2026</v>
      </c>
      <c r="B6">
        <v>107.14993</v>
      </c>
      <c r="D6">
        <v>2026</v>
      </c>
      <c r="E6">
        <v>0.95152856</v>
      </c>
      <c r="F6">
        <v>0</v>
      </c>
      <c r="G6">
        <v>5.557271</v>
      </c>
      <c r="H6">
        <v>0</v>
      </c>
      <c r="I6">
        <v>0.4307787199999999</v>
      </c>
      <c r="J6">
        <v>88.46723999999999</v>
      </c>
      <c r="K6">
        <v>1.314</v>
      </c>
      <c r="L6">
        <v>9.430712</v>
      </c>
    </row>
    <row r="7" spans="1:12">
      <c r="A7">
        <v>2027</v>
      </c>
      <c r="B7">
        <v>108.6906</v>
      </c>
      <c r="D7">
        <v>2027</v>
      </c>
      <c r="E7">
        <v>1.3109462</v>
      </c>
      <c r="F7">
        <v>0</v>
      </c>
      <c r="G7">
        <v>5.5545345</v>
      </c>
      <c r="H7">
        <v>0</v>
      </c>
      <c r="I7">
        <v>0.4307787199999999</v>
      </c>
      <c r="J7">
        <v>88.42999999999999</v>
      </c>
      <c r="K7">
        <v>1.314</v>
      </c>
      <c r="L7">
        <v>9.430712</v>
      </c>
    </row>
    <row r="8" spans="1:12">
      <c r="A8">
        <v>2028</v>
      </c>
      <c r="B8">
        <v>110.30788</v>
      </c>
      <c r="D8">
        <v>2028</v>
      </c>
      <c r="E8">
        <v>1.6706275</v>
      </c>
      <c r="F8">
        <v>0</v>
      </c>
      <c r="G8">
        <v>5.5545345</v>
      </c>
      <c r="H8">
        <v>0.02592246</v>
      </c>
      <c r="I8">
        <v>0.4307787199999999</v>
      </c>
      <c r="J8">
        <v>88.925944</v>
      </c>
      <c r="K8">
        <v>1.314</v>
      </c>
      <c r="L8">
        <v>9.430712</v>
      </c>
    </row>
    <row r="9" spans="1:12">
      <c r="A9">
        <v>2029</v>
      </c>
      <c r="B9">
        <v>111.85979</v>
      </c>
      <c r="D9">
        <v>2029</v>
      </c>
      <c r="E9">
        <v>2.0307129</v>
      </c>
      <c r="F9">
        <v>0</v>
      </c>
      <c r="G9">
        <v>5.5545345</v>
      </c>
      <c r="H9">
        <v>0.20103544</v>
      </c>
      <c r="I9">
        <v>0.4307787199999999</v>
      </c>
      <c r="J9">
        <v>88.914616</v>
      </c>
      <c r="K9">
        <v>1.314</v>
      </c>
      <c r="L9">
        <v>9.430712</v>
      </c>
    </row>
    <row r="10" spans="1:12">
      <c r="A10">
        <v>2030</v>
      </c>
      <c r="B10">
        <v>113.225736</v>
      </c>
      <c r="D10">
        <v>2030</v>
      </c>
      <c r="E10">
        <v>2.3897822</v>
      </c>
      <c r="F10">
        <v>0</v>
      </c>
      <c r="G10">
        <v>5.5545345</v>
      </c>
      <c r="H10">
        <v>0.37566997</v>
      </c>
      <c r="I10">
        <v>0.4307787199999999</v>
      </c>
      <c r="J10">
        <v>89.18853</v>
      </c>
      <c r="K10">
        <v>1.314</v>
      </c>
      <c r="L10">
        <v>9.430712</v>
      </c>
    </row>
    <row r="11" spans="1:12">
      <c r="A11">
        <v>2031</v>
      </c>
      <c r="B11">
        <v>113.18337</v>
      </c>
      <c r="D11">
        <v>2031</v>
      </c>
      <c r="E11">
        <v>2.7465222</v>
      </c>
      <c r="F11">
        <v>0</v>
      </c>
      <c r="G11">
        <v>5.5545345</v>
      </c>
      <c r="H11">
        <v>0.46298722</v>
      </c>
      <c r="I11">
        <v>0.4307787199999999</v>
      </c>
      <c r="J11">
        <v>88.84397</v>
      </c>
      <c r="K11">
        <v>1.314</v>
      </c>
      <c r="L11">
        <v>9.430712</v>
      </c>
    </row>
    <row r="12" spans="1:12">
      <c r="A12">
        <v>2032</v>
      </c>
      <c r="B12">
        <v>113.27971</v>
      </c>
      <c r="D12">
        <v>2032</v>
      </c>
      <c r="E12">
        <v>3.1025925</v>
      </c>
      <c r="F12">
        <v>0</v>
      </c>
      <c r="G12">
        <v>5.551798499999999</v>
      </c>
      <c r="H12">
        <v>0.5503045</v>
      </c>
      <c r="I12">
        <v>0.4307787199999999</v>
      </c>
      <c r="J12">
        <v>88.25215</v>
      </c>
      <c r="K12">
        <v>1.314</v>
      </c>
      <c r="L12">
        <v>9.430712</v>
      </c>
    </row>
    <row r="13" spans="1:12">
      <c r="A13">
        <v>2033</v>
      </c>
      <c r="B13">
        <v>113.40647</v>
      </c>
      <c r="D13">
        <v>2033</v>
      </c>
      <c r="E13">
        <v>3.4586052</v>
      </c>
      <c r="F13">
        <v>0</v>
      </c>
      <c r="G13">
        <v>5.551798499999999</v>
      </c>
      <c r="H13">
        <v>0.64222925</v>
      </c>
      <c r="I13">
        <v>0.42699997</v>
      </c>
      <c r="J13">
        <v>87.408096</v>
      </c>
      <c r="K13">
        <v>1.314</v>
      </c>
      <c r="L13">
        <v>9.430712</v>
      </c>
    </row>
    <row r="14" spans="1:12">
      <c r="A14">
        <v>2034</v>
      </c>
      <c r="B14">
        <v>113.39597</v>
      </c>
      <c r="D14">
        <v>2034</v>
      </c>
      <c r="E14">
        <v>3.8141128</v>
      </c>
      <c r="F14">
        <v>0</v>
      </c>
      <c r="G14">
        <v>5.524436</v>
      </c>
      <c r="H14">
        <v>0.7295465</v>
      </c>
      <c r="I14">
        <v>0.42699997</v>
      </c>
      <c r="J14">
        <v>87.20407</v>
      </c>
      <c r="K14">
        <v>1.314</v>
      </c>
      <c r="L14">
        <v>9.430712</v>
      </c>
    </row>
    <row r="15" spans="1:12">
      <c r="A15">
        <v>2035</v>
      </c>
      <c r="B15">
        <v>113.31945</v>
      </c>
      <c r="D15">
        <v>2035</v>
      </c>
      <c r="E15">
        <v>4.168301</v>
      </c>
      <c r="F15">
        <v>0</v>
      </c>
      <c r="G15">
        <v>5.458767</v>
      </c>
      <c r="H15">
        <v>0.821232</v>
      </c>
      <c r="I15">
        <v>0.4232212</v>
      </c>
      <c r="J15">
        <v>86.992784</v>
      </c>
      <c r="K15">
        <v>1.314</v>
      </c>
      <c r="L15">
        <v>9.430712</v>
      </c>
    </row>
    <row r="16" spans="1:12">
      <c r="A16">
        <v>2040</v>
      </c>
      <c r="B16">
        <v>113.97445</v>
      </c>
      <c r="D16">
        <v>2040</v>
      </c>
      <c r="E16">
        <v>5.6897585</v>
      </c>
      <c r="F16">
        <v>13.596469</v>
      </c>
      <c r="G16">
        <v>4.7719745</v>
      </c>
      <c r="H16">
        <v>1.2580575</v>
      </c>
      <c r="I16">
        <v>0.4232212</v>
      </c>
      <c r="J16">
        <v>81.84511999999999</v>
      </c>
      <c r="K16">
        <v>1.314</v>
      </c>
      <c r="L16">
        <v>9.430712</v>
      </c>
    </row>
    <row r="17" spans="1:12">
      <c r="A17">
        <v>2045</v>
      </c>
      <c r="B17">
        <v>113.98116</v>
      </c>
      <c r="D17">
        <v>2045</v>
      </c>
      <c r="E17">
        <v>7.27112</v>
      </c>
      <c r="F17">
        <v>16.122137</v>
      </c>
      <c r="G17">
        <v>2.3531525</v>
      </c>
      <c r="H17">
        <v>1.7606461</v>
      </c>
      <c r="I17">
        <v>0.36653978</v>
      </c>
      <c r="J17">
        <v>81.5994</v>
      </c>
      <c r="K17">
        <v>1.314</v>
      </c>
      <c r="L17">
        <v>9.430712</v>
      </c>
    </row>
    <row r="18" spans="1:12">
      <c r="A18">
        <v>2050</v>
      </c>
      <c r="B18">
        <v>113.991416</v>
      </c>
      <c r="D18">
        <v>2050</v>
      </c>
      <c r="E18">
        <v>8.761637</v>
      </c>
      <c r="F18">
        <v>18.227642</v>
      </c>
      <c r="G18">
        <v>0.35570912</v>
      </c>
      <c r="H18">
        <v>2.4289892</v>
      </c>
      <c r="I18">
        <v>0.16626547</v>
      </c>
      <c r="J18">
        <v>80.81018999999999</v>
      </c>
      <c r="K18">
        <v>1.314</v>
      </c>
      <c r="L18">
        <v>9.430712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6" width="19" bestFit="1" customWidth="1"/>
    <col min="7" max="7" width="22" bestFit="1" customWidth="1"/>
    <col min="8" max="8" width="10" bestFit="1" customWidth="1"/>
    <col min="9" max="9" width="8" bestFit="1" customWidth="1"/>
    <col min="10" max="10" width="10" bestFit="1" customWidth="1"/>
  </cols>
  <sheetData>
    <row r="1" spans="1:10" hidden="1">
      <c r="A1" s="89"/>
      <c r="B1" s="89" t="s">
        <v>69</v>
      </c>
      <c r="D1" s="89"/>
      <c r="E1" s="89" t="s">
        <v>23</v>
      </c>
      <c r="F1" s="89" t="s">
        <v>24</v>
      </c>
      <c r="G1" s="89" t="s">
        <v>38</v>
      </c>
      <c r="H1" s="89" t="s">
        <v>57</v>
      </c>
      <c r="I1" s="89" t="s">
        <v>65</v>
      </c>
      <c r="J1" s="89" t="s">
        <v>28</v>
      </c>
    </row>
    <row r="2" spans="1:10">
      <c r="B2" t="s">
        <v>70</v>
      </c>
      <c r="E2" t="s">
        <v>29</v>
      </c>
      <c r="F2" t="s">
        <v>30</v>
      </c>
      <c r="G2" t="s">
        <v>49</v>
      </c>
      <c r="H2" t="s">
        <v>59</v>
      </c>
      <c r="I2" t="s">
        <v>66</v>
      </c>
      <c r="J2" t="s">
        <v>34</v>
      </c>
    </row>
    <row r="3" spans="1:10">
      <c r="A3">
        <v>2023</v>
      </c>
      <c r="B3">
        <v>29.668576</v>
      </c>
      <c r="D3">
        <v>2023</v>
      </c>
      <c r="E3">
        <v>0.11898298</v>
      </c>
      <c r="F3">
        <v>0</v>
      </c>
      <c r="G3">
        <v>0.07717521000000001</v>
      </c>
      <c r="H3">
        <v>18.16653</v>
      </c>
      <c r="I3">
        <v>0.32412</v>
      </c>
      <c r="J3">
        <v>1.0992751</v>
      </c>
    </row>
    <row r="4" spans="1:10">
      <c r="A4">
        <v>2024</v>
      </c>
      <c r="B4">
        <v>30.332516</v>
      </c>
      <c r="D4">
        <v>2024</v>
      </c>
      <c r="E4">
        <v>0.14871494</v>
      </c>
      <c r="F4">
        <v>0.9189233</v>
      </c>
      <c r="G4">
        <v>0.15435042</v>
      </c>
      <c r="H4">
        <v>18.03768</v>
      </c>
      <c r="I4">
        <v>0.32412</v>
      </c>
      <c r="J4">
        <v>1.0992751</v>
      </c>
    </row>
    <row r="5" spans="1:10">
      <c r="A5">
        <v>2025</v>
      </c>
      <c r="B5">
        <v>31.308364</v>
      </c>
      <c r="D5">
        <v>2025</v>
      </c>
      <c r="E5">
        <v>0.2230341</v>
      </c>
      <c r="F5">
        <v>0.9515303000000001</v>
      </c>
      <c r="G5">
        <v>0.23152564</v>
      </c>
      <c r="H5">
        <v>18.029618</v>
      </c>
      <c r="I5">
        <v>0.32412</v>
      </c>
      <c r="J5">
        <v>1.0992751</v>
      </c>
    </row>
    <row r="6" spans="1:10">
      <c r="A6">
        <v>2026</v>
      </c>
      <c r="B6">
        <v>31.295906</v>
      </c>
      <c r="D6">
        <v>2026</v>
      </c>
      <c r="E6">
        <v>0.28412625</v>
      </c>
      <c r="F6">
        <v>0.9782086999999999</v>
      </c>
      <c r="G6">
        <v>0.30870084</v>
      </c>
      <c r="H6">
        <v>17.954444</v>
      </c>
      <c r="I6">
        <v>0.32412</v>
      </c>
      <c r="J6">
        <v>1.0992751</v>
      </c>
    </row>
    <row r="7" spans="1:10">
      <c r="A7">
        <v>2027</v>
      </c>
      <c r="B7">
        <v>31.281262</v>
      </c>
      <c r="D7">
        <v>2027</v>
      </c>
      <c r="E7">
        <v>0.34487178</v>
      </c>
      <c r="F7">
        <v>1.0345298</v>
      </c>
      <c r="G7">
        <v>0.30870084</v>
      </c>
      <c r="H7">
        <v>17.975592</v>
      </c>
      <c r="I7">
        <v>0.32412</v>
      </c>
      <c r="J7">
        <v>1.0992751</v>
      </c>
    </row>
    <row r="8" spans="1:10">
      <c r="A8">
        <v>2028</v>
      </c>
      <c r="B8">
        <v>31.578582</v>
      </c>
      <c r="D8">
        <v>2028</v>
      </c>
      <c r="E8">
        <v>0.40597216</v>
      </c>
      <c r="F8">
        <v>1.147172</v>
      </c>
      <c r="G8">
        <v>0.30870084</v>
      </c>
      <c r="H8">
        <v>18.116568</v>
      </c>
      <c r="I8">
        <v>0.32412</v>
      </c>
      <c r="J8">
        <v>1.0992751</v>
      </c>
    </row>
    <row r="9" spans="1:10">
      <c r="A9">
        <v>2029</v>
      </c>
      <c r="B9">
        <v>31.876648</v>
      </c>
      <c r="D9">
        <v>2029</v>
      </c>
      <c r="E9">
        <v>0.4670753</v>
      </c>
      <c r="F9">
        <v>1.2775999</v>
      </c>
      <c r="G9">
        <v>0.30870084</v>
      </c>
      <c r="H9">
        <v>18.153144</v>
      </c>
      <c r="I9">
        <v>0.32412</v>
      </c>
      <c r="J9">
        <v>1.0992751</v>
      </c>
    </row>
    <row r="10" spans="1:10">
      <c r="A10">
        <v>2030</v>
      </c>
      <c r="B10">
        <v>32.133346</v>
      </c>
      <c r="D10">
        <v>2030</v>
      </c>
      <c r="E10">
        <v>0.52807956</v>
      </c>
      <c r="F10">
        <v>1.4376704</v>
      </c>
      <c r="G10">
        <v>0.30870084</v>
      </c>
      <c r="H10">
        <v>18.22553</v>
      </c>
      <c r="I10">
        <v>0.32412</v>
      </c>
      <c r="J10">
        <v>1.0992751</v>
      </c>
    </row>
    <row r="11" spans="1:10">
      <c r="A11">
        <v>2031</v>
      </c>
      <c r="B11">
        <v>32.119802</v>
      </c>
      <c r="D11">
        <v>2031</v>
      </c>
      <c r="E11">
        <v>0.5890564</v>
      </c>
      <c r="F11">
        <v>1.5799552</v>
      </c>
      <c r="G11">
        <v>0.30870084</v>
      </c>
      <c r="H11">
        <v>18.188482</v>
      </c>
      <c r="I11">
        <v>0.32412</v>
      </c>
      <c r="J11">
        <v>1.0992751</v>
      </c>
    </row>
    <row r="12" spans="1:10">
      <c r="A12">
        <v>2032</v>
      </c>
      <c r="B12">
        <v>32.135628</v>
      </c>
      <c r="D12">
        <v>2032</v>
      </c>
      <c r="E12">
        <v>0.6500259399999999</v>
      </c>
      <c r="F12">
        <v>1.7192759</v>
      </c>
      <c r="G12">
        <v>0.30870084</v>
      </c>
      <c r="H12">
        <v>18.114128</v>
      </c>
      <c r="I12">
        <v>0.32412</v>
      </c>
      <c r="J12">
        <v>1.0992751</v>
      </c>
    </row>
    <row r="13" spans="1:10">
      <c r="A13">
        <v>2033</v>
      </c>
      <c r="B13">
        <v>32.172054</v>
      </c>
      <c r="D13">
        <v>2033</v>
      </c>
      <c r="E13">
        <v>0.7110090999999999</v>
      </c>
      <c r="F13">
        <v>1.8437752</v>
      </c>
      <c r="G13">
        <v>0.30870084</v>
      </c>
      <c r="H13">
        <v>17.980478</v>
      </c>
      <c r="I13">
        <v>0.32412</v>
      </c>
      <c r="J13">
        <v>1.0992751</v>
      </c>
    </row>
    <row r="14" spans="1:10">
      <c r="A14">
        <v>2034</v>
      </c>
      <c r="B14">
        <v>32.170934</v>
      </c>
      <c r="D14">
        <v>2034</v>
      </c>
      <c r="E14">
        <v>0.7719348</v>
      </c>
      <c r="F14">
        <v>1.9149176</v>
      </c>
      <c r="G14">
        <v>0.30870084</v>
      </c>
      <c r="H14">
        <v>17.959944</v>
      </c>
      <c r="I14">
        <v>0.32412</v>
      </c>
      <c r="J14">
        <v>1.0992751</v>
      </c>
    </row>
    <row r="15" spans="1:10">
      <c r="A15">
        <v>2035</v>
      </c>
      <c r="B15">
        <v>32.152788</v>
      </c>
      <c r="D15">
        <v>2035</v>
      </c>
      <c r="E15">
        <v>0.83286456</v>
      </c>
      <c r="F15">
        <v>1.9771672</v>
      </c>
      <c r="G15">
        <v>0.30870084</v>
      </c>
      <c r="H15">
        <v>17.939484</v>
      </c>
      <c r="I15">
        <v>0.32412</v>
      </c>
      <c r="J15">
        <v>1.0992751</v>
      </c>
    </row>
    <row r="16" spans="1:10">
      <c r="A16">
        <v>2040</v>
      </c>
      <c r="B16">
        <v>32.348456</v>
      </c>
      <c r="D16">
        <v>2040</v>
      </c>
      <c r="E16">
        <v>1.1289078</v>
      </c>
      <c r="F16">
        <v>4.5116455</v>
      </c>
      <c r="G16">
        <v>0.30870084</v>
      </c>
      <c r="H16">
        <v>17.150732</v>
      </c>
      <c r="I16">
        <v>0.32412</v>
      </c>
      <c r="J16">
        <v>1.0992751</v>
      </c>
    </row>
    <row r="17" spans="1:10">
      <c r="A17">
        <v>2045</v>
      </c>
      <c r="B17">
        <v>32.348732</v>
      </c>
      <c r="D17">
        <v>2045</v>
      </c>
      <c r="E17">
        <v>1.4252515</v>
      </c>
      <c r="F17">
        <v>4.814551499999999</v>
      </c>
      <c r="G17">
        <v>0.30870084</v>
      </c>
      <c r="H17">
        <v>17.167522</v>
      </c>
      <c r="I17">
        <v>0.32412</v>
      </c>
      <c r="J17">
        <v>1.0992751</v>
      </c>
    </row>
    <row r="18" spans="1:10">
      <c r="A18">
        <v>2050</v>
      </c>
      <c r="B18">
        <v>32.349052</v>
      </c>
      <c r="D18">
        <v>2050</v>
      </c>
      <c r="E18">
        <v>1.7150738</v>
      </c>
      <c r="F18">
        <v>4.840695999999999</v>
      </c>
      <c r="G18">
        <v>0.15435042</v>
      </c>
      <c r="H18">
        <v>17.103636</v>
      </c>
      <c r="I18">
        <v>0.32412</v>
      </c>
      <c r="J18">
        <v>1.0992751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9" bestFit="1" customWidth="1"/>
    <col min="6" max="6" width="21.7109375" bestFit="1" customWidth="1"/>
    <col min="7" max="7" width="10" bestFit="1" customWidth="1"/>
    <col min="8" max="8" width="8" bestFit="1" customWidth="1"/>
    <col min="9" max="9" width="9.42578125" bestFit="1" customWidth="1"/>
  </cols>
  <sheetData>
    <row r="1" spans="1:9" hidden="1">
      <c r="A1" s="89"/>
      <c r="B1" s="89" t="s">
        <v>69</v>
      </c>
      <c r="D1" s="89"/>
      <c r="E1" s="89" t="s">
        <v>24</v>
      </c>
      <c r="F1" s="89" t="s">
        <v>37</v>
      </c>
      <c r="G1" s="89" t="s">
        <v>57</v>
      </c>
      <c r="H1" s="89" t="s">
        <v>65</v>
      </c>
      <c r="I1" s="89" t="s">
        <v>28</v>
      </c>
    </row>
    <row r="2" spans="1:9">
      <c r="B2" t="s">
        <v>70</v>
      </c>
      <c r="E2" t="s">
        <v>30</v>
      </c>
      <c r="F2" t="s">
        <v>48</v>
      </c>
      <c r="G2" t="s">
        <v>59</v>
      </c>
      <c r="H2" t="s">
        <v>66</v>
      </c>
      <c r="I2" t="s">
        <v>34</v>
      </c>
    </row>
    <row r="3" spans="1:9">
      <c r="A3">
        <v>2023</v>
      </c>
      <c r="B3">
        <v>20.403734</v>
      </c>
      <c r="D3">
        <v>2023</v>
      </c>
      <c r="E3">
        <v>0</v>
      </c>
      <c r="F3">
        <v>2.993121</v>
      </c>
      <c r="G3">
        <v>24.58282</v>
      </c>
      <c r="H3">
        <v>1.84836</v>
      </c>
      <c r="I3">
        <v>0.468786</v>
      </c>
    </row>
    <row r="4" spans="1:9">
      <c r="A4">
        <v>2024</v>
      </c>
      <c r="B4">
        <v>21.232948</v>
      </c>
      <c r="D4">
        <v>2024</v>
      </c>
      <c r="E4">
        <v>0</v>
      </c>
      <c r="F4">
        <v>3.0185345</v>
      </c>
      <c r="G4">
        <v>24.387948</v>
      </c>
      <c r="H4">
        <v>1.84836</v>
      </c>
      <c r="I4">
        <v>0.468786</v>
      </c>
    </row>
    <row r="5" spans="1:9">
      <c r="A5">
        <v>2025</v>
      </c>
      <c r="B5">
        <v>21.208876</v>
      </c>
      <c r="D5">
        <v>2025</v>
      </c>
      <c r="E5">
        <v>0</v>
      </c>
      <c r="F5">
        <v>3.0467715</v>
      </c>
      <c r="G5">
        <v>24.34367</v>
      </c>
      <c r="H5">
        <v>1.84836</v>
      </c>
      <c r="I5">
        <v>0.468786</v>
      </c>
    </row>
    <row r="6" spans="1:9">
      <c r="A6">
        <v>2026</v>
      </c>
      <c r="B6">
        <v>22.209172</v>
      </c>
      <c r="D6">
        <v>2026</v>
      </c>
      <c r="E6">
        <v>0</v>
      </c>
      <c r="F6">
        <v>3.0721848</v>
      </c>
      <c r="G6">
        <v>24.292648</v>
      </c>
      <c r="H6">
        <v>1.84836</v>
      </c>
      <c r="I6">
        <v>0.468786</v>
      </c>
    </row>
    <row r="7" spans="1:9">
      <c r="A7">
        <v>2027</v>
      </c>
      <c r="B7">
        <v>23.206914</v>
      </c>
      <c r="D7">
        <v>2027</v>
      </c>
      <c r="E7">
        <v>0</v>
      </c>
      <c r="F7">
        <v>3.0721848</v>
      </c>
      <c r="G7">
        <v>24.375358</v>
      </c>
      <c r="H7">
        <v>1.84836</v>
      </c>
      <c r="I7">
        <v>0.468786</v>
      </c>
    </row>
    <row r="8" spans="1:9">
      <c r="A8">
        <v>2028</v>
      </c>
      <c r="B8">
        <v>24.184484</v>
      </c>
      <c r="D8">
        <v>2028</v>
      </c>
      <c r="E8">
        <v>0</v>
      </c>
      <c r="F8">
        <v>3.069361</v>
      </c>
      <c r="G8">
        <v>24.656072</v>
      </c>
      <c r="H8">
        <v>1.84836</v>
      </c>
      <c r="I8">
        <v>0.468786</v>
      </c>
    </row>
    <row r="9" spans="1:9">
      <c r="A9">
        <v>2029</v>
      </c>
      <c r="B9">
        <v>25.162562</v>
      </c>
      <c r="D9">
        <v>2029</v>
      </c>
      <c r="E9">
        <v>0.09268377</v>
      </c>
      <c r="F9">
        <v>3.049595</v>
      </c>
      <c r="G9">
        <v>24.725878</v>
      </c>
      <c r="H9">
        <v>1.84836</v>
      </c>
      <c r="I9">
        <v>0.468786</v>
      </c>
    </row>
    <row r="10" spans="1:9">
      <c r="A10">
        <v>2030</v>
      </c>
      <c r="B10">
        <v>26.102718</v>
      </c>
      <c r="D10">
        <v>2030</v>
      </c>
      <c r="E10">
        <v>0.25413292</v>
      </c>
      <c r="F10">
        <v>3.0270055</v>
      </c>
      <c r="G10">
        <v>24.855138</v>
      </c>
      <c r="H10">
        <v>1.84836</v>
      </c>
      <c r="I10">
        <v>0.468786</v>
      </c>
    </row>
    <row r="11" spans="1:9">
      <c r="A11">
        <v>2031</v>
      </c>
      <c r="B11">
        <v>26.091264</v>
      </c>
      <c r="D11">
        <v>2031</v>
      </c>
      <c r="E11">
        <v>0.41558206</v>
      </c>
      <c r="F11">
        <v>3.004416</v>
      </c>
      <c r="G11">
        <v>24.794934</v>
      </c>
      <c r="H11">
        <v>1.84836</v>
      </c>
      <c r="I11">
        <v>0.468786</v>
      </c>
    </row>
    <row r="12" spans="1:9">
      <c r="A12">
        <v>2032</v>
      </c>
      <c r="B12">
        <v>26.103998</v>
      </c>
      <c r="D12">
        <v>2032</v>
      </c>
      <c r="E12">
        <v>0.5740414399999999</v>
      </c>
      <c r="F12">
        <v>2.98465</v>
      </c>
      <c r="G12">
        <v>24.669352</v>
      </c>
      <c r="H12">
        <v>1.84836</v>
      </c>
      <c r="I12">
        <v>0.468786</v>
      </c>
    </row>
    <row r="13" spans="1:9">
      <c r="A13">
        <v>2033</v>
      </c>
      <c r="B13">
        <v>26.133852</v>
      </c>
      <c r="D13">
        <v>2033</v>
      </c>
      <c r="E13">
        <v>0.7384804</v>
      </c>
      <c r="F13">
        <v>2.9620605</v>
      </c>
      <c r="G13">
        <v>24.443978</v>
      </c>
      <c r="H13">
        <v>1.84836</v>
      </c>
      <c r="I13">
        <v>0.468786</v>
      </c>
    </row>
    <row r="14" spans="1:9">
      <c r="A14">
        <v>2034</v>
      </c>
      <c r="B14">
        <v>26.132862</v>
      </c>
      <c r="D14">
        <v>2034</v>
      </c>
      <c r="E14">
        <v>0.9088989399999999</v>
      </c>
      <c r="F14">
        <v>2.930999799999999</v>
      </c>
      <c r="G14">
        <v>24.40842</v>
      </c>
      <c r="H14">
        <v>1.84836</v>
      </c>
      <c r="I14">
        <v>0.468786</v>
      </c>
    </row>
    <row r="15" spans="1:9">
      <c r="A15">
        <v>2035</v>
      </c>
      <c r="B15">
        <v>26.117852</v>
      </c>
      <c r="D15">
        <v>2035</v>
      </c>
      <c r="E15">
        <v>1.0852971</v>
      </c>
      <c r="F15">
        <v>2.8942918</v>
      </c>
      <c r="G15">
        <v>24.36602</v>
      </c>
      <c r="H15">
        <v>1.84836</v>
      </c>
      <c r="I15">
        <v>0.468786</v>
      </c>
    </row>
    <row r="16" spans="1:9">
      <c r="A16">
        <v>2040</v>
      </c>
      <c r="B16">
        <v>26.286106</v>
      </c>
      <c r="D16">
        <v>2040</v>
      </c>
      <c r="E16">
        <v>7.604771</v>
      </c>
      <c r="F16">
        <v>2.6119218</v>
      </c>
      <c r="G16">
        <v>22.779654</v>
      </c>
      <c r="H16">
        <v>1.84836</v>
      </c>
      <c r="I16">
        <v>0.468786</v>
      </c>
    </row>
    <row r="17" spans="1:9">
      <c r="A17">
        <v>2045</v>
      </c>
      <c r="B17">
        <v>26.286296</v>
      </c>
      <c r="D17">
        <v>2045</v>
      </c>
      <c r="E17">
        <v>8.667983</v>
      </c>
      <c r="F17">
        <v>1.6066849</v>
      </c>
      <c r="G17">
        <v>22.800556</v>
      </c>
      <c r="H17">
        <v>1.84836</v>
      </c>
      <c r="I17">
        <v>0.468786</v>
      </c>
    </row>
    <row r="18" spans="1:9">
      <c r="A18">
        <v>2050</v>
      </c>
      <c r="B18">
        <v>26.286294</v>
      </c>
      <c r="D18">
        <v>2050</v>
      </c>
      <c r="E18">
        <v>10.107466</v>
      </c>
      <c r="F18">
        <v>0.053650285</v>
      </c>
      <c r="G18">
        <v>22.709324</v>
      </c>
      <c r="H18">
        <v>1.84836</v>
      </c>
      <c r="I18">
        <v>0.468786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1" bestFit="1" customWidth="1"/>
    <col min="3" max="17" width="10" bestFit="1" customWidth="1"/>
    <col min="18" max="18" width="11" bestFit="1" customWidth="1"/>
  </cols>
  <sheetData>
    <row r="1" spans="1:18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>
      <c r="A3">
        <v>2023</v>
      </c>
      <c r="B3">
        <v>110.47157</v>
      </c>
      <c r="C3">
        <v>88.02569</v>
      </c>
      <c r="D3">
        <v>86.022606</v>
      </c>
      <c r="E3">
        <v>80.19155000000001</v>
      </c>
      <c r="F3">
        <v>68.304794</v>
      </c>
      <c r="G3">
        <v>49.854908</v>
      </c>
      <c r="H3">
        <v>83.89178</v>
      </c>
      <c r="I3">
        <v>88.04737</v>
      </c>
      <c r="J3">
        <v>57.64566</v>
      </c>
      <c r="K3">
        <v>46.375572</v>
      </c>
      <c r="L3">
        <v>45.70251</v>
      </c>
      <c r="M3">
        <v>106.70788</v>
      </c>
      <c r="N3">
        <v>43.299656</v>
      </c>
      <c r="O3">
        <v>43.5121</v>
      </c>
      <c r="P3">
        <v>54.52671</v>
      </c>
      <c r="Q3">
        <v>61.27717</v>
      </c>
      <c r="R3">
        <v>112.08995</v>
      </c>
    </row>
    <row r="4" spans="1:18">
      <c r="A4">
        <v>2024</v>
      </c>
      <c r="B4">
        <v>107.567924</v>
      </c>
      <c r="C4">
        <v>75.082306</v>
      </c>
      <c r="D4">
        <v>72.58607499999999</v>
      </c>
      <c r="E4">
        <v>68.07888</v>
      </c>
      <c r="F4">
        <v>49.91507</v>
      </c>
      <c r="G4">
        <v>46.847374</v>
      </c>
      <c r="H4">
        <v>70.19304</v>
      </c>
      <c r="I4">
        <v>74.525345</v>
      </c>
      <c r="J4">
        <v>52.614613</v>
      </c>
      <c r="K4">
        <v>41.626255</v>
      </c>
      <c r="L4">
        <v>41.18208</v>
      </c>
      <c r="M4">
        <v>88.90102400000001</v>
      </c>
      <c r="N4">
        <v>38.00217</v>
      </c>
      <c r="O4">
        <v>38.169064</v>
      </c>
      <c r="P4">
        <v>48.22203</v>
      </c>
      <c r="Q4">
        <v>53.361187</v>
      </c>
      <c r="R4">
        <v>93.90604999999999</v>
      </c>
    </row>
    <row r="5" spans="1:18">
      <c r="A5">
        <v>2025</v>
      </c>
      <c r="B5">
        <v>108.03687</v>
      </c>
      <c r="C5">
        <v>87.48482</v>
      </c>
      <c r="D5">
        <v>82.4492</v>
      </c>
      <c r="E5">
        <v>76.372604</v>
      </c>
      <c r="F5">
        <v>55.80411</v>
      </c>
      <c r="G5">
        <v>51.331963</v>
      </c>
      <c r="H5">
        <v>81.29212</v>
      </c>
      <c r="I5">
        <v>87.47329000000001</v>
      </c>
      <c r="J5">
        <v>62.599087</v>
      </c>
      <c r="K5">
        <v>46.74041</v>
      </c>
      <c r="L5">
        <v>46.242466</v>
      </c>
      <c r="M5">
        <v>98.801254</v>
      </c>
      <c r="N5">
        <v>41.029907</v>
      </c>
      <c r="O5">
        <v>41.211987</v>
      </c>
      <c r="P5">
        <v>55.053196</v>
      </c>
      <c r="Q5">
        <v>61.157078</v>
      </c>
      <c r="R5">
        <v>112.571686</v>
      </c>
    </row>
    <row r="6" spans="1:18">
      <c r="A6">
        <v>2026</v>
      </c>
      <c r="B6">
        <v>101.147835</v>
      </c>
      <c r="C6">
        <v>83.98333</v>
      </c>
      <c r="D6">
        <v>76.86918</v>
      </c>
      <c r="E6">
        <v>68.94840000000001</v>
      </c>
      <c r="F6">
        <v>48.165184</v>
      </c>
      <c r="G6">
        <v>45.372147</v>
      </c>
      <c r="H6">
        <v>77.87192</v>
      </c>
      <c r="I6">
        <v>82.54189</v>
      </c>
      <c r="J6">
        <v>60.361874</v>
      </c>
      <c r="K6">
        <v>48.49532</v>
      </c>
      <c r="L6">
        <v>48.092922</v>
      </c>
      <c r="M6">
        <v>95.69965999999999</v>
      </c>
      <c r="N6">
        <v>40.8242</v>
      </c>
      <c r="O6">
        <v>40.9895</v>
      </c>
      <c r="P6">
        <v>50.57443</v>
      </c>
      <c r="Q6">
        <v>56.119293</v>
      </c>
      <c r="R6">
        <v>101.56301</v>
      </c>
    </row>
    <row r="7" spans="1:18">
      <c r="A7">
        <v>2027</v>
      </c>
      <c r="B7">
        <v>92.942696</v>
      </c>
      <c r="C7">
        <v>76.70206</v>
      </c>
      <c r="D7">
        <v>67.909706</v>
      </c>
      <c r="E7">
        <v>61.525455</v>
      </c>
      <c r="F7">
        <v>44.722603</v>
      </c>
      <c r="G7">
        <v>45.70057</v>
      </c>
      <c r="H7">
        <v>66.98231</v>
      </c>
      <c r="I7">
        <v>75.00457</v>
      </c>
      <c r="J7">
        <v>58.86518</v>
      </c>
      <c r="K7">
        <v>50.63436</v>
      </c>
      <c r="L7">
        <v>50.353996</v>
      </c>
      <c r="M7">
        <v>90.32078</v>
      </c>
      <c r="N7">
        <v>41.84703</v>
      </c>
      <c r="O7">
        <v>41.99486</v>
      </c>
      <c r="P7">
        <v>49.75491</v>
      </c>
      <c r="Q7">
        <v>53.960503</v>
      </c>
      <c r="R7">
        <v>80.81198999999999</v>
      </c>
    </row>
    <row r="8" spans="1:18">
      <c r="A8">
        <v>2028</v>
      </c>
      <c r="B8">
        <v>82.040184</v>
      </c>
      <c r="C8">
        <v>71.11906399999999</v>
      </c>
      <c r="D8">
        <v>65.00673999999999</v>
      </c>
      <c r="E8">
        <v>58.39966</v>
      </c>
      <c r="F8">
        <v>43.000458</v>
      </c>
      <c r="G8">
        <v>48.202854</v>
      </c>
      <c r="H8">
        <v>58.832306</v>
      </c>
      <c r="I8">
        <v>69.2976</v>
      </c>
      <c r="J8">
        <v>61.161987</v>
      </c>
      <c r="K8">
        <v>56.38573</v>
      </c>
      <c r="L8">
        <v>56.16541</v>
      </c>
      <c r="M8">
        <v>83.33881</v>
      </c>
      <c r="N8">
        <v>46.05936</v>
      </c>
      <c r="O8">
        <v>46.172146</v>
      </c>
      <c r="P8">
        <v>51.29315</v>
      </c>
      <c r="Q8">
        <v>54.955936</v>
      </c>
      <c r="R8">
        <v>80.16758</v>
      </c>
    </row>
    <row r="9" spans="1:18">
      <c r="A9">
        <v>2029</v>
      </c>
      <c r="B9">
        <v>76.84395000000001</v>
      </c>
      <c r="C9">
        <v>71.71495</v>
      </c>
      <c r="D9">
        <v>65.69566</v>
      </c>
      <c r="E9">
        <v>57.919064</v>
      </c>
      <c r="F9">
        <v>41.264725</v>
      </c>
      <c r="G9">
        <v>50.462444</v>
      </c>
      <c r="H9">
        <v>58.514496</v>
      </c>
      <c r="I9">
        <v>70.23151</v>
      </c>
      <c r="J9">
        <v>65.756165</v>
      </c>
      <c r="K9">
        <v>61.870777</v>
      </c>
      <c r="L9">
        <v>61.7137</v>
      </c>
      <c r="M9">
        <v>81.60491</v>
      </c>
      <c r="N9">
        <v>48.447376</v>
      </c>
      <c r="O9">
        <v>48.63493</v>
      </c>
      <c r="P9">
        <v>53.233677</v>
      </c>
      <c r="Q9">
        <v>56.45742</v>
      </c>
      <c r="R9">
        <v>80.7782</v>
      </c>
    </row>
    <row r="10" spans="1:18">
      <c r="A10">
        <v>2030</v>
      </c>
      <c r="B10">
        <v>76.84943</v>
      </c>
      <c r="C10">
        <v>81.30217</v>
      </c>
      <c r="D10">
        <v>73.8516</v>
      </c>
      <c r="E10">
        <v>63.498745</v>
      </c>
      <c r="F10">
        <v>51.92523</v>
      </c>
      <c r="G10">
        <v>54.74281</v>
      </c>
      <c r="H10">
        <v>67.50331</v>
      </c>
      <c r="I10">
        <v>81.49429000000001</v>
      </c>
      <c r="J10">
        <v>77.06598</v>
      </c>
      <c r="K10">
        <v>73.07443000000001</v>
      </c>
      <c r="L10">
        <v>72.95</v>
      </c>
      <c r="M10">
        <v>84.95296500000001</v>
      </c>
      <c r="N10">
        <v>54.199314</v>
      </c>
      <c r="O10">
        <v>54.48767</v>
      </c>
      <c r="P10">
        <v>59.230366</v>
      </c>
      <c r="Q10">
        <v>62.343037</v>
      </c>
      <c r="R10">
        <v>94.355934</v>
      </c>
    </row>
    <row r="11" spans="1:18">
      <c r="A11">
        <v>2031</v>
      </c>
      <c r="B11">
        <v>74.159935</v>
      </c>
      <c r="C11">
        <v>80.11050400000001</v>
      </c>
      <c r="D11">
        <v>72.99144</v>
      </c>
      <c r="E11">
        <v>64.64646</v>
      </c>
      <c r="F11">
        <v>52.53984</v>
      </c>
      <c r="G11">
        <v>57.664955</v>
      </c>
      <c r="H11">
        <v>67.799774</v>
      </c>
      <c r="I11">
        <v>78.79989</v>
      </c>
      <c r="J11">
        <v>78.32603</v>
      </c>
      <c r="K11">
        <v>74.889725</v>
      </c>
      <c r="L11">
        <v>74.763245</v>
      </c>
      <c r="M11">
        <v>83.39966</v>
      </c>
      <c r="N11">
        <v>56.793266</v>
      </c>
      <c r="O11">
        <v>56.95856</v>
      </c>
      <c r="P11">
        <v>61.179794</v>
      </c>
      <c r="Q11">
        <v>63.89315</v>
      </c>
      <c r="R11">
        <v>95.440865</v>
      </c>
    </row>
    <row r="12" spans="1:18">
      <c r="A12">
        <v>2032</v>
      </c>
      <c r="B12">
        <v>69.70034</v>
      </c>
      <c r="C12">
        <v>73.77979000000001</v>
      </c>
      <c r="D12">
        <v>66.75103</v>
      </c>
      <c r="E12">
        <v>60.94669</v>
      </c>
      <c r="F12">
        <v>53.743835</v>
      </c>
      <c r="G12">
        <v>58.399544</v>
      </c>
      <c r="H12">
        <v>64.033676</v>
      </c>
      <c r="I12">
        <v>70.70183</v>
      </c>
      <c r="J12">
        <v>74.45341999999999</v>
      </c>
      <c r="K12">
        <v>72.5129</v>
      </c>
      <c r="L12">
        <v>72.3903</v>
      </c>
      <c r="M12">
        <v>79.303764</v>
      </c>
      <c r="N12">
        <v>56.220093</v>
      </c>
      <c r="O12">
        <v>56.19692</v>
      </c>
      <c r="P12">
        <v>59.279682</v>
      </c>
      <c r="Q12">
        <v>61.513813</v>
      </c>
      <c r="R12">
        <v>87.50936</v>
      </c>
    </row>
    <row r="13" spans="1:18">
      <c r="A13">
        <v>2033</v>
      </c>
      <c r="B13">
        <v>60.780365</v>
      </c>
      <c r="C13">
        <v>69.902855</v>
      </c>
      <c r="D13">
        <v>61.86621</v>
      </c>
      <c r="E13">
        <v>57.15274</v>
      </c>
      <c r="F13">
        <v>56.561417</v>
      </c>
      <c r="G13">
        <v>53.697376</v>
      </c>
      <c r="H13">
        <v>59.36073</v>
      </c>
      <c r="I13">
        <v>66.793724</v>
      </c>
      <c r="J13">
        <v>69.51815000000001</v>
      </c>
      <c r="K13">
        <v>67.18071</v>
      </c>
      <c r="L13">
        <v>67.05685</v>
      </c>
      <c r="M13">
        <v>75.54863</v>
      </c>
      <c r="N13">
        <v>51.603195</v>
      </c>
      <c r="O13">
        <v>51.5605</v>
      </c>
      <c r="P13">
        <v>54.43128</v>
      </c>
      <c r="Q13">
        <v>56.475227</v>
      </c>
      <c r="R13">
        <v>79.06553</v>
      </c>
    </row>
    <row r="14" spans="1:18">
      <c r="A14">
        <v>2034</v>
      </c>
      <c r="B14">
        <v>56.057533</v>
      </c>
      <c r="C14">
        <v>68.786644</v>
      </c>
      <c r="D14">
        <v>61.316437</v>
      </c>
      <c r="E14">
        <v>57.772602</v>
      </c>
      <c r="F14">
        <v>55.959133</v>
      </c>
      <c r="G14">
        <v>54.490295</v>
      </c>
      <c r="H14">
        <v>58.613243</v>
      </c>
      <c r="I14">
        <v>66.76187</v>
      </c>
      <c r="J14">
        <v>69.78904</v>
      </c>
      <c r="K14">
        <v>67.28482</v>
      </c>
      <c r="L14">
        <v>67.15822</v>
      </c>
      <c r="M14">
        <v>68.79692</v>
      </c>
      <c r="N14">
        <v>52.38105</v>
      </c>
      <c r="O14">
        <v>52.28436</v>
      </c>
      <c r="P14">
        <v>54.977512</v>
      </c>
      <c r="Q14">
        <v>56.594864</v>
      </c>
      <c r="R14">
        <v>78.667694</v>
      </c>
    </row>
    <row r="15" spans="1:18">
      <c r="A15">
        <v>2035</v>
      </c>
      <c r="B15">
        <v>54.32169</v>
      </c>
      <c r="C15">
        <v>70.270775</v>
      </c>
      <c r="D15">
        <v>63.106506</v>
      </c>
      <c r="E15">
        <v>60.444748</v>
      </c>
      <c r="F15">
        <v>55.525684</v>
      </c>
      <c r="G15">
        <v>57.570663</v>
      </c>
      <c r="H15">
        <v>60.049316</v>
      </c>
      <c r="I15">
        <v>69.73379</v>
      </c>
      <c r="J15">
        <v>72.46198</v>
      </c>
      <c r="K15">
        <v>69.7976</v>
      </c>
      <c r="L15">
        <v>69.657646</v>
      </c>
      <c r="M15">
        <v>63.07226</v>
      </c>
      <c r="N15">
        <v>54.83048</v>
      </c>
      <c r="O15">
        <v>54.677967</v>
      </c>
      <c r="P15">
        <v>57.096004</v>
      </c>
      <c r="Q15">
        <v>58.646805</v>
      </c>
      <c r="R15">
        <v>81.73344400000001</v>
      </c>
    </row>
    <row r="16" spans="1:18">
      <c r="A16">
        <v>2040</v>
      </c>
      <c r="B16">
        <v>56.288242</v>
      </c>
      <c r="C16">
        <v>73.390755</v>
      </c>
      <c r="D16">
        <v>57.988472</v>
      </c>
      <c r="E16">
        <v>59.113926</v>
      </c>
      <c r="F16">
        <v>59.80822</v>
      </c>
      <c r="G16">
        <v>53.38493</v>
      </c>
      <c r="H16">
        <v>59.314384</v>
      </c>
      <c r="I16">
        <v>76.29155</v>
      </c>
      <c r="J16">
        <v>47.084816</v>
      </c>
      <c r="K16">
        <v>41.41781</v>
      </c>
      <c r="L16">
        <v>40.172832</v>
      </c>
      <c r="M16">
        <v>60.173973</v>
      </c>
      <c r="N16">
        <v>46.757305</v>
      </c>
      <c r="O16">
        <v>45.22808</v>
      </c>
      <c r="P16">
        <v>47.018723</v>
      </c>
      <c r="Q16">
        <v>49.2371</v>
      </c>
      <c r="R16">
        <v>82.86713</v>
      </c>
    </row>
    <row r="17" spans="1:18">
      <c r="A17">
        <v>2045</v>
      </c>
      <c r="B17">
        <v>52.225685</v>
      </c>
      <c r="C17">
        <v>76.581276</v>
      </c>
      <c r="D17">
        <v>59.497032</v>
      </c>
      <c r="E17">
        <v>65.91027</v>
      </c>
      <c r="F17">
        <v>64.58573</v>
      </c>
      <c r="G17">
        <v>58.105366</v>
      </c>
      <c r="H17">
        <v>56.573174</v>
      </c>
      <c r="I17">
        <v>81.18105</v>
      </c>
      <c r="J17">
        <v>46.91233</v>
      </c>
      <c r="K17">
        <v>41.43219</v>
      </c>
      <c r="L17">
        <v>40.16895</v>
      </c>
      <c r="M17">
        <v>58.3629</v>
      </c>
      <c r="N17">
        <v>52.77397</v>
      </c>
      <c r="O17">
        <v>48.609016</v>
      </c>
      <c r="P17">
        <v>50.088356</v>
      </c>
      <c r="Q17">
        <v>51.808334</v>
      </c>
      <c r="R17">
        <v>85.93755</v>
      </c>
    </row>
    <row r="18" spans="1:18">
      <c r="A18">
        <v>2050</v>
      </c>
      <c r="B18">
        <v>50.324085</v>
      </c>
      <c r="C18">
        <v>79.77500000000001</v>
      </c>
      <c r="D18">
        <v>58.946117</v>
      </c>
      <c r="E18">
        <v>77.00696600000001</v>
      </c>
      <c r="F18">
        <v>69.15948</v>
      </c>
      <c r="G18">
        <v>58.591896</v>
      </c>
      <c r="H18">
        <v>53.651257</v>
      </c>
      <c r="I18">
        <v>85.311874</v>
      </c>
      <c r="J18">
        <v>46.575</v>
      </c>
      <c r="K18">
        <v>41.405937</v>
      </c>
      <c r="L18">
        <v>40.17226</v>
      </c>
      <c r="M18">
        <v>57.1113</v>
      </c>
      <c r="N18">
        <v>53.42089</v>
      </c>
      <c r="O18">
        <v>49.149887</v>
      </c>
      <c r="P18">
        <v>50.894863</v>
      </c>
      <c r="Q18">
        <v>52.52911</v>
      </c>
      <c r="R18">
        <v>87.05410999999999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18" bestFit="1" customWidth="1"/>
    <col min="6" max="6" width="10" bestFit="1" customWidth="1"/>
    <col min="7" max="7" width="13.7109375" bestFit="1" customWidth="1"/>
    <col min="8" max="8" width="21.7109375" bestFit="1" customWidth="1"/>
    <col min="9" max="10" width="14" bestFit="1" customWidth="1"/>
    <col min="11" max="11" width="18" bestFit="1" customWidth="1"/>
    <col min="12" max="12" width="11.28515625" bestFit="1" customWidth="1"/>
    <col min="13" max="13" width="10" bestFit="1" customWidth="1"/>
    <col min="14" max="14" width="18" bestFit="1" customWidth="1"/>
    <col min="15" max="15" width="10" bestFit="1" customWidth="1"/>
  </cols>
  <sheetData>
    <row r="1" spans="1:15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40</v>
      </c>
      <c r="K1" s="89" t="s">
        <v>41</v>
      </c>
      <c r="L1" s="89" t="s">
        <v>43</v>
      </c>
      <c r="M1" s="89" t="s">
        <v>44</v>
      </c>
      <c r="N1" s="89" t="s">
        <v>62</v>
      </c>
      <c r="O1" s="89" t="s">
        <v>28</v>
      </c>
    </row>
    <row r="2" spans="1:15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51</v>
      </c>
      <c r="K2" t="s">
        <v>52</v>
      </c>
      <c r="L2" t="s">
        <v>54</v>
      </c>
      <c r="M2" t="s">
        <v>55</v>
      </c>
      <c r="N2" t="s">
        <v>64</v>
      </c>
      <c r="O2" t="s">
        <v>34</v>
      </c>
    </row>
    <row r="3" spans="1:15">
      <c r="A3">
        <v>2023</v>
      </c>
      <c r="B3">
        <v>181.34944</v>
      </c>
      <c r="D3">
        <v>2023</v>
      </c>
      <c r="E3">
        <v>8.6563</v>
      </c>
      <c r="F3">
        <v>14.86124</v>
      </c>
      <c r="G3">
        <v>9.49513</v>
      </c>
      <c r="H3">
        <v>15.964984</v>
      </c>
      <c r="I3">
        <v>0.00034657327</v>
      </c>
      <c r="J3">
        <v>0.00029187646</v>
      </c>
      <c r="K3">
        <v>17.832176</v>
      </c>
      <c r="L3">
        <v>40.206676</v>
      </c>
      <c r="M3">
        <v>43.591824</v>
      </c>
      <c r="N3">
        <v>0</v>
      </c>
      <c r="O3">
        <v>5.0616555</v>
      </c>
    </row>
    <row r="4" spans="1:15">
      <c r="A4">
        <v>2024</v>
      </c>
      <c r="B4">
        <v>184.63979</v>
      </c>
      <c r="D4">
        <v>2024</v>
      </c>
      <c r="E4">
        <v>9.294423</v>
      </c>
      <c r="F4">
        <v>17.96297</v>
      </c>
      <c r="G4">
        <v>11.237588</v>
      </c>
      <c r="H4">
        <v>16.542722</v>
      </c>
      <c r="I4">
        <v>0.00034657327</v>
      </c>
      <c r="J4">
        <v>0.0005706238</v>
      </c>
      <c r="K4">
        <v>17.8486</v>
      </c>
      <c r="L4">
        <v>44.459432</v>
      </c>
      <c r="M4">
        <v>40.6957</v>
      </c>
      <c r="N4">
        <v>0</v>
      </c>
      <c r="O4">
        <v>5.0616555</v>
      </c>
    </row>
    <row r="5" spans="1:15">
      <c r="A5">
        <v>2025</v>
      </c>
      <c r="B5">
        <v>186.85893</v>
      </c>
      <c r="D5">
        <v>2025</v>
      </c>
      <c r="E5">
        <v>9.809313</v>
      </c>
      <c r="F5">
        <v>20.568716</v>
      </c>
      <c r="G5">
        <v>12.680523</v>
      </c>
      <c r="H5">
        <v>17.110498</v>
      </c>
      <c r="I5">
        <v>0</v>
      </c>
      <c r="J5">
        <v>0.0011337367</v>
      </c>
      <c r="K5">
        <v>7.852266999999999</v>
      </c>
      <c r="L5">
        <v>42.169244</v>
      </c>
      <c r="M5">
        <v>59.421208</v>
      </c>
      <c r="N5">
        <v>0</v>
      </c>
      <c r="O5">
        <v>5.0616555</v>
      </c>
    </row>
    <row r="6" spans="1:15">
      <c r="A6">
        <v>2026</v>
      </c>
      <c r="B6">
        <v>190.7189</v>
      </c>
      <c r="D6">
        <v>2026</v>
      </c>
      <c r="E6">
        <v>9.930076999999999</v>
      </c>
      <c r="F6">
        <v>22.812878</v>
      </c>
      <c r="G6">
        <v>13.832703</v>
      </c>
      <c r="H6">
        <v>17.668314</v>
      </c>
      <c r="I6">
        <v>4.087325</v>
      </c>
      <c r="J6">
        <v>0.0019993177</v>
      </c>
      <c r="K6">
        <v>18.820768</v>
      </c>
      <c r="L6">
        <v>40.638056</v>
      </c>
      <c r="M6">
        <v>39.999308</v>
      </c>
      <c r="N6">
        <v>0</v>
      </c>
      <c r="O6">
        <v>5.0616555</v>
      </c>
    </row>
    <row r="7" spans="1:15">
      <c r="A7">
        <v>2027</v>
      </c>
      <c r="B7">
        <v>194.38923</v>
      </c>
      <c r="D7">
        <v>2027</v>
      </c>
      <c r="E7">
        <v>9.835592</v>
      </c>
      <c r="F7">
        <v>24.757586</v>
      </c>
      <c r="G7">
        <v>15.697318</v>
      </c>
      <c r="H7">
        <v>17.648392</v>
      </c>
      <c r="I7">
        <v>8.17465</v>
      </c>
      <c r="J7">
        <v>0.0034718235</v>
      </c>
      <c r="K7">
        <v>20.350578</v>
      </c>
      <c r="L7">
        <v>38.547944</v>
      </c>
      <c r="M7">
        <v>33.268898</v>
      </c>
      <c r="N7">
        <v>0</v>
      </c>
      <c r="O7">
        <v>5.0616555</v>
      </c>
    </row>
    <row r="8" spans="1:15">
      <c r="A8">
        <v>2028</v>
      </c>
      <c r="B8">
        <v>198.2476</v>
      </c>
      <c r="D8">
        <v>2028</v>
      </c>
      <c r="E8">
        <v>9.856705</v>
      </c>
      <c r="F8">
        <v>26.46483</v>
      </c>
      <c r="G8">
        <v>16.94781</v>
      </c>
      <c r="H8">
        <v>17.623902</v>
      </c>
      <c r="I8">
        <v>12.261975</v>
      </c>
      <c r="J8">
        <v>0.0035924905</v>
      </c>
      <c r="K8">
        <v>20.402274</v>
      </c>
      <c r="L8">
        <v>38.130552</v>
      </c>
      <c r="M8">
        <v>31.593134</v>
      </c>
      <c r="N8">
        <v>0</v>
      </c>
      <c r="O8">
        <v>5.0616555</v>
      </c>
    </row>
    <row r="9" spans="1:15">
      <c r="A9">
        <v>2029</v>
      </c>
      <c r="B9">
        <v>201.9429</v>
      </c>
      <c r="D9">
        <v>2029</v>
      </c>
      <c r="E9">
        <v>9.858361</v>
      </c>
      <c r="F9">
        <v>27.958062</v>
      </c>
      <c r="G9">
        <v>18.596792</v>
      </c>
      <c r="H9">
        <v>17.521936</v>
      </c>
      <c r="I9">
        <v>16.360498</v>
      </c>
      <c r="J9">
        <v>0.00509531</v>
      </c>
      <c r="K9">
        <v>20.680196</v>
      </c>
      <c r="L9">
        <v>37.089056</v>
      </c>
      <c r="M9">
        <v>30.987006</v>
      </c>
      <c r="N9">
        <v>0</v>
      </c>
      <c r="O9">
        <v>5.0616555</v>
      </c>
    </row>
    <row r="10" spans="1:15">
      <c r="A10">
        <v>2030</v>
      </c>
      <c r="B10">
        <v>205.2764</v>
      </c>
      <c r="D10">
        <v>2030</v>
      </c>
      <c r="E10">
        <v>9.763847999999999</v>
      </c>
      <c r="F10">
        <v>29.189466</v>
      </c>
      <c r="G10">
        <v>20.291348</v>
      </c>
      <c r="H10">
        <v>17.365982</v>
      </c>
      <c r="I10">
        <v>20.447824</v>
      </c>
      <c r="J10">
        <v>0.0068294165</v>
      </c>
      <c r="K10">
        <v>19.950926</v>
      </c>
      <c r="L10">
        <v>37.657888</v>
      </c>
      <c r="M10">
        <v>32.9864</v>
      </c>
      <c r="N10">
        <v>0</v>
      </c>
      <c r="O10">
        <v>5.0616555</v>
      </c>
    </row>
    <row r="11" spans="1:15">
      <c r="A11">
        <v>2031</v>
      </c>
      <c r="B11">
        <v>205.11896</v>
      </c>
      <c r="D11">
        <v>2031</v>
      </c>
      <c r="E11">
        <v>9.541281</v>
      </c>
      <c r="F11">
        <v>30.114842</v>
      </c>
      <c r="G11">
        <v>21.768332</v>
      </c>
      <c r="H11">
        <v>17.144406</v>
      </c>
      <c r="I11">
        <v>20.447824</v>
      </c>
      <c r="J11">
        <v>0.007030402</v>
      </c>
      <c r="K11">
        <v>18.8409</v>
      </c>
      <c r="L11">
        <v>37.358536</v>
      </c>
      <c r="M11">
        <v>32.034966</v>
      </c>
      <c r="N11">
        <v>0</v>
      </c>
      <c r="O11">
        <v>5.0616555</v>
      </c>
    </row>
    <row r="12" spans="1:15">
      <c r="A12">
        <v>2032</v>
      </c>
      <c r="B12">
        <v>205.32299</v>
      </c>
      <c r="D12">
        <v>2032</v>
      </c>
      <c r="E12">
        <v>9.526531</v>
      </c>
      <c r="F12">
        <v>30.710342</v>
      </c>
      <c r="G12">
        <v>24.343594</v>
      </c>
      <c r="H12">
        <v>16.762402</v>
      </c>
      <c r="I12">
        <v>20.447824</v>
      </c>
      <c r="J12">
        <v>0.008696740999999999</v>
      </c>
      <c r="K12">
        <v>18.03825</v>
      </c>
      <c r="L12">
        <v>36.65998</v>
      </c>
      <c r="M12">
        <v>30.017376</v>
      </c>
      <c r="N12">
        <v>0</v>
      </c>
      <c r="O12">
        <v>5.0616555</v>
      </c>
    </row>
    <row r="13" spans="1:15">
      <c r="A13">
        <v>2033</v>
      </c>
      <c r="B13">
        <v>205.55091</v>
      </c>
      <c r="D13">
        <v>2033</v>
      </c>
      <c r="E13">
        <v>9.525027999999999</v>
      </c>
      <c r="F13">
        <v>31.388986</v>
      </c>
      <c r="G13">
        <v>26.79375</v>
      </c>
      <c r="H13">
        <v>16.238144</v>
      </c>
      <c r="I13">
        <v>20.447824</v>
      </c>
      <c r="J13">
        <v>0.008822414000000001</v>
      </c>
      <c r="K13">
        <v>17.80915</v>
      </c>
      <c r="L13">
        <v>36.00842</v>
      </c>
      <c r="M13">
        <v>28.670584</v>
      </c>
      <c r="N13">
        <v>0</v>
      </c>
      <c r="O13">
        <v>5.0616555</v>
      </c>
    </row>
    <row r="14" spans="1:15">
      <c r="A14">
        <v>2034</v>
      </c>
      <c r="B14">
        <v>205.67776</v>
      </c>
      <c r="D14">
        <v>2034</v>
      </c>
      <c r="E14">
        <v>9.453602</v>
      </c>
      <c r="F14">
        <v>31.226672</v>
      </c>
      <c r="G14">
        <v>29.513356</v>
      </c>
      <c r="H14">
        <v>15.581072</v>
      </c>
      <c r="I14">
        <v>20.447824</v>
      </c>
      <c r="J14">
        <v>0.007899257</v>
      </c>
      <c r="K14">
        <v>15.566957</v>
      </c>
      <c r="L14">
        <v>35.031288</v>
      </c>
      <c r="M14">
        <v>25.92884</v>
      </c>
      <c r="N14">
        <v>9.460799999999999</v>
      </c>
      <c r="O14">
        <v>5.0616555</v>
      </c>
    </row>
    <row r="15" spans="1:15">
      <c r="A15">
        <v>2035</v>
      </c>
      <c r="B15">
        <v>205.73488</v>
      </c>
      <c r="D15">
        <v>2035</v>
      </c>
      <c r="E15">
        <v>9.303694999999999</v>
      </c>
      <c r="F15">
        <v>30.835418</v>
      </c>
      <c r="G15">
        <v>31.929136</v>
      </c>
      <c r="H15">
        <v>14.756247</v>
      </c>
      <c r="I15">
        <v>20.447824</v>
      </c>
      <c r="J15">
        <v>0.005895537</v>
      </c>
      <c r="K15">
        <v>13.152418</v>
      </c>
      <c r="L15">
        <v>34.28308</v>
      </c>
      <c r="M15">
        <v>23.362624</v>
      </c>
      <c r="N15">
        <v>20.4984</v>
      </c>
      <c r="O15">
        <v>5.0616555</v>
      </c>
    </row>
    <row r="16" spans="1:15">
      <c r="A16">
        <v>2040</v>
      </c>
      <c r="B16">
        <v>204.90754</v>
      </c>
      <c r="D16">
        <v>2040</v>
      </c>
      <c r="E16">
        <v>8.371445</v>
      </c>
      <c r="F16">
        <v>31.47437</v>
      </c>
      <c r="G16">
        <v>48.175484</v>
      </c>
      <c r="H16">
        <v>8.616823999999999</v>
      </c>
      <c r="I16">
        <v>20.446526</v>
      </c>
      <c r="J16">
        <v>0.009883187999999999</v>
      </c>
      <c r="K16">
        <v>37.470664</v>
      </c>
      <c r="L16">
        <v>0</v>
      </c>
      <c r="M16">
        <v>0</v>
      </c>
      <c r="N16">
        <v>55.188</v>
      </c>
      <c r="O16">
        <v>5.0616555</v>
      </c>
    </row>
    <row r="17" spans="1:15">
      <c r="A17">
        <v>2045</v>
      </c>
      <c r="B17">
        <v>204.78518</v>
      </c>
      <c r="D17">
        <v>2045</v>
      </c>
      <c r="E17">
        <v>8.132652499999999</v>
      </c>
      <c r="F17">
        <v>32.33792</v>
      </c>
      <c r="G17">
        <v>60.389128</v>
      </c>
      <c r="H17">
        <v>4.5477135</v>
      </c>
      <c r="I17">
        <v>20.44655</v>
      </c>
      <c r="J17">
        <v>0.008617046</v>
      </c>
      <c r="K17">
        <v>30.269274</v>
      </c>
      <c r="L17">
        <v>0</v>
      </c>
      <c r="M17">
        <v>0</v>
      </c>
      <c r="N17">
        <v>59.9184</v>
      </c>
      <c r="O17">
        <v>5.0616555</v>
      </c>
    </row>
    <row r="18" spans="1:15">
      <c r="A18">
        <v>2050</v>
      </c>
      <c r="B18">
        <v>204.92533</v>
      </c>
      <c r="D18">
        <v>2050</v>
      </c>
      <c r="E18">
        <v>8.180683</v>
      </c>
      <c r="F18">
        <v>33.280834</v>
      </c>
      <c r="G18">
        <v>68.285664</v>
      </c>
      <c r="H18">
        <v>1.2401439</v>
      </c>
      <c r="I18">
        <v>20.447824</v>
      </c>
      <c r="J18">
        <v>0.009948265</v>
      </c>
      <c r="K18">
        <v>27.501422</v>
      </c>
      <c r="L18">
        <v>0</v>
      </c>
      <c r="M18">
        <v>0</v>
      </c>
      <c r="N18">
        <v>59.9184</v>
      </c>
      <c r="O18">
        <v>5.0616555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22" bestFit="1" customWidth="1"/>
    <col min="6" max="6" width="20" bestFit="1" customWidth="1"/>
    <col min="7" max="7" width="13.28515625" bestFit="1" customWidth="1"/>
    <col min="8" max="8" width="19" bestFit="1" customWidth="1"/>
    <col min="9" max="9" width="21.7109375" bestFit="1" customWidth="1"/>
    <col min="10" max="11" width="11" bestFit="1" customWidth="1"/>
  </cols>
  <sheetData>
    <row r="1" spans="1:11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57</v>
      </c>
      <c r="K1" s="89" t="s">
        <v>61</v>
      </c>
    </row>
    <row r="2" spans="1:11">
      <c r="B2" t="s">
        <v>70</v>
      </c>
      <c r="E2" t="s">
        <v>46</v>
      </c>
      <c r="F2" t="s">
        <v>29</v>
      </c>
      <c r="G2" t="s">
        <v>47</v>
      </c>
      <c r="H2" t="s">
        <v>30</v>
      </c>
      <c r="I2" t="s">
        <v>48</v>
      </c>
      <c r="J2" t="s">
        <v>59</v>
      </c>
      <c r="K2" t="s">
        <v>63</v>
      </c>
    </row>
    <row r="3" spans="1:11">
      <c r="A3">
        <v>2023</v>
      </c>
      <c r="B3">
        <v>9.185862999999999</v>
      </c>
      <c r="D3">
        <v>2023</v>
      </c>
      <c r="E3">
        <v>0.00029444235</v>
      </c>
      <c r="F3">
        <v>0.029495223</v>
      </c>
      <c r="G3">
        <v>0.01552558</v>
      </c>
      <c r="H3">
        <v>1.5628856</v>
      </c>
      <c r="I3">
        <v>5.793355</v>
      </c>
      <c r="J3">
        <v>21.3854195</v>
      </c>
      <c r="K3">
        <v>0.21804883</v>
      </c>
    </row>
    <row r="4" spans="1:11">
      <c r="A4">
        <v>2024</v>
      </c>
      <c r="B4">
        <v>9.410838999999999</v>
      </c>
      <c r="D4">
        <v>2024</v>
      </c>
      <c r="E4">
        <v>0.00028648337</v>
      </c>
      <c r="F4">
        <v>0.04267816999999999</v>
      </c>
      <c r="G4">
        <v>0.01525303</v>
      </c>
      <c r="H4">
        <v>1.2546792</v>
      </c>
      <c r="I4">
        <v>6.322766</v>
      </c>
      <c r="J4">
        <v>21.1813072</v>
      </c>
      <c r="K4">
        <v>0.21654903</v>
      </c>
    </row>
    <row r="5" spans="1:11">
      <c r="A5">
        <v>2025</v>
      </c>
      <c r="B5">
        <v>9.992891999999999</v>
      </c>
      <c r="D5">
        <v>2025</v>
      </c>
      <c r="E5">
        <v>0.00030120636</v>
      </c>
      <c r="F5">
        <v>0.053423324</v>
      </c>
      <c r="G5">
        <v>0.015064423</v>
      </c>
      <c r="H5">
        <v>0.7476240999999999</v>
      </c>
      <c r="I5">
        <v>6.8132475</v>
      </c>
      <c r="J5">
        <v>21.1511342</v>
      </c>
      <c r="K5">
        <v>0.21416933</v>
      </c>
    </row>
    <row r="6" spans="1:11">
      <c r="A6">
        <v>2026</v>
      </c>
      <c r="B6">
        <v>12.131436</v>
      </c>
      <c r="D6">
        <v>2026</v>
      </c>
      <c r="E6">
        <v>0.0006332146</v>
      </c>
      <c r="F6">
        <v>0.06009916</v>
      </c>
      <c r="G6">
        <v>0.014852679</v>
      </c>
      <c r="H6">
        <v>0.81796906</v>
      </c>
      <c r="I6">
        <v>7.306934999999999</v>
      </c>
      <c r="J6">
        <v>21.102644</v>
      </c>
      <c r="K6">
        <v>0.21095947</v>
      </c>
    </row>
    <row r="7" spans="1:11">
      <c r="A7">
        <v>2027</v>
      </c>
      <c r="B7">
        <v>17.10856</v>
      </c>
      <c r="D7">
        <v>2027</v>
      </c>
      <c r="E7">
        <v>0.0009872391999999998</v>
      </c>
      <c r="F7">
        <v>0.06908746</v>
      </c>
      <c r="G7">
        <v>0.015039823</v>
      </c>
      <c r="H7">
        <v>1.0262158</v>
      </c>
      <c r="I7">
        <v>7.38162</v>
      </c>
      <c r="J7">
        <v>21.1592258</v>
      </c>
      <c r="K7">
        <v>0.21093267</v>
      </c>
    </row>
    <row r="8" spans="1:11">
      <c r="A8">
        <v>2028</v>
      </c>
      <c r="B8">
        <v>23.480144</v>
      </c>
      <c r="D8">
        <v>2028</v>
      </c>
      <c r="E8">
        <v>0.0010524525</v>
      </c>
      <c r="F8">
        <v>0.07757666000000001</v>
      </c>
      <c r="G8">
        <v>0.015235336</v>
      </c>
      <c r="H8">
        <v>1.3371658</v>
      </c>
      <c r="I8">
        <v>7.466035</v>
      </c>
      <c r="J8">
        <v>21.2941845</v>
      </c>
      <c r="K8">
        <v>0.2115086</v>
      </c>
    </row>
    <row r="9" spans="1:11">
      <c r="A9">
        <v>2029</v>
      </c>
      <c r="B9">
        <v>24.899652</v>
      </c>
      <c r="D9">
        <v>2029</v>
      </c>
      <c r="E9">
        <v>0.008540586999999999</v>
      </c>
      <c r="F9">
        <v>0.12255668</v>
      </c>
      <c r="G9">
        <v>0.015164476</v>
      </c>
      <c r="H9">
        <v>2.364358</v>
      </c>
      <c r="I9">
        <v>7.471000999999999</v>
      </c>
      <c r="J9">
        <v>21.1632968</v>
      </c>
      <c r="K9">
        <v>0.21050973</v>
      </c>
    </row>
    <row r="10" spans="1:11">
      <c r="A10">
        <v>2030</v>
      </c>
      <c r="B10">
        <v>26.162058</v>
      </c>
      <c r="D10">
        <v>2030</v>
      </c>
      <c r="E10">
        <v>0.009988521</v>
      </c>
      <c r="F10">
        <v>0.129434734</v>
      </c>
      <c r="G10">
        <v>0.014996266</v>
      </c>
      <c r="H10">
        <v>3.381498</v>
      </c>
      <c r="I10">
        <v>7.4706845</v>
      </c>
      <c r="J10">
        <v>21.024215</v>
      </c>
      <c r="K10">
        <v>0.20842803</v>
      </c>
    </row>
    <row r="11" spans="1:11">
      <c r="A11">
        <v>2031</v>
      </c>
      <c r="B11">
        <v>29.444714</v>
      </c>
      <c r="D11">
        <v>2031</v>
      </c>
      <c r="E11">
        <v>0.010009674</v>
      </c>
      <c r="F11">
        <v>0.1377735</v>
      </c>
      <c r="G11">
        <v>0.01508074</v>
      </c>
      <c r="H11">
        <v>4.480192</v>
      </c>
      <c r="I11">
        <v>7.4562995</v>
      </c>
      <c r="J11">
        <v>20.9926575</v>
      </c>
      <c r="K11">
        <v>0.20872497</v>
      </c>
    </row>
    <row r="12" spans="1:11">
      <c r="A12">
        <v>2032</v>
      </c>
      <c r="B12">
        <v>32.247098</v>
      </c>
      <c r="D12">
        <v>2032</v>
      </c>
      <c r="E12">
        <v>0.009839116</v>
      </c>
      <c r="F12">
        <v>0.1461216</v>
      </c>
      <c r="G12">
        <v>0.01516362</v>
      </c>
      <c r="H12">
        <v>5.5672425</v>
      </c>
      <c r="I12">
        <v>7.4366585</v>
      </c>
      <c r="J12">
        <v>20.9248628</v>
      </c>
      <c r="K12">
        <v>0.20911953</v>
      </c>
    </row>
    <row r="13" spans="1:11">
      <c r="A13">
        <v>2033</v>
      </c>
      <c r="B13">
        <v>32.507316</v>
      </c>
      <c r="D13">
        <v>2033</v>
      </c>
      <c r="E13">
        <v>0.010140433</v>
      </c>
      <c r="F13">
        <v>0.15323661</v>
      </c>
      <c r="G13">
        <v>0.015063527</v>
      </c>
      <c r="H13">
        <v>6.624261499999999</v>
      </c>
      <c r="I13">
        <v>7.392465499999999</v>
      </c>
      <c r="J13">
        <v>20.7187395</v>
      </c>
      <c r="K13">
        <v>0.20665652</v>
      </c>
    </row>
    <row r="14" spans="1:11">
      <c r="A14">
        <v>2034</v>
      </c>
      <c r="B14">
        <v>33.710772</v>
      </c>
      <c r="D14">
        <v>2034</v>
      </c>
      <c r="E14">
        <v>0.010322724</v>
      </c>
      <c r="F14">
        <v>0.16048233</v>
      </c>
      <c r="G14">
        <v>0.01505202</v>
      </c>
      <c r="H14">
        <v>7.667837</v>
      </c>
      <c r="I14">
        <v>7.313901</v>
      </c>
      <c r="J14">
        <v>20.6213692</v>
      </c>
      <c r="K14">
        <v>0.20630966</v>
      </c>
    </row>
    <row r="15" spans="1:11">
      <c r="A15">
        <v>2035</v>
      </c>
      <c r="B15">
        <v>34.983836</v>
      </c>
      <c r="D15">
        <v>2035</v>
      </c>
      <c r="E15">
        <v>0.010502543</v>
      </c>
      <c r="F15">
        <v>0.1681532</v>
      </c>
      <c r="G15">
        <v>0.01505876</v>
      </c>
      <c r="H15">
        <v>8.872456</v>
      </c>
      <c r="I15">
        <v>7.1837775</v>
      </c>
      <c r="J15">
        <v>20.5692898</v>
      </c>
      <c r="K15">
        <v>0.20553756</v>
      </c>
    </row>
    <row r="16" spans="1:11">
      <c r="A16">
        <v>2040</v>
      </c>
      <c r="B16">
        <v>37.221896</v>
      </c>
      <c r="D16">
        <v>2040</v>
      </c>
      <c r="E16">
        <v>0.012048663</v>
      </c>
      <c r="F16">
        <v>0.20953614</v>
      </c>
      <c r="G16">
        <v>0.01522178</v>
      </c>
      <c r="H16">
        <v>8.965121</v>
      </c>
      <c r="I16">
        <v>6.400583999999999</v>
      </c>
      <c r="J16">
        <v>20.5325995</v>
      </c>
      <c r="K16">
        <v>0.21322719</v>
      </c>
    </row>
    <row r="17" spans="1:11">
      <c r="A17">
        <v>2045</v>
      </c>
      <c r="B17">
        <v>46.8964</v>
      </c>
      <c r="D17">
        <v>2045</v>
      </c>
      <c r="E17">
        <v>0.014573563</v>
      </c>
      <c r="F17">
        <v>0.2502841</v>
      </c>
      <c r="G17">
        <v>0.01529216</v>
      </c>
      <c r="H17">
        <v>18.11392</v>
      </c>
      <c r="I17">
        <v>4.367717</v>
      </c>
      <c r="J17">
        <v>20.8792412</v>
      </c>
      <c r="K17">
        <v>0.21335048</v>
      </c>
    </row>
    <row r="18" spans="1:11">
      <c r="A18">
        <v>2050</v>
      </c>
      <c r="B18">
        <v>47.984724</v>
      </c>
      <c r="D18">
        <v>2050</v>
      </c>
      <c r="E18">
        <v>0.01766686</v>
      </c>
      <c r="F18">
        <v>0.28888194</v>
      </c>
      <c r="G18">
        <v>0.015301153</v>
      </c>
      <c r="H18">
        <v>23.19186</v>
      </c>
      <c r="I18">
        <v>1.1342808</v>
      </c>
      <c r="J18">
        <v>20.8506838</v>
      </c>
      <c r="K18">
        <v>0.21365575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20" bestFit="1" customWidth="1"/>
    <col min="6" max="6" width="19" bestFit="1" customWidth="1"/>
    <col min="7" max="7" width="20" bestFit="1" customWidth="1"/>
    <col min="8" max="8" width="18" bestFit="1" customWidth="1"/>
    <col min="9" max="9" width="21.7109375" bestFit="1" customWidth="1"/>
    <col min="10" max="10" width="14" bestFit="1" customWidth="1"/>
    <col min="11" max="11" width="11" bestFit="1" customWidth="1"/>
    <col min="12" max="13" width="19" bestFit="1" customWidth="1"/>
  </cols>
  <sheetData>
    <row r="1" spans="1:13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25</v>
      </c>
      <c r="K1" s="89" t="s">
        <v>57</v>
      </c>
      <c r="L1" s="89" t="s">
        <v>39</v>
      </c>
      <c r="M1" s="89" t="s">
        <v>61</v>
      </c>
    </row>
    <row r="2" spans="1:13">
      <c r="B2" t="s">
        <v>70</v>
      </c>
      <c r="E2" t="s">
        <v>46</v>
      </c>
      <c r="F2" t="s">
        <v>29</v>
      </c>
      <c r="G2" t="s">
        <v>47</v>
      </c>
      <c r="H2" t="s">
        <v>30</v>
      </c>
      <c r="I2" t="s">
        <v>48</v>
      </c>
      <c r="J2" t="s">
        <v>31</v>
      </c>
      <c r="K2" t="s">
        <v>59</v>
      </c>
      <c r="L2" t="s">
        <v>50</v>
      </c>
      <c r="M2" t="s">
        <v>63</v>
      </c>
    </row>
    <row r="3" spans="1:13">
      <c r="A3">
        <v>2023</v>
      </c>
      <c r="B3">
        <v>14.750564</v>
      </c>
      <c r="D3">
        <v>2023</v>
      </c>
      <c r="E3">
        <v>0.0011758464</v>
      </c>
      <c r="F3">
        <v>0.17041284</v>
      </c>
      <c r="G3">
        <v>0.10286121</v>
      </c>
      <c r="H3">
        <v>0</v>
      </c>
      <c r="I3">
        <v>15.307019</v>
      </c>
      <c r="J3">
        <v>0</v>
      </c>
      <c r="K3">
        <v>33.299361</v>
      </c>
      <c r="L3">
        <v>0</v>
      </c>
      <c r="M3">
        <v>0.8718950999999999</v>
      </c>
    </row>
    <row r="4" spans="1:13">
      <c r="A4">
        <v>2024</v>
      </c>
      <c r="B4">
        <v>15.116357</v>
      </c>
      <c r="D4">
        <v>2024</v>
      </c>
      <c r="E4">
        <v>0.0020359348</v>
      </c>
      <c r="F4">
        <v>0.27883712</v>
      </c>
      <c r="G4">
        <v>0.101017086</v>
      </c>
      <c r="H4">
        <v>1.2722788</v>
      </c>
      <c r="I4">
        <v>15.868292</v>
      </c>
      <c r="J4">
        <v>0</v>
      </c>
      <c r="K4">
        <v>33.1751088</v>
      </c>
      <c r="L4">
        <v>0</v>
      </c>
      <c r="M4">
        <v>0.8655111</v>
      </c>
    </row>
    <row r="5" spans="1:13">
      <c r="A5">
        <v>2025</v>
      </c>
      <c r="B5">
        <v>15.665369</v>
      </c>
      <c r="D5">
        <v>2025</v>
      </c>
      <c r="E5">
        <v>0.003647849</v>
      </c>
      <c r="F5">
        <v>0.36693</v>
      </c>
      <c r="G5">
        <v>0.09895535</v>
      </c>
      <c r="H5">
        <v>2.3309322</v>
      </c>
      <c r="I5">
        <v>16.417241</v>
      </c>
      <c r="J5">
        <v>0</v>
      </c>
      <c r="K5">
        <v>33.0378878</v>
      </c>
      <c r="L5">
        <v>0</v>
      </c>
      <c r="M5">
        <v>0.8528341999999999</v>
      </c>
    </row>
    <row r="6" spans="1:13">
      <c r="A6">
        <v>2026</v>
      </c>
      <c r="B6">
        <v>16.749307</v>
      </c>
      <c r="D6">
        <v>2026</v>
      </c>
      <c r="E6">
        <v>0.007618845</v>
      </c>
      <c r="F6">
        <v>0.4240567199999999</v>
      </c>
      <c r="G6">
        <v>0.09642448399999999</v>
      </c>
      <c r="H6">
        <v>4.2122265</v>
      </c>
      <c r="I6">
        <v>16.967134</v>
      </c>
      <c r="J6">
        <v>0</v>
      </c>
      <c r="K6">
        <v>32.9458678</v>
      </c>
      <c r="L6">
        <v>0</v>
      </c>
      <c r="M6">
        <v>0.8405830999999999</v>
      </c>
    </row>
    <row r="7" spans="1:13">
      <c r="A7">
        <v>2027</v>
      </c>
      <c r="B7">
        <v>17.925026</v>
      </c>
      <c r="D7">
        <v>2027</v>
      </c>
      <c r="E7">
        <v>0.009847342</v>
      </c>
      <c r="F7">
        <v>0.48971153</v>
      </c>
      <c r="G7">
        <v>0.09606617999999999</v>
      </c>
      <c r="H7">
        <v>4.9218215</v>
      </c>
      <c r="I7">
        <v>16.961714</v>
      </c>
      <c r="J7">
        <v>0</v>
      </c>
      <c r="K7">
        <v>33.0749605</v>
      </c>
      <c r="L7">
        <v>0</v>
      </c>
      <c r="M7">
        <v>0.8392874</v>
      </c>
    </row>
    <row r="8" spans="1:13">
      <c r="A8">
        <v>2028</v>
      </c>
      <c r="B8">
        <v>19.451812</v>
      </c>
      <c r="D8">
        <v>2028</v>
      </c>
      <c r="E8">
        <v>0.012599001</v>
      </c>
      <c r="F8">
        <v>0.5596779399999999</v>
      </c>
      <c r="G8">
        <v>0.09729764999999999</v>
      </c>
      <c r="H8">
        <v>5.9163045</v>
      </c>
      <c r="I8">
        <v>16.955966</v>
      </c>
      <c r="J8">
        <v>0</v>
      </c>
      <c r="K8">
        <v>33.2108625</v>
      </c>
      <c r="L8">
        <v>0</v>
      </c>
      <c r="M8">
        <v>0.8411561999999999</v>
      </c>
    </row>
    <row r="9" spans="1:13">
      <c r="A9">
        <v>2029</v>
      </c>
      <c r="B9">
        <v>21.950776</v>
      </c>
      <c r="D9">
        <v>2029</v>
      </c>
      <c r="E9">
        <v>0.015603877</v>
      </c>
      <c r="F9">
        <v>0.6235453</v>
      </c>
      <c r="G9">
        <v>0.09722167</v>
      </c>
      <c r="H9">
        <v>7.518508499999999</v>
      </c>
      <c r="I9">
        <v>16.941872</v>
      </c>
      <c r="J9">
        <v>0</v>
      </c>
      <c r="K9">
        <v>33.1238438</v>
      </c>
      <c r="L9">
        <v>0</v>
      </c>
      <c r="M9">
        <v>0.8368599399999999</v>
      </c>
    </row>
    <row r="10" spans="1:13">
      <c r="A10">
        <v>2030</v>
      </c>
      <c r="B10">
        <v>22.988256</v>
      </c>
      <c r="D10">
        <v>2030</v>
      </c>
      <c r="E10">
        <v>0.02028653</v>
      </c>
      <c r="F10">
        <v>0.68152256</v>
      </c>
      <c r="G10">
        <v>0.09626203999999999</v>
      </c>
      <c r="H10">
        <v>9.051183999999999</v>
      </c>
      <c r="I10">
        <v>16.913538</v>
      </c>
      <c r="J10">
        <v>0</v>
      </c>
      <c r="K10">
        <v>32.929508</v>
      </c>
      <c r="L10">
        <v>0</v>
      </c>
      <c r="M10">
        <v>0.82794075</v>
      </c>
    </row>
    <row r="11" spans="1:13">
      <c r="A11">
        <v>2031</v>
      </c>
      <c r="B11">
        <v>23.962964</v>
      </c>
      <c r="D11">
        <v>2031</v>
      </c>
      <c r="E11">
        <v>0.022906662</v>
      </c>
      <c r="F11">
        <v>0.7503510999999999</v>
      </c>
      <c r="G11">
        <v>0.097031266</v>
      </c>
      <c r="H11">
        <v>10.626556</v>
      </c>
      <c r="I11">
        <v>16.89303</v>
      </c>
      <c r="J11">
        <v>0</v>
      </c>
      <c r="K11">
        <v>32.928818</v>
      </c>
      <c r="L11">
        <v>0</v>
      </c>
      <c r="M11">
        <v>0.8279989</v>
      </c>
    </row>
    <row r="12" spans="1:13">
      <c r="A12">
        <v>2032</v>
      </c>
      <c r="B12">
        <v>25.547454</v>
      </c>
      <c r="D12">
        <v>2032</v>
      </c>
      <c r="E12">
        <v>0.02513719</v>
      </c>
      <c r="F12">
        <v>0.8194410600000001</v>
      </c>
      <c r="G12">
        <v>0.097717414</v>
      </c>
      <c r="H12">
        <v>12.278117</v>
      </c>
      <c r="I12">
        <v>16.832968</v>
      </c>
      <c r="J12">
        <v>0</v>
      </c>
      <c r="K12">
        <v>32.9107305</v>
      </c>
      <c r="L12">
        <v>0.55378944</v>
      </c>
      <c r="M12">
        <v>0.8271177</v>
      </c>
    </row>
    <row r="13" spans="1:13">
      <c r="A13">
        <v>2033</v>
      </c>
      <c r="B13">
        <v>26.650096</v>
      </c>
      <c r="D13">
        <v>2033</v>
      </c>
      <c r="E13">
        <v>0.02751445</v>
      </c>
      <c r="F13">
        <v>0.8737789</v>
      </c>
      <c r="G13">
        <v>0.09709991</v>
      </c>
      <c r="H13">
        <v>13.955187</v>
      </c>
      <c r="I13">
        <v>16.724978</v>
      </c>
      <c r="J13">
        <v>0</v>
      </c>
      <c r="K13">
        <v>32.8086602</v>
      </c>
      <c r="L13">
        <v>0.5413814399999999</v>
      </c>
      <c r="M13">
        <v>0.8184710999999999</v>
      </c>
    </row>
    <row r="14" spans="1:13">
      <c r="A14">
        <v>2034</v>
      </c>
      <c r="B14">
        <v>28.006246</v>
      </c>
      <c r="D14">
        <v>2034</v>
      </c>
      <c r="E14">
        <v>0.03100409</v>
      </c>
      <c r="F14">
        <v>0.9399279399999999</v>
      </c>
      <c r="G14">
        <v>0.09720155999999999</v>
      </c>
      <c r="H14">
        <v>15.671268</v>
      </c>
      <c r="I14">
        <v>16.543449</v>
      </c>
      <c r="J14">
        <v>0</v>
      </c>
      <c r="K14">
        <v>32.7413248</v>
      </c>
      <c r="L14">
        <v>0.5739835</v>
      </c>
      <c r="M14">
        <v>0.8159934999999999</v>
      </c>
    </row>
    <row r="15" spans="1:13">
      <c r="A15">
        <v>2035</v>
      </c>
      <c r="B15">
        <v>29.644904</v>
      </c>
      <c r="D15">
        <v>2035</v>
      </c>
      <c r="E15">
        <v>0.03437393</v>
      </c>
      <c r="F15">
        <v>1.0072844</v>
      </c>
      <c r="G15">
        <v>0.09732782000000001</v>
      </c>
      <c r="H15">
        <v>17.347154</v>
      </c>
      <c r="I15">
        <v>16.324247</v>
      </c>
      <c r="J15">
        <v>0</v>
      </c>
      <c r="K15">
        <v>32.6988658</v>
      </c>
      <c r="L15">
        <v>0.6030484</v>
      </c>
      <c r="M15">
        <v>0.8138390999999999</v>
      </c>
    </row>
    <row r="16" spans="1:13">
      <c r="A16">
        <v>2040</v>
      </c>
      <c r="B16">
        <v>31.55459</v>
      </c>
      <c r="D16">
        <v>2040</v>
      </c>
      <c r="E16">
        <v>0.05057559399999999</v>
      </c>
      <c r="F16">
        <v>1.3367534</v>
      </c>
      <c r="G16">
        <v>0.09822344999999999</v>
      </c>
      <c r="H16">
        <v>17.587458</v>
      </c>
      <c r="I16">
        <v>13.738738</v>
      </c>
      <c r="J16">
        <v>3.5989082</v>
      </c>
      <c r="K16">
        <v>32.810839</v>
      </c>
      <c r="L16">
        <v>0.5071711</v>
      </c>
      <c r="M16">
        <v>0.8402963999999999</v>
      </c>
    </row>
    <row r="17" spans="1:13">
      <c r="A17">
        <v>2045</v>
      </c>
      <c r="B17">
        <v>34.496804</v>
      </c>
      <c r="D17">
        <v>2045</v>
      </c>
      <c r="E17">
        <v>0.07732746</v>
      </c>
      <c r="F17">
        <v>1.652742</v>
      </c>
      <c r="G17">
        <v>0.09795567999999999</v>
      </c>
      <c r="H17">
        <v>21.096328</v>
      </c>
      <c r="I17">
        <v>7.949069</v>
      </c>
      <c r="J17">
        <v>3.5989082</v>
      </c>
      <c r="K17">
        <v>32.9644002</v>
      </c>
      <c r="L17">
        <v>0.5620501</v>
      </c>
      <c r="M17">
        <v>0.8430200600000001</v>
      </c>
    </row>
    <row r="18" spans="1:13">
      <c r="A18">
        <v>2050</v>
      </c>
      <c r="B18">
        <v>38.389</v>
      </c>
      <c r="D18">
        <v>2050</v>
      </c>
      <c r="E18">
        <v>0.10680406</v>
      </c>
      <c r="F18">
        <v>1.9597779</v>
      </c>
      <c r="G18">
        <v>0.09828730499999999</v>
      </c>
      <c r="H18">
        <v>30.794108</v>
      </c>
      <c r="I18">
        <v>1.2172244</v>
      </c>
      <c r="J18">
        <v>3.5989082</v>
      </c>
      <c r="K18">
        <v>33.0147755</v>
      </c>
      <c r="L18">
        <v>0.5635256999999999</v>
      </c>
      <c r="M18">
        <v>0.8476991999999999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5" width="20" bestFit="1" customWidth="1"/>
    <col min="6" max="6" width="18" bestFit="1" customWidth="1"/>
    <col min="7" max="7" width="13.28515625" bestFit="1" customWidth="1"/>
    <col min="8" max="8" width="18" bestFit="1" customWidth="1"/>
    <col min="9" max="9" width="21.7109375" bestFit="1" customWidth="1"/>
    <col min="10" max="10" width="14" bestFit="1" customWidth="1"/>
    <col min="11" max="11" width="12" bestFit="1" customWidth="1"/>
    <col min="12" max="12" width="18" bestFit="1" customWidth="1"/>
    <col min="13" max="13" width="7.85546875" bestFit="1" customWidth="1"/>
    <col min="14" max="14" width="15.5703125" bestFit="1" customWidth="1"/>
  </cols>
  <sheetData>
    <row r="1" spans="1:14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25</v>
      </c>
      <c r="K1" s="89" t="s">
        <v>57</v>
      </c>
      <c r="L1" s="89" t="s">
        <v>61</v>
      </c>
      <c r="M1" s="89" t="s">
        <v>62</v>
      </c>
      <c r="N1" s="89" t="s">
        <v>45</v>
      </c>
    </row>
    <row r="2" spans="1:14">
      <c r="B2" t="s">
        <v>70</v>
      </c>
      <c r="E2" t="s">
        <v>46</v>
      </c>
      <c r="F2" t="s">
        <v>29</v>
      </c>
      <c r="G2" t="s">
        <v>47</v>
      </c>
      <c r="H2" t="s">
        <v>30</v>
      </c>
      <c r="I2" t="s">
        <v>48</v>
      </c>
      <c r="J2" t="s">
        <v>31</v>
      </c>
      <c r="K2" t="s">
        <v>59</v>
      </c>
      <c r="L2" t="s">
        <v>63</v>
      </c>
      <c r="M2" t="s">
        <v>64</v>
      </c>
      <c r="N2" t="s">
        <v>56</v>
      </c>
    </row>
    <row r="3" spans="1:14">
      <c r="A3">
        <v>2023</v>
      </c>
      <c r="B3">
        <v>86.71258399999999</v>
      </c>
      <c r="D3">
        <v>2023</v>
      </c>
      <c r="E3">
        <v>0.0212049</v>
      </c>
      <c r="F3">
        <v>1.3833448</v>
      </c>
      <c r="G3">
        <v>1.4830184</v>
      </c>
      <c r="H3">
        <v>0</v>
      </c>
      <c r="I3">
        <v>10.361975</v>
      </c>
      <c r="J3">
        <v>0</v>
      </c>
      <c r="K3">
        <v>11.2070602</v>
      </c>
      <c r="L3">
        <v>4.757171</v>
      </c>
      <c r="M3">
        <v>0</v>
      </c>
      <c r="N3">
        <v>47.47684</v>
      </c>
    </row>
    <row r="4" spans="1:14">
      <c r="A4">
        <v>2024</v>
      </c>
      <c r="B4">
        <v>88.91755999999999</v>
      </c>
      <c r="D4">
        <v>2024</v>
      </c>
      <c r="E4">
        <v>0.047459477</v>
      </c>
      <c r="F4">
        <v>2.2787492</v>
      </c>
      <c r="G4">
        <v>1.47953</v>
      </c>
      <c r="H4">
        <v>0.8173709</v>
      </c>
      <c r="I4">
        <v>10.578077</v>
      </c>
      <c r="J4">
        <v>0</v>
      </c>
      <c r="K4">
        <v>11.2037266</v>
      </c>
      <c r="L4">
        <v>4.7263965</v>
      </c>
      <c r="M4">
        <v>0</v>
      </c>
      <c r="N4">
        <v>47.47684</v>
      </c>
    </row>
    <row r="5" spans="1:14">
      <c r="A5">
        <v>2025</v>
      </c>
      <c r="B5">
        <v>92.37998999999999</v>
      </c>
      <c r="D5">
        <v>2025</v>
      </c>
      <c r="E5">
        <v>0.06868107000000001</v>
      </c>
      <c r="F5">
        <v>2.879319</v>
      </c>
      <c r="G5">
        <v>1.4715872</v>
      </c>
      <c r="H5">
        <v>1.8717115</v>
      </c>
      <c r="I5">
        <v>10.759928</v>
      </c>
      <c r="J5">
        <v>0</v>
      </c>
      <c r="K5">
        <v>11.197555</v>
      </c>
      <c r="L5">
        <v>4.6744895</v>
      </c>
      <c r="M5">
        <v>0</v>
      </c>
      <c r="N5">
        <v>47.47684</v>
      </c>
    </row>
    <row r="6" spans="1:14">
      <c r="A6">
        <v>2026</v>
      </c>
      <c r="B6">
        <v>93.80790399999999</v>
      </c>
      <c r="D6">
        <v>2026</v>
      </c>
      <c r="E6">
        <v>0.115153805</v>
      </c>
      <c r="F6">
        <v>3.357584</v>
      </c>
      <c r="G6">
        <v>1.4587826</v>
      </c>
      <c r="H6">
        <v>2.5841955</v>
      </c>
      <c r="I6">
        <v>10.924674</v>
      </c>
      <c r="J6">
        <v>0</v>
      </c>
      <c r="K6">
        <v>11.1655</v>
      </c>
      <c r="L6">
        <v>4.613958</v>
      </c>
      <c r="M6">
        <v>0</v>
      </c>
      <c r="N6">
        <v>47.47684</v>
      </c>
    </row>
    <row r="7" spans="1:14">
      <c r="A7">
        <v>2027</v>
      </c>
      <c r="B7">
        <v>95.82852</v>
      </c>
      <c r="D7">
        <v>2027</v>
      </c>
      <c r="E7">
        <v>0.14259117</v>
      </c>
      <c r="F7">
        <v>3.8963815</v>
      </c>
      <c r="G7">
        <v>1.4605586</v>
      </c>
      <c r="H7">
        <v>2.8941958</v>
      </c>
      <c r="I7">
        <v>10.859719</v>
      </c>
      <c r="J7">
        <v>0</v>
      </c>
      <c r="K7">
        <v>11.15173544</v>
      </c>
      <c r="L7">
        <v>4.6073315</v>
      </c>
      <c r="M7">
        <v>0</v>
      </c>
      <c r="N7">
        <v>47.47684</v>
      </c>
    </row>
    <row r="8" spans="1:14">
      <c r="A8">
        <v>2028</v>
      </c>
      <c r="B8">
        <v>97.58879999999999</v>
      </c>
      <c r="D8">
        <v>2028</v>
      </c>
      <c r="E8">
        <v>0.17463316</v>
      </c>
      <c r="F8">
        <v>4.431876</v>
      </c>
      <c r="G8">
        <v>1.4609709</v>
      </c>
      <c r="H8">
        <v>3.3184468</v>
      </c>
      <c r="I8">
        <v>10.777656</v>
      </c>
      <c r="J8">
        <v>0</v>
      </c>
      <c r="K8">
        <v>11.1493587</v>
      </c>
      <c r="L8">
        <v>4.603823999999999</v>
      </c>
      <c r="M8">
        <v>0</v>
      </c>
      <c r="N8">
        <v>47.47684</v>
      </c>
    </row>
    <row r="9" spans="1:14">
      <c r="A9">
        <v>2029</v>
      </c>
      <c r="B9">
        <v>99.68207</v>
      </c>
      <c r="D9">
        <v>2029</v>
      </c>
      <c r="E9">
        <v>0.21444084</v>
      </c>
      <c r="F9">
        <v>4.921315</v>
      </c>
      <c r="G9">
        <v>1.4480818</v>
      </c>
      <c r="H9">
        <v>4.439372</v>
      </c>
      <c r="I9">
        <v>10.678073</v>
      </c>
      <c r="J9">
        <v>0</v>
      </c>
      <c r="K9">
        <v>11.1298699</v>
      </c>
      <c r="L9">
        <v>4.570114</v>
      </c>
      <c r="M9">
        <v>0</v>
      </c>
      <c r="N9">
        <v>47.47684</v>
      </c>
    </row>
    <row r="10" spans="1:14">
      <c r="A10">
        <v>2030</v>
      </c>
      <c r="B10">
        <v>101.88364</v>
      </c>
      <c r="D10">
        <v>2030</v>
      </c>
      <c r="E10">
        <v>0.2709075</v>
      </c>
      <c r="F10">
        <v>5.391391</v>
      </c>
      <c r="G10">
        <v>1.43255</v>
      </c>
      <c r="H10">
        <v>5.5374285</v>
      </c>
      <c r="I10">
        <v>10.547194</v>
      </c>
      <c r="J10">
        <v>0</v>
      </c>
      <c r="K10">
        <v>11.10437844</v>
      </c>
      <c r="L10">
        <v>4.515455</v>
      </c>
      <c r="M10">
        <v>0</v>
      </c>
      <c r="N10">
        <v>47.47684</v>
      </c>
    </row>
    <row r="11" spans="1:14">
      <c r="A11">
        <v>2031</v>
      </c>
      <c r="B11">
        <v>104.31212</v>
      </c>
      <c r="D11">
        <v>2031</v>
      </c>
      <c r="E11">
        <v>0.30973238</v>
      </c>
      <c r="F11">
        <v>5.905557</v>
      </c>
      <c r="G11">
        <v>1.4314098</v>
      </c>
      <c r="H11">
        <v>6.662627</v>
      </c>
      <c r="I11">
        <v>10.396397</v>
      </c>
      <c r="J11">
        <v>0</v>
      </c>
      <c r="K11">
        <v>11.0976637</v>
      </c>
      <c r="L11">
        <v>4.5069845</v>
      </c>
      <c r="M11">
        <v>0</v>
      </c>
      <c r="N11">
        <v>47.47684</v>
      </c>
    </row>
    <row r="12" spans="1:14">
      <c r="A12">
        <v>2032</v>
      </c>
      <c r="B12">
        <v>105.77591</v>
      </c>
      <c r="D12">
        <v>2032</v>
      </c>
      <c r="E12">
        <v>0.3387803</v>
      </c>
      <c r="F12">
        <v>6.392174</v>
      </c>
      <c r="G12">
        <v>1.4233426</v>
      </c>
      <c r="H12">
        <v>7.831395499999999</v>
      </c>
      <c r="I12">
        <v>10.197233</v>
      </c>
      <c r="J12">
        <v>0.9938694</v>
      </c>
      <c r="K12">
        <v>11.08282156</v>
      </c>
      <c r="L12">
        <v>4.485810499999999</v>
      </c>
      <c r="M12">
        <v>0</v>
      </c>
      <c r="N12">
        <v>47.47684</v>
      </c>
    </row>
    <row r="13" spans="1:14">
      <c r="A13">
        <v>2033</v>
      </c>
      <c r="B13">
        <v>107.46315</v>
      </c>
      <c r="D13">
        <v>2033</v>
      </c>
      <c r="E13">
        <v>0.37236516</v>
      </c>
      <c r="F13">
        <v>6.81488</v>
      </c>
      <c r="G13">
        <v>1.4114046</v>
      </c>
      <c r="H13">
        <v>8.993827999999999</v>
      </c>
      <c r="I13">
        <v>9.938319</v>
      </c>
      <c r="J13">
        <v>1.4204416</v>
      </c>
      <c r="K13">
        <v>11.05913256</v>
      </c>
      <c r="L13">
        <v>4.4365045</v>
      </c>
      <c r="M13">
        <v>0</v>
      </c>
      <c r="N13">
        <v>47.47684</v>
      </c>
    </row>
    <row r="14" spans="1:14">
      <c r="A14">
        <v>2034</v>
      </c>
      <c r="B14">
        <v>110.194376</v>
      </c>
      <c r="D14">
        <v>2034</v>
      </c>
      <c r="E14">
        <v>0.41483775</v>
      </c>
      <c r="F14">
        <v>7.292313999999999</v>
      </c>
      <c r="G14">
        <v>1.4082764</v>
      </c>
      <c r="H14">
        <v>10.166526</v>
      </c>
      <c r="I14">
        <v>9.483084999999999</v>
      </c>
      <c r="J14">
        <v>2.0317152</v>
      </c>
      <c r="K14">
        <v>11.06004256</v>
      </c>
      <c r="L14">
        <v>4.417534499999999</v>
      </c>
      <c r="M14">
        <v>0</v>
      </c>
      <c r="N14">
        <v>47.47684</v>
      </c>
    </row>
    <row r="15" spans="1:14">
      <c r="A15">
        <v>2035</v>
      </c>
      <c r="B15">
        <v>112.13635</v>
      </c>
      <c r="D15">
        <v>2035</v>
      </c>
      <c r="E15">
        <v>0.46064856</v>
      </c>
      <c r="F15">
        <v>7.749008</v>
      </c>
      <c r="G15">
        <v>1.4032761</v>
      </c>
      <c r="H15">
        <v>11.625085</v>
      </c>
      <c r="I15">
        <v>8.956721</v>
      </c>
      <c r="J15">
        <v>2.9024502</v>
      </c>
      <c r="K15">
        <v>11.0582618</v>
      </c>
      <c r="L15">
        <v>4.400542499999999</v>
      </c>
      <c r="M15">
        <v>0</v>
      </c>
      <c r="N15">
        <v>47.47684</v>
      </c>
    </row>
    <row r="16" spans="1:14">
      <c r="A16">
        <v>2040</v>
      </c>
      <c r="B16">
        <v>119.53577</v>
      </c>
      <c r="D16">
        <v>2040</v>
      </c>
      <c r="E16">
        <v>0.6722009</v>
      </c>
      <c r="F16">
        <v>9.520204999999999</v>
      </c>
      <c r="G16">
        <v>1.4137199</v>
      </c>
      <c r="H16">
        <v>15.216143</v>
      </c>
      <c r="I16">
        <v>5.8042285</v>
      </c>
      <c r="J16">
        <v>2.9024502</v>
      </c>
      <c r="K16">
        <v>11.09542775</v>
      </c>
      <c r="L16">
        <v>4.547092999999999</v>
      </c>
      <c r="M16">
        <v>9.855</v>
      </c>
      <c r="N16">
        <v>47.47684</v>
      </c>
    </row>
    <row r="17" spans="1:14">
      <c r="A17">
        <v>2045</v>
      </c>
      <c r="B17">
        <v>125.77641</v>
      </c>
      <c r="D17">
        <v>2045</v>
      </c>
      <c r="E17">
        <v>1.0146984</v>
      </c>
      <c r="F17">
        <v>11.292926</v>
      </c>
      <c r="G17">
        <v>1.4155419</v>
      </c>
      <c r="H17">
        <v>26.272556</v>
      </c>
      <c r="I17">
        <v>2.8964238</v>
      </c>
      <c r="J17">
        <v>2.9024502</v>
      </c>
      <c r="K17">
        <v>11.0804264</v>
      </c>
      <c r="L17">
        <v>4.5647275</v>
      </c>
      <c r="M17">
        <v>9.855</v>
      </c>
      <c r="N17">
        <v>47.47684</v>
      </c>
    </row>
    <row r="18" spans="1:14">
      <c r="A18">
        <v>2050</v>
      </c>
      <c r="B18">
        <v>132.699864</v>
      </c>
      <c r="D18">
        <v>2050</v>
      </c>
      <c r="E18">
        <v>1.3761644</v>
      </c>
      <c r="F18">
        <v>12.989663</v>
      </c>
      <c r="G18">
        <v>1.4181966</v>
      </c>
      <c r="H18">
        <v>32.24088</v>
      </c>
      <c r="I18">
        <v>0.5206734399999999</v>
      </c>
      <c r="J18">
        <v>2.9024502</v>
      </c>
      <c r="K18">
        <v>11.0932147</v>
      </c>
      <c r="L18">
        <v>4.595293</v>
      </c>
      <c r="M18">
        <v>9.855</v>
      </c>
      <c r="N18">
        <v>47.47684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0" bestFit="1" customWidth="1"/>
    <col min="4" max="4" width="5" bestFit="1" customWidth="1"/>
    <col min="5" max="5" width="20" bestFit="1" customWidth="1"/>
    <col min="6" max="6" width="11" bestFit="1" customWidth="1"/>
    <col min="7" max="7" width="19" bestFit="1" customWidth="1"/>
    <col min="8" max="8" width="13.7109375" bestFit="1" customWidth="1"/>
    <col min="9" max="9" width="21.7109375" bestFit="1" customWidth="1"/>
    <col min="10" max="10" width="14" bestFit="1" customWidth="1"/>
    <col min="11" max="11" width="22" bestFit="1" customWidth="1"/>
    <col min="12" max="13" width="10" bestFit="1" customWidth="1"/>
  </cols>
  <sheetData>
    <row r="1" spans="1:13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36</v>
      </c>
      <c r="H1" s="89" t="s">
        <v>24</v>
      </c>
      <c r="I1" s="89" t="s">
        <v>37</v>
      </c>
      <c r="J1" s="89" t="s">
        <v>25</v>
      </c>
      <c r="K1" s="89" t="s">
        <v>38</v>
      </c>
      <c r="L1" s="89" t="s">
        <v>57</v>
      </c>
      <c r="M1" s="89" t="s">
        <v>61</v>
      </c>
    </row>
    <row r="2" spans="1:13">
      <c r="B2" t="s">
        <v>70</v>
      </c>
      <c r="E2" t="s">
        <v>46</v>
      </c>
      <c r="F2" t="s">
        <v>29</v>
      </c>
      <c r="G2" t="s">
        <v>47</v>
      </c>
      <c r="H2" t="s">
        <v>30</v>
      </c>
      <c r="I2" t="s">
        <v>48</v>
      </c>
      <c r="J2" t="s">
        <v>31</v>
      </c>
      <c r="K2" t="s">
        <v>49</v>
      </c>
      <c r="L2" t="s">
        <v>59</v>
      </c>
      <c r="M2" t="s">
        <v>63</v>
      </c>
    </row>
    <row r="3" spans="1:13">
      <c r="A3">
        <v>2023</v>
      </c>
      <c r="B3">
        <v>23.19048</v>
      </c>
      <c r="D3">
        <v>2023</v>
      </c>
      <c r="E3">
        <v>0.010706528</v>
      </c>
      <c r="F3">
        <v>0.5582425600000001</v>
      </c>
      <c r="G3">
        <v>0.6586324399999999</v>
      </c>
      <c r="H3">
        <v>0.4444158</v>
      </c>
      <c r="I3">
        <v>5.029999</v>
      </c>
      <c r="J3">
        <v>0</v>
      </c>
      <c r="K3">
        <v>0.64551906</v>
      </c>
      <c r="L3">
        <v>1.2069382</v>
      </c>
      <c r="M3">
        <v>1.2234899</v>
      </c>
    </row>
    <row r="4" spans="1:13">
      <c r="A4">
        <v>2024</v>
      </c>
      <c r="B4">
        <v>23.854638</v>
      </c>
      <c r="D4">
        <v>2024</v>
      </c>
      <c r="E4">
        <v>0.023041094</v>
      </c>
      <c r="F4">
        <v>0.9358419</v>
      </c>
      <c r="G4">
        <v>0.6558623</v>
      </c>
      <c r="H4">
        <v>1.1840275</v>
      </c>
      <c r="I4">
        <v>5.079168</v>
      </c>
      <c r="J4">
        <v>0</v>
      </c>
      <c r="K4">
        <v>0.64551906</v>
      </c>
      <c r="L4">
        <v>1.2069381</v>
      </c>
      <c r="M4">
        <v>1.2151452</v>
      </c>
    </row>
    <row r="5" spans="1:13">
      <c r="A5">
        <v>2025</v>
      </c>
      <c r="B5">
        <v>24.749194</v>
      </c>
      <c r="D5">
        <v>2025</v>
      </c>
      <c r="E5">
        <v>0.03771765</v>
      </c>
      <c r="F5">
        <v>1.1990951</v>
      </c>
      <c r="G5">
        <v>0.65107906</v>
      </c>
      <c r="H5">
        <v>1.132125</v>
      </c>
      <c r="I5">
        <v>5.118503</v>
      </c>
      <c r="J5">
        <v>0</v>
      </c>
      <c r="K5">
        <v>0.64551906</v>
      </c>
      <c r="L5">
        <v>1.2069384</v>
      </c>
      <c r="M5">
        <v>1.2023241</v>
      </c>
    </row>
    <row r="6" spans="1:13">
      <c r="A6">
        <v>2026</v>
      </c>
      <c r="B6">
        <v>24.929948</v>
      </c>
      <c r="D6">
        <v>2026</v>
      </c>
      <c r="E6">
        <v>0.06818197999999999</v>
      </c>
      <c r="F6">
        <v>1.4158344</v>
      </c>
      <c r="G6">
        <v>0.6440628</v>
      </c>
      <c r="H6">
        <v>1.4046135</v>
      </c>
      <c r="I6">
        <v>5.1406295</v>
      </c>
      <c r="J6">
        <v>0</v>
      </c>
      <c r="K6">
        <v>0.64551906</v>
      </c>
      <c r="L6">
        <v>1.2069382</v>
      </c>
      <c r="M6">
        <v>1.1882164</v>
      </c>
    </row>
    <row r="7" spans="1:13">
      <c r="A7">
        <v>2027</v>
      </c>
      <c r="B7">
        <v>25.159012</v>
      </c>
      <c r="D7">
        <v>2027</v>
      </c>
      <c r="E7">
        <v>0.08182664999999999</v>
      </c>
      <c r="F7">
        <v>1.6520848</v>
      </c>
      <c r="G7">
        <v>0.6447961999999999</v>
      </c>
      <c r="H7">
        <v>1.5570774</v>
      </c>
      <c r="I7">
        <v>5.084085</v>
      </c>
      <c r="J7">
        <v>0</v>
      </c>
      <c r="K7">
        <v>0.64551906</v>
      </c>
      <c r="L7">
        <v>1.206938</v>
      </c>
      <c r="M7">
        <v>1.1867051</v>
      </c>
    </row>
    <row r="8" spans="1:13">
      <c r="A8">
        <v>2028</v>
      </c>
      <c r="B8">
        <v>25.491612</v>
      </c>
      <c r="D8">
        <v>2028</v>
      </c>
      <c r="E8">
        <v>0.10157768</v>
      </c>
      <c r="F8">
        <v>1.8975431</v>
      </c>
      <c r="G8">
        <v>0.6457516999999999</v>
      </c>
      <c r="H8">
        <v>1.7452241</v>
      </c>
      <c r="I8">
        <v>5.025081999999999</v>
      </c>
      <c r="J8">
        <v>0</v>
      </c>
      <c r="K8">
        <v>0.64551906</v>
      </c>
      <c r="L8">
        <v>1.2069381</v>
      </c>
      <c r="M8">
        <v>1.1856388</v>
      </c>
    </row>
    <row r="9" spans="1:13">
      <c r="A9">
        <v>2029</v>
      </c>
      <c r="B9">
        <v>25.829006</v>
      </c>
      <c r="D9">
        <v>2029</v>
      </c>
      <c r="E9">
        <v>0.12509389</v>
      </c>
      <c r="F9">
        <v>2.1065738</v>
      </c>
      <c r="G9">
        <v>0.6414529399999999</v>
      </c>
      <c r="H9">
        <v>2.1344935</v>
      </c>
      <c r="I9">
        <v>4.956245</v>
      </c>
      <c r="J9">
        <v>0</v>
      </c>
      <c r="K9">
        <v>0.64551906</v>
      </c>
      <c r="L9">
        <v>1.2069381</v>
      </c>
      <c r="M9">
        <v>1.1762894</v>
      </c>
    </row>
    <row r="10" spans="1:13">
      <c r="A10">
        <v>2030</v>
      </c>
      <c r="B10">
        <v>26.130756</v>
      </c>
      <c r="D10">
        <v>2030</v>
      </c>
      <c r="E10">
        <v>0.15810519</v>
      </c>
      <c r="F10">
        <v>2.3017118</v>
      </c>
      <c r="G10">
        <v>0.634713</v>
      </c>
      <c r="H10">
        <v>2.445909</v>
      </c>
      <c r="I10">
        <v>4.870199</v>
      </c>
      <c r="J10">
        <v>0.25330495</v>
      </c>
      <c r="K10">
        <v>0.64551906</v>
      </c>
      <c r="L10">
        <v>1.2069384</v>
      </c>
      <c r="M10">
        <v>1.1632412</v>
      </c>
    </row>
    <row r="11" spans="1:13">
      <c r="A11">
        <v>2031</v>
      </c>
      <c r="B11">
        <v>26.557006</v>
      </c>
      <c r="D11">
        <v>2031</v>
      </c>
      <c r="E11">
        <v>0.18055789</v>
      </c>
      <c r="F11">
        <v>2.5052725</v>
      </c>
      <c r="G11">
        <v>0.63332475</v>
      </c>
      <c r="H11">
        <v>2.922764</v>
      </c>
      <c r="I11">
        <v>4.78907</v>
      </c>
      <c r="J11">
        <v>0.6373479399999999</v>
      </c>
      <c r="K11">
        <v>0.64551906</v>
      </c>
      <c r="L11">
        <v>1.2069385</v>
      </c>
      <c r="M11">
        <v>1.1607874</v>
      </c>
    </row>
    <row r="12" spans="1:13">
      <c r="A12">
        <v>2032</v>
      </c>
      <c r="B12">
        <v>26.960622</v>
      </c>
      <c r="D12">
        <v>2032</v>
      </c>
      <c r="E12">
        <v>0.19800447</v>
      </c>
      <c r="F12">
        <v>2.6781322</v>
      </c>
      <c r="G12">
        <v>0.6304445999999999</v>
      </c>
      <c r="H12">
        <v>3.3055455</v>
      </c>
      <c r="I12">
        <v>4.6882735</v>
      </c>
      <c r="J12">
        <v>1.1848135</v>
      </c>
      <c r="K12">
        <v>0.64551906</v>
      </c>
      <c r="L12">
        <v>1.2069385</v>
      </c>
      <c r="M12">
        <v>1.1555869</v>
      </c>
    </row>
    <row r="13" spans="1:13">
      <c r="A13">
        <v>2033</v>
      </c>
      <c r="B13">
        <v>27.392486</v>
      </c>
      <c r="D13">
        <v>2033</v>
      </c>
      <c r="E13">
        <v>0.21324119</v>
      </c>
      <c r="F13">
        <v>2.8161848</v>
      </c>
      <c r="G13">
        <v>0.6253181</v>
      </c>
      <c r="H13">
        <v>3.3282528</v>
      </c>
      <c r="I13">
        <v>4.5481415</v>
      </c>
      <c r="J13">
        <v>1.9692418</v>
      </c>
      <c r="K13">
        <v>0.64551906</v>
      </c>
      <c r="L13">
        <v>1.2069384</v>
      </c>
      <c r="M13">
        <v>1.1434308</v>
      </c>
    </row>
    <row r="14" spans="1:13">
      <c r="A14">
        <v>2034</v>
      </c>
      <c r="B14">
        <v>27.87086</v>
      </c>
      <c r="D14">
        <v>2034</v>
      </c>
      <c r="E14">
        <v>0.23727777</v>
      </c>
      <c r="F14">
        <v>2.982295</v>
      </c>
      <c r="G14">
        <v>0.6238205999999999</v>
      </c>
      <c r="H14">
        <v>4.1292502</v>
      </c>
      <c r="I14">
        <v>4.3465485</v>
      </c>
      <c r="J14">
        <v>1.9692418</v>
      </c>
      <c r="K14">
        <v>0.64551906</v>
      </c>
      <c r="L14">
        <v>1.2069385</v>
      </c>
      <c r="M14">
        <v>1.138295</v>
      </c>
    </row>
    <row r="15" spans="1:13">
      <c r="A15">
        <v>2035</v>
      </c>
      <c r="B15">
        <v>28.421094</v>
      </c>
      <c r="D15">
        <v>2035</v>
      </c>
      <c r="E15">
        <v>0.264785</v>
      </c>
      <c r="F15">
        <v>3.153591</v>
      </c>
      <c r="G15">
        <v>0.6222674</v>
      </c>
      <c r="H15">
        <v>4.4798135</v>
      </c>
      <c r="I15">
        <v>4.0785768</v>
      </c>
      <c r="J15">
        <v>1.9692418</v>
      </c>
      <c r="K15">
        <v>0.64551906</v>
      </c>
      <c r="L15">
        <v>1.2069385</v>
      </c>
      <c r="M15">
        <v>1.1345396</v>
      </c>
    </row>
    <row r="16" spans="1:13">
      <c r="A16">
        <v>2040</v>
      </c>
      <c r="B16">
        <v>29.810352</v>
      </c>
      <c r="D16">
        <v>2040</v>
      </c>
      <c r="E16">
        <v>0.4005175</v>
      </c>
      <c r="F16">
        <v>3.8167768</v>
      </c>
      <c r="G16">
        <v>0.6254729999999999</v>
      </c>
      <c r="H16">
        <v>7.4318005</v>
      </c>
      <c r="I16">
        <v>2.3035722</v>
      </c>
      <c r="J16">
        <v>1.9692418</v>
      </c>
      <c r="K16">
        <v>0.64551906</v>
      </c>
      <c r="L16">
        <v>1.2069385</v>
      </c>
      <c r="M16">
        <v>1.1708599</v>
      </c>
    </row>
    <row r="17" spans="1:13">
      <c r="A17">
        <v>2045</v>
      </c>
      <c r="B17">
        <v>31.590098</v>
      </c>
      <c r="D17">
        <v>2045</v>
      </c>
      <c r="E17">
        <v>0.6020588</v>
      </c>
      <c r="F17">
        <v>4.584302</v>
      </c>
      <c r="G17">
        <v>0.626054</v>
      </c>
      <c r="H17">
        <v>10.179393</v>
      </c>
      <c r="I17">
        <v>1.361984</v>
      </c>
      <c r="J17">
        <v>1.9692418</v>
      </c>
      <c r="K17">
        <v>0.64551906</v>
      </c>
      <c r="L17">
        <v>1.2069384</v>
      </c>
      <c r="M17">
        <v>1.1749581</v>
      </c>
    </row>
    <row r="18" spans="1:13">
      <c r="A18">
        <v>2050</v>
      </c>
      <c r="B18">
        <v>33.32115</v>
      </c>
      <c r="D18">
        <v>2050</v>
      </c>
      <c r="E18">
        <v>0.8382308000000001</v>
      </c>
      <c r="F18">
        <v>5.30133</v>
      </c>
      <c r="G18">
        <v>0.62696956</v>
      </c>
      <c r="H18">
        <v>12.54096</v>
      </c>
      <c r="I18">
        <v>0.16471648</v>
      </c>
      <c r="J18">
        <v>1.9692418</v>
      </c>
      <c r="K18">
        <v>0.64551906</v>
      </c>
      <c r="L18">
        <v>1.2069385</v>
      </c>
      <c r="M18">
        <v>1.1837381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4" max="4" width="5" bestFit="1" customWidth="1"/>
    <col min="5" max="5" width="18" bestFit="1" customWidth="1"/>
    <col min="6" max="6" width="10" bestFit="1" customWidth="1"/>
    <col min="7" max="7" width="18" bestFit="1" customWidth="1"/>
    <col min="8" max="8" width="21.7109375" bestFit="1" customWidth="1"/>
    <col min="9" max="9" width="18" bestFit="1" customWidth="1"/>
    <col min="10" max="10" width="22" bestFit="1" customWidth="1"/>
    <col min="11" max="12" width="18" bestFit="1" customWidth="1"/>
    <col min="13" max="13" width="8.28515625" bestFit="1" customWidth="1"/>
    <col min="14" max="17" width="18" bestFit="1" customWidth="1"/>
  </cols>
  <sheetData>
    <row r="1" spans="1:17" hidden="1">
      <c r="A1" s="89"/>
      <c r="B1" s="89" t="s">
        <v>69</v>
      </c>
      <c r="D1" s="89"/>
      <c r="E1" s="89" t="s">
        <v>35</v>
      </c>
      <c r="F1" s="89" t="s">
        <v>23</v>
      </c>
      <c r="G1" s="89" t="s">
        <v>24</v>
      </c>
      <c r="H1" s="89" t="s">
        <v>37</v>
      </c>
      <c r="I1" s="89" t="s">
        <v>25</v>
      </c>
      <c r="J1" s="89" t="s">
        <v>38</v>
      </c>
      <c r="K1" s="89" t="s">
        <v>57</v>
      </c>
      <c r="L1" s="89" t="s">
        <v>39</v>
      </c>
      <c r="M1" s="89" t="s">
        <v>67</v>
      </c>
      <c r="N1" s="89" t="s">
        <v>40</v>
      </c>
      <c r="O1" s="89" t="s">
        <v>41</v>
      </c>
      <c r="P1" s="89" t="s">
        <v>42</v>
      </c>
      <c r="Q1" s="89" t="s">
        <v>62</v>
      </c>
    </row>
    <row r="2" spans="1:17">
      <c r="B2" t="s">
        <v>70</v>
      </c>
      <c r="E2" t="s">
        <v>46</v>
      </c>
      <c r="F2" t="s">
        <v>29</v>
      </c>
      <c r="G2" t="s">
        <v>30</v>
      </c>
      <c r="H2" t="s">
        <v>48</v>
      </c>
      <c r="I2" t="s">
        <v>31</v>
      </c>
      <c r="J2" t="s">
        <v>49</v>
      </c>
      <c r="K2" t="s">
        <v>59</v>
      </c>
      <c r="L2" t="s">
        <v>50</v>
      </c>
      <c r="M2" t="s">
        <v>68</v>
      </c>
      <c r="N2" t="s">
        <v>51</v>
      </c>
      <c r="O2" t="s">
        <v>52</v>
      </c>
      <c r="P2" t="s">
        <v>53</v>
      </c>
      <c r="Q2" t="s">
        <v>64</v>
      </c>
    </row>
    <row r="3" spans="1:17">
      <c r="A3">
        <v>2023</v>
      </c>
      <c r="B3">
        <v>305.7695</v>
      </c>
      <c r="D3">
        <v>2023</v>
      </c>
      <c r="E3">
        <v>5.9042735</v>
      </c>
      <c r="F3">
        <v>16.151868</v>
      </c>
      <c r="G3">
        <v>1.0625472</v>
      </c>
      <c r="H3">
        <v>35.192692</v>
      </c>
      <c r="I3">
        <v>0.0004029347</v>
      </c>
      <c r="J3">
        <v>57.33779999999999</v>
      </c>
      <c r="K3">
        <v>6.014099499999999</v>
      </c>
      <c r="L3">
        <v>7.956131</v>
      </c>
      <c r="M3">
        <v>16.1184</v>
      </c>
      <c r="N3">
        <v>0.85768756</v>
      </c>
      <c r="O3">
        <v>71.64507999999999</v>
      </c>
      <c r="P3">
        <v>0</v>
      </c>
      <c r="Q3">
        <v>47.30399999999999</v>
      </c>
    </row>
    <row r="4" spans="1:17">
      <c r="A4">
        <v>2024</v>
      </c>
      <c r="B4">
        <v>321.69914</v>
      </c>
      <c r="D4">
        <v>2024</v>
      </c>
      <c r="E4">
        <v>7.773256</v>
      </c>
      <c r="F4">
        <v>18.26068</v>
      </c>
      <c r="G4">
        <v>1.8910648</v>
      </c>
      <c r="H4">
        <v>35.940828</v>
      </c>
      <c r="I4">
        <v>0.0004029347</v>
      </c>
      <c r="J4">
        <v>65.232972</v>
      </c>
      <c r="K4">
        <v>6.014005999999999</v>
      </c>
      <c r="L4">
        <v>8.018330499999999</v>
      </c>
      <c r="M4">
        <v>16.1184</v>
      </c>
      <c r="N4">
        <v>1.9408932</v>
      </c>
      <c r="O4">
        <v>79.50373599999999</v>
      </c>
      <c r="P4">
        <v>0</v>
      </c>
      <c r="Q4">
        <v>43.36199999999999</v>
      </c>
    </row>
    <row r="5" spans="1:17">
      <c r="A5">
        <v>2025</v>
      </c>
      <c r="B5">
        <v>336.74246</v>
      </c>
      <c r="D5">
        <v>2025</v>
      </c>
      <c r="E5">
        <v>8.981762</v>
      </c>
      <c r="F5">
        <v>20.522722</v>
      </c>
      <c r="G5">
        <v>6.1159865</v>
      </c>
      <c r="H5">
        <v>36.67358</v>
      </c>
      <c r="I5">
        <v>0</v>
      </c>
      <c r="J5">
        <v>73.12814399999999</v>
      </c>
      <c r="K5">
        <v>6.010134499999999</v>
      </c>
      <c r="L5">
        <v>7.804116499999999</v>
      </c>
      <c r="M5">
        <v>16.1184</v>
      </c>
      <c r="N5">
        <v>1.5205148</v>
      </c>
      <c r="O5">
        <v>80.18937</v>
      </c>
      <c r="P5">
        <v>0</v>
      </c>
      <c r="Q5">
        <v>43.36199999999999</v>
      </c>
    </row>
    <row r="6" spans="1:17">
      <c r="A6">
        <v>2026</v>
      </c>
      <c r="B6">
        <v>355.06496</v>
      </c>
      <c r="D6">
        <v>2026</v>
      </c>
      <c r="E6">
        <v>10.797562</v>
      </c>
      <c r="F6">
        <v>22.90727</v>
      </c>
      <c r="G6">
        <v>9.956783999999999</v>
      </c>
      <c r="H6">
        <v>37.43214</v>
      </c>
      <c r="I6">
        <v>4.0565845</v>
      </c>
      <c r="J6">
        <v>80.98348</v>
      </c>
      <c r="K6">
        <v>6.010344</v>
      </c>
      <c r="L6">
        <v>7.986</v>
      </c>
      <c r="M6">
        <v>16.1184</v>
      </c>
      <c r="N6">
        <v>3.7528272</v>
      </c>
      <c r="O6">
        <v>94.52843999999999</v>
      </c>
      <c r="P6">
        <v>0</v>
      </c>
      <c r="Q6">
        <v>29.1708</v>
      </c>
    </row>
    <row r="7" spans="1:17">
      <c r="A7">
        <v>2027</v>
      </c>
      <c r="B7">
        <v>367.37056</v>
      </c>
      <c r="D7">
        <v>2027</v>
      </c>
      <c r="E7">
        <v>12.648794</v>
      </c>
      <c r="F7">
        <v>24.587336</v>
      </c>
      <c r="G7">
        <v>14.210429</v>
      </c>
      <c r="H7">
        <v>37.106944</v>
      </c>
      <c r="I7">
        <v>16.93341</v>
      </c>
      <c r="J7">
        <v>80.91105</v>
      </c>
      <c r="K7">
        <v>5.9754915</v>
      </c>
      <c r="L7">
        <v>8.025509</v>
      </c>
      <c r="M7">
        <v>16.1184</v>
      </c>
      <c r="N7">
        <v>4.502979</v>
      </c>
      <c r="O7">
        <v>76.57850999999999</v>
      </c>
      <c r="P7">
        <v>0</v>
      </c>
      <c r="Q7">
        <v>54.3996</v>
      </c>
    </row>
    <row r="8" spans="1:17">
      <c r="A8">
        <v>2028</v>
      </c>
      <c r="B8">
        <v>382.30906</v>
      </c>
      <c r="D8">
        <v>2028</v>
      </c>
      <c r="E8">
        <v>13.584577</v>
      </c>
      <c r="F8">
        <v>26.990176</v>
      </c>
      <c r="G8">
        <v>16.404476</v>
      </c>
      <c r="H8">
        <v>36.778056</v>
      </c>
      <c r="I8">
        <v>29.870674</v>
      </c>
      <c r="J8">
        <v>80.784296</v>
      </c>
      <c r="K8">
        <v>5.992557499999999</v>
      </c>
      <c r="L8">
        <v>8.153753</v>
      </c>
      <c r="M8">
        <v>16.1184</v>
      </c>
      <c r="N8">
        <v>6.612746</v>
      </c>
      <c r="O8">
        <v>81.068736</v>
      </c>
      <c r="P8">
        <v>0</v>
      </c>
      <c r="Q8">
        <v>35.478</v>
      </c>
    </row>
    <row r="9" spans="1:17">
      <c r="A9">
        <v>2029</v>
      </c>
      <c r="B9">
        <v>400.99638</v>
      </c>
      <c r="D9">
        <v>2029</v>
      </c>
      <c r="E9">
        <v>14.736441</v>
      </c>
      <c r="F9">
        <v>29.280494</v>
      </c>
      <c r="G9">
        <v>18.324118</v>
      </c>
      <c r="H9">
        <v>36.196008</v>
      </c>
      <c r="I9">
        <v>42.903436</v>
      </c>
      <c r="J9">
        <v>80.60320999999999</v>
      </c>
      <c r="K9">
        <v>5.9887275</v>
      </c>
      <c r="L9">
        <v>8.232053000000001</v>
      </c>
      <c r="M9">
        <v>16.1184</v>
      </c>
      <c r="N9">
        <v>8.571904999999999</v>
      </c>
      <c r="O9">
        <v>78.753736</v>
      </c>
      <c r="P9">
        <v>0</v>
      </c>
      <c r="Q9">
        <v>35.478</v>
      </c>
    </row>
    <row r="10" spans="1:17">
      <c r="A10">
        <v>2030</v>
      </c>
      <c r="B10">
        <v>420.45994</v>
      </c>
      <c r="D10">
        <v>2030</v>
      </c>
      <c r="E10">
        <v>15.536229</v>
      </c>
      <c r="F10">
        <v>31.676304</v>
      </c>
      <c r="G10">
        <v>20.50461</v>
      </c>
      <c r="H10">
        <v>35.413968</v>
      </c>
      <c r="I10">
        <v>55.96158399999999</v>
      </c>
      <c r="J10">
        <v>80.36780999999999</v>
      </c>
      <c r="K10">
        <v>5.9848135</v>
      </c>
      <c r="L10">
        <v>8.097860499999999</v>
      </c>
      <c r="M10">
        <v>16.1184</v>
      </c>
      <c r="N10">
        <v>8.981781999999999</v>
      </c>
      <c r="O10">
        <v>75.96079</v>
      </c>
      <c r="P10">
        <v>3.0256275</v>
      </c>
      <c r="Q10">
        <v>35.478</v>
      </c>
    </row>
    <row r="11" spans="1:17">
      <c r="A11">
        <v>2031</v>
      </c>
      <c r="B11">
        <v>433.28138</v>
      </c>
      <c r="D11">
        <v>2031</v>
      </c>
      <c r="E11">
        <v>16.206186</v>
      </c>
      <c r="F11">
        <v>33.726652</v>
      </c>
      <c r="G11">
        <v>22.963018</v>
      </c>
      <c r="H11">
        <v>34.423028</v>
      </c>
      <c r="I11">
        <v>65.337784</v>
      </c>
      <c r="J11">
        <v>80.016504</v>
      </c>
      <c r="K11">
        <v>5.979830499999999</v>
      </c>
      <c r="L11">
        <v>8.0238485</v>
      </c>
      <c r="M11">
        <v>16.1184</v>
      </c>
      <c r="N11">
        <v>9.034946</v>
      </c>
      <c r="O11">
        <v>72.89762999999999</v>
      </c>
      <c r="P11">
        <v>5.947665499999999</v>
      </c>
      <c r="Q11">
        <v>35.478</v>
      </c>
    </row>
    <row r="12" spans="1:17">
      <c r="A12">
        <v>2032</v>
      </c>
      <c r="B12">
        <v>446.18934</v>
      </c>
      <c r="D12">
        <v>2032</v>
      </c>
      <c r="E12">
        <v>16.392384</v>
      </c>
      <c r="F12">
        <v>33.602452</v>
      </c>
      <c r="G12">
        <v>24.993318</v>
      </c>
      <c r="H12">
        <v>33.210176</v>
      </c>
      <c r="I12">
        <v>74.84362399999999</v>
      </c>
      <c r="J12">
        <v>79.54207</v>
      </c>
      <c r="K12">
        <v>5.961723999999999</v>
      </c>
      <c r="L12">
        <v>7.941922</v>
      </c>
      <c r="M12">
        <v>16.1184</v>
      </c>
      <c r="N12">
        <v>8.426758</v>
      </c>
      <c r="O12">
        <v>65.543368</v>
      </c>
      <c r="P12">
        <v>8.493993</v>
      </c>
      <c r="Q12">
        <v>47.30399999999999</v>
      </c>
    </row>
    <row r="13" spans="1:17">
      <c r="A13">
        <v>2033</v>
      </c>
      <c r="B13">
        <v>458.57072</v>
      </c>
      <c r="D13">
        <v>2033</v>
      </c>
      <c r="E13">
        <v>16.559801</v>
      </c>
      <c r="F13">
        <v>33.670136</v>
      </c>
      <c r="G13">
        <v>27.499412</v>
      </c>
      <c r="H13">
        <v>31.79021</v>
      </c>
      <c r="I13">
        <v>84.63481</v>
      </c>
      <c r="J13">
        <v>78.81412</v>
      </c>
      <c r="K13">
        <v>5.9308535</v>
      </c>
      <c r="L13">
        <v>8.0804375</v>
      </c>
      <c r="M13">
        <v>16.1184</v>
      </c>
      <c r="N13">
        <v>8.291031</v>
      </c>
      <c r="O13">
        <v>59.171356</v>
      </c>
      <c r="P13">
        <v>10.657939</v>
      </c>
      <c r="Q13">
        <v>59.13</v>
      </c>
    </row>
    <row r="14" spans="1:17">
      <c r="A14">
        <v>2034</v>
      </c>
      <c r="B14">
        <v>471.4393</v>
      </c>
      <c r="D14">
        <v>2034</v>
      </c>
      <c r="E14">
        <v>17.080104</v>
      </c>
      <c r="F14">
        <v>34.14686</v>
      </c>
      <c r="G14">
        <v>30.240288</v>
      </c>
      <c r="H14">
        <v>30.415812</v>
      </c>
      <c r="I14">
        <v>94.46687999999999</v>
      </c>
      <c r="J14">
        <v>78.03546999999999</v>
      </c>
      <c r="K14">
        <v>5.9203255</v>
      </c>
      <c r="L14">
        <v>8.075775999999999</v>
      </c>
      <c r="M14">
        <v>16.1184</v>
      </c>
      <c r="N14">
        <v>8.797779999999999</v>
      </c>
      <c r="O14">
        <v>58.192744</v>
      </c>
      <c r="P14">
        <v>13.153081</v>
      </c>
      <c r="Q14">
        <v>59.13</v>
      </c>
    </row>
    <row r="15" spans="1:17">
      <c r="A15">
        <v>2035</v>
      </c>
      <c r="B15">
        <v>484.30285</v>
      </c>
      <c r="D15">
        <v>2035</v>
      </c>
      <c r="E15">
        <v>17.245208</v>
      </c>
      <c r="F15">
        <v>34.611252</v>
      </c>
      <c r="G15">
        <v>33.386466</v>
      </c>
      <c r="H15">
        <v>28.74929</v>
      </c>
      <c r="I15">
        <v>105.016096</v>
      </c>
      <c r="J15">
        <v>76.61216999999999</v>
      </c>
      <c r="K15">
        <v>5.9074075</v>
      </c>
      <c r="L15">
        <v>8.047404999999999</v>
      </c>
      <c r="M15">
        <v>16.1184</v>
      </c>
      <c r="N15">
        <v>9.277614999999999</v>
      </c>
      <c r="O15">
        <v>57.21991999999999</v>
      </c>
      <c r="P15">
        <v>15.730308</v>
      </c>
      <c r="Q15">
        <v>59.13</v>
      </c>
    </row>
    <row r="16" spans="1:17">
      <c r="A16">
        <v>2040</v>
      </c>
      <c r="B16">
        <v>558.2492999999999</v>
      </c>
      <c r="D16">
        <v>2040</v>
      </c>
      <c r="E16">
        <v>25.047926</v>
      </c>
      <c r="F16">
        <v>38.474224</v>
      </c>
      <c r="G16">
        <v>55.275412</v>
      </c>
      <c r="H16">
        <v>17.042222</v>
      </c>
      <c r="I16">
        <v>159.81002</v>
      </c>
      <c r="J16">
        <v>65.146052</v>
      </c>
      <c r="K16">
        <v>5.9277535</v>
      </c>
      <c r="L16">
        <v>6.691129</v>
      </c>
      <c r="M16">
        <v>16.1184</v>
      </c>
      <c r="N16">
        <v>9.191955999999999</v>
      </c>
      <c r="O16">
        <v>65.51273999999999</v>
      </c>
      <c r="P16">
        <v>15.977261</v>
      </c>
      <c r="Q16">
        <v>59.13</v>
      </c>
    </row>
    <row r="17" spans="1:17">
      <c r="A17">
        <v>2045</v>
      </c>
      <c r="B17">
        <v>629.1401999999999</v>
      </c>
      <c r="D17">
        <v>2045</v>
      </c>
      <c r="E17">
        <v>31.830538</v>
      </c>
      <c r="F17">
        <v>44.420436</v>
      </c>
      <c r="G17">
        <v>78.87595999999999</v>
      </c>
      <c r="H17">
        <v>6.0149665</v>
      </c>
      <c r="I17">
        <v>196.06995</v>
      </c>
      <c r="J17">
        <v>46.056392</v>
      </c>
      <c r="K17">
        <v>5.9785205</v>
      </c>
      <c r="L17">
        <v>6.002967</v>
      </c>
      <c r="M17">
        <v>16.1184</v>
      </c>
      <c r="N17">
        <v>8.775627999999999</v>
      </c>
      <c r="O17">
        <v>72.0052</v>
      </c>
      <c r="P17">
        <v>16.544931</v>
      </c>
      <c r="Q17">
        <v>74.898</v>
      </c>
    </row>
    <row r="18" spans="1:17">
      <c r="A18">
        <v>2050</v>
      </c>
      <c r="B18">
        <v>679.4278399999999</v>
      </c>
      <c r="D18">
        <v>2050</v>
      </c>
      <c r="E18">
        <v>36.99149999999999</v>
      </c>
      <c r="F18">
        <v>49.207088</v>
      </c>
      <c r="G18">
        <v>91.21945599999999</v>
      </c>
      <c r="H18">
        <v>1.8681761</v>
      </c>
      <c r="I18">
        <v>244.72024</v>
      </c>
      <c r="J18">
        <v>15.790349</v>
      </c>
      <c r="K18">
        <v>5.996459499999999</v>
      </c>
      <c r="L18">
        <v>5.4996455</v>
      </c>
      <c r="M18">
        <v>16.1184</v>
      </c>
      <c r="N18">
        <v>8.163974</v>
      </c>
      <c r="O18">
        <v>76.00855</v>
      </c>
      <c r="P18">
        <v>16.829928</v>
      </c>
      <c r="Q18">
        <v>82.782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O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140625" bestFit="1" customWidth="1"/>
    <col min="3" max="3" width="5.7109375" bestFit="1" customWidth="1"/>
    <col min="4" max="4" width="6.140625" bestFit="1" customWidth="1"/>
    <col min="5" max="5" width="7.28515625" bestFit="1" customWidth="1"/>
    <col min="6" max="7" width="7.7109375" bestFit="1" customWidth="1"/>
    <col min="8" max="8" width="6.28515625" bestFit="1" customWidth="1"/>
    <col min="9" max="9" width="6.5703125" bestFit="1" customWidth="1"/>
    <col min="10" max="10" width="10.140625" bestFit="1" customWidth="1"/>
    <col min="11" max="11" width="6.42578125" bestFit="1" customWidth="1"/>
    <col min="12" max="12" width="19" bestFit="1" customWidth="1"/>
    <col min="13" max="13" width="8.42578125" bestFit="1" customWidth="1"/>
    <col min="14" max="14" width="8.85546875" bestFit="1" customWidth="1"/>
    <col min="15" max="15" width="7.7109375" bestFit="1" customWidth="1"/>
    <col min="16" max="16" width="19" bestFit="1" customWidth="1"/>
    <col min="17" max="17" width="11.28515625" bestFit="1" customWidth="1"/>
    <col min="18" max="18" width="7.85546875" bestFit="1" customWidth="1"/>
    <col min="19" max="19" width="8.42578125" bestFit="1" customWidth="1"/>
    <col min="20" max="20" width="8.85546875" bestFit="1" customWidth="1"/>
    <col min="21" max="21" width="7.7109375" bestFit="1" customWidth="1"/>
    <col min="22" max="22" width="6.140625" bestFit="1" customWidth="1"/>
    <col min="23" max="24" width="6.5703125" bestFit="1" customWidth="1"/>
    <col min="25" max="25" width="5.7109375" bestFit="1" customWidth="1"/>
    <col min="26" max="26" width="6.42578125" bestFit="1" customWidth="1"/>
    <col min="27" max="27" width="6.140625" bestFit="1" customWidth="1"/>
    <col min="28" max="28" width="6.5703125" bestFit="1" customWidth="1"/>
    <col min="29" max="29" width="19" bestFit="1" customWidth="1"/>
    <col min="30" max="30" width="6.5703125" bestFit="1" customWidth="1"/>
    <col min="31" max="31" width="19" bestFit="1" customWidth="1"/>
    <col min="32" max="32" width="6.7109375" bestFit="1" customWidth="1"/>
    <col min="33" max="33" width="10.85546875" bestFit="1" customWidth="1"/>
    <col min="34" max="34" width="11.28515625" bestFit="1" customWidth="1"/>
    <col min="35" max="35" width="10.140625" bestFit="1" customWidth="1"/>
    <col min="36" max="36" width="19" bestFit="1" customWidth="1"/>
    <col min="37" max="37" width="11.7109375" bestFit="1" customWidth="1"/>
    <col min="38" max="38" width="8.85546875" bestFit="1" customWidth="1"/>
    <col min="39" max="39" width="11.7109375" bestFit="1" customWidth="1"/>
    <col min="40" max="40" width="9.7109375" bestFit="1" customWidth="1"/>
    <col min="41" max="42" width="8.85546875" bestFit="1" customWidth="1"/>
    <col min="43" max="43" width="9.7109375" bestFit="1" customWidth="1"/>
    <col min="44" max="44" width="7" bestFit="1" customWidth="1"/>
    <col min="45" max="45" width="6.28515625" bestFit="1" customWidth="1"/>
    <col min="46" max="46" width="6.140625" bestFit="1" customWidth="1"/>
    <col min="47" max="47" width="8" bestFit="1" customWidth="1"/>
    <col min="48" max="48" width="6.5703125" bestFit="1" customWidth="1"/>
    <col min="49" max="49" width="8.85546875" bestFit="1" customWidth="1"/>
    <col min="50" max="51" width="8" bestFit="1" customWidth="1"/>
    <col min="52" max="53" width="8.85546875" bestFit="1" customWidth="1"/>
    <col min="54" max="55" width="8" bestFit="1" customWidth="1"/>
    <col min="56" max="56" width="8.42578125" bestFit="1" customWidth="1"/>
    <col min="57" max="57" width="6.5703125" bestFit="1" customWidth="1"/>
    <col min="58" max="58" width="10.85546875" bestFit="1" customWidth="1"/>
    <col min="59" max="59" width="8" bestFit="1" customWidth="1"/>
    <col min="60" max="60" width="8.42578125" bestFit="1" customWidth="1"/>
    <col min="61" max="61" width="7.28515625" bestFit="1" customWidth="1"/>
    <col min="62" max="62" width="7" bestFit="1" customWidth="1"/>
    <col min="63" max="63" width="7.140625" bestFit="1" customWidth="1"/>
    <col min="64" max="64" width="7.85546875" bestFit="1" customWidth="1"/>
    <col min="65" max="65" width="19" bestFit="1" customWidth="1"/>
    <col min="66" max="66" width="6.7109375" bestFit="1" customWidth="1"/>
    <col min="67" max="67" width="6.5703125" bestFit="1" customWidth="1"/>
  </cols>
  <sheetData>
    <row r="1" spans="1:67" hidden="1">
      <c r="A1" s="89"/>
      <c r="B1" s="89" t="s">
        <v>71</v>
      </c>
      <c r="C1" s="89" t="s">
        <v>72</v>
      </c>
      <c r="D1" s="89" t="s">
        <v>73</v>
      </c>
      <c r="E1" s="89" t="s">
        <v>74</v>
      </c>
      <c r="F1" s="89" t="s">
        <v>75</v>
      </c>
      <c r="G1" s="89" t="s">
        <v>76</v>
      </c>
      <c r="H1" s="89" t="s">
        <v>77</v>
      </c>
      <c r="I1" s="89" t="s">
        <v>78</v>
      </c>
      <c r="J1" s="89" t="s">
        <v>79</v>
      </c>
      <c r="K1" s="89" t="s">
        <v>80</v>
      </c>
      <c r="L1" s="89" t="s">
        <v>81</v>
      </c>
      <c r="M1" s="89" t="s">
        <v>82</v>
      </c>
      <c r="N1" s="89" t="s">
        <v>83</v>
      </c>
      <c r="O1" s="89" t="s">
        <v>84</v>
      </c>
      <c r="P1" s="89" t="s">
        <v>85</v>
      </c>
      <c r="Q1" s="89" t="s">
        <v>86</v>
      </c>
      <c r="R1" s="89" t="s">
        <v>87</v>
      </c>
      <c r="S1" s="89" t="s">
        <v>88</v>
      </c>
      <c r="T1" s="89" t="s">
        <v>89</v>
      </c>
      <c r="U1" s="89" t="s">
        <v>90</v>
      </c>
      <c r="V1" s="89" t="s">
        <v>91</v>
      </c>
      <c r="W1" s="89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89" t="s">
        <v>98</v>
      </c>
      <c r="AD1" s="89" t="s">
        <v>99</v>
      </c>
      <c r="AE1" s="89" t="s">
        <v>100</v>
      </c>
      <c r="AF1" s="89" t="s">
        <v>101</v>
      </c>
      <c r="AG1" s="89" t="s">
        <v>102</v>
      </c>
      <c r="AH1" s="89" t="s">
        <v>103</v>
      </c>
      <c r="AI1" s="89" t="s">
        <v>104</v>
      </c>
      <c r="AJ1" s="89" t="s">
        <v>105</v>
      </c>
      <c r="AK1" s="89" t="s">
        <v>106</v>
      </c>
      <c r="AL1" s="89" t="s">
        <v>107</v>
      </c>
      <c r="AM1" s="89" t="s">
        <v>108</v>
      </c>
      <c r="AN1" s="89" t="s">
        <v>109</v>
      </c>
      <c r="AO1" s="89" t="s">
        <v>110</v>
      </c>
      <c r="AP1" s="89" t="s">
        <v>111</v>
      </c>
      <c r="AQ1" s="89" t="s">
        <v>112</v>
      </c>
      <c r="AR1" s="89" t="s">
        <v>113</v>
      </c>
      <c r="AS1" s="89" t="s">
        <v>114</v>
      </c>
      <c r="AT1" s="89" t="s">
        <v>115</v>
      </c>
      <c r="AU1" s="89" t="s">
        <v>116</v>
      </c>
      <c r="AV1" s="89" t="s">
        <v>117</v>
      </c>
      <c r="AW1" s="89" t="s">
        <v>118</v>
      </c>
      <c r="AX1" s="89" t="s">
        <v>119</v>
      </c>
      <c r="AY1" s="89" t="s">
        <v>120</v>
      </c>
      <c r="AZ1" s="89" t="s">
        <v>121</v>
      </c>
      <c r="BA1" s="89" t="s">
        <v>122</v>
      </c>
      <c r="BB1" s="89" t="s">
        <v>123</v>
      </c>
      <c r="BC1" s="89" t="s">
        <v>124</v>
      </c>
      <c r="BD1" s="89" t="s">
        <v>125</v>
      </c>
      <c r="BE1" s="89" t="s">
        <v>126</v>
      </c>
      <c r="BF1" s="89" t="s">
        <v>127</v>
      </c>
      <c r="BG1" s="89" t="s">
        <v>128</v>
      </c>
      <c r="BH1" s="89" t="s">
        <v>129</v>
      </c>
      <c r="BI1" s="89" t="s">
        <v>130</v>
      </c>
      <c r="BJ1" s="89" t="s">
        <v>131</v>
      </c>
      <c r="BK1" s="89" t="s">
        <v>132</v>
      </c>
      <c r="BL1" s="89" t="s">
        <v>133</v>
      </c>
      <c r="BM1" s="89" t="s">
        <v>134</v>
      </c>
      <c r="BN1" s="89" t="s">
        <v>135</v>
      </c>
      <c r="BO1" s="89" t="s">
        <v>136</v>
      </c>
    </row>
    <row r="2" spans="1:67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J2" t="s">
        <v>145</v>
      </c>
      <c r="K2" t="s">
        <v>146</v>
      </c>
      <c r="L2" t="s">
        <v>147</v>
      </c>
      <c r="M2" t="s">
        <v>148</v>
      </c>
      <c r="N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  <c r="Y2" t="s">
        <v>160</v>
      </c>
      <c r="Z2" t="s">
        <v>161</v>
      </c>
      <c r="AA2" t="s">
        <v>162</v>
      </c>
      <c r="AB2" t="s">
        <v>163</v>
      </c>
      <c r="AC2" t="s">
        <v>164</v>
      </c>
      <c r="AD2" t="s">
        <v>165</v>
      </c>
      <c r="AE2" t="s">
        <v>166</v>
      </c>
      <c r="AF2" t="s">
        <v>167</v>
      </c>
      <c r="AG2" t="s">
        <v>168</v>
      </c>
      <c r="AH2" t="s">
        <v>169</v>
      </c>
      <c r="AI2" t="s">
        <v>170</v>
      </c>
      <c r="AJ2" t="s">
        <v>171</v>
      </c>
      <c r="AK2" t="s">
        <v>172</v>
      </c>
      <c r="AL2" t="s">
        <v>173</v>
      </c>
      <c r="AM2" t="s">
        <v>174</v>
      </c>
      <c r="AN2" t="s">
        <v>175</v>
      </c>
      <c r="AO2" t="s">
        <v>176</v>
      </c>
      <c r="AP2" t="s">
        <v>177</v>
      </c>
      <c r="AQ2" t="s">
        <v>178</v>
      </c>
      <c r="AR2" t="s">
        <v>179</v>
      </c>
      <c r="AS2" t="s">
        <v>180</v>
      </c>
      <c r="AT2" t="s">
        <v>181</v>
      </c>
      <c r="AU2" t="s">
        <v>182</v>
      </c>
      <c r="AV2" t="s">
        <v>183</v>
      </c>
      <c r="AW2" t="s">
        <v>184</v>
      </c>
      <c r="AX2" t="s">
        <v>185</v>
      </c>
      <c r="AY2" t="s">
        <v>186</v>
      </c>
      <c r="AZ2" t="s">
        <v>187</v>
      </c>
      <c r="BA2" t="s">
        <v>188</v>
      </c>
      <c r="BB2" t="s">
        <v>189</v>
      </c>
      <c r="BC2" t="s">
        <v>190</v>
      </c>
      <c r="BD2" t="s">
        <v>191</v>
      </c>
      <c r="BE2" t="s">
        <v>192</v>
      </c>
      <c r="BF2" t="s">
        <v>193</v>
      </c>
      <c r="BG2" t="s">
        <v>194</v>
      </c>
      <c r="BH2" t="s">
        <v>195</v>
      </c>
      <c r="BI2" t="s">
        <v>196</v>
      </c>
      <c r="BJ2" t="s">
        <v>197</v>
      </c>
      <c r="BK2" t="s">
        <v>198</v>
      </c>
      <c r="BL2" t="s">
        <v>199</v>
      </c>
      <c r="BM2" t="s">
        <v>200</v>
      </c>
      <c r="BN2" t="s">
        <v>201</v>
      </c>
      <c r="BO2" t="s">
        <v>202</v>
      </c>
    </row>
    <row r="3" spans="1:67">
      <c r="A3">
        <v>2023</v>
      </c>
      <c r="B3">
        <v>0.63</v>
      </c>
      <c r="C3">
        <v>1.02</v>
      </c>
      <c r="D3">
        <v>0.5</v>
      </c>
      <c r="E3">
        <v>0.55</v>
      </c>
      <c r="F3">
        <v>2.5</v>
      </c>
      <c r="G3">
        <v>0.985</v>
      </c>
      <c r="H3">
        <v>4.5</v>
      </c>
      <c r="I3">
        <v>5</v>
      </c>
      <c r="J3">
        <v>1.4</v>
      </c>
      <c r="K3">
        <v>5</v>
      </c>
      <c r="L3">
        <v>0</v>
      </c>
      <c r="M3">
        <v>0.715</v>
      </c>
      <c r="N3">
        <v>0.6</v>
      </c>
      <c r="O3">
        <v>2.5</v>
      </c>
      <c r="P3">
        <v>0.7000000000000001</v>
      </c>
      <c r="Q3">
        <v>1.68</v>
      </c>
      <c r="R3">
        <v>1.4</v>
      </c>
      <c r="S3">
        <v>1.3</v>
      </c>
      <c r="T3">
        <v>0.6</v>
      </c>
      <c r="U3">
        <v>0.985</v>
      </c>
      <c r="V3">
        <v>2.6</v>
      </c>
      <c r="W3">
        <v>1.55</v>
      </c>
      <c r="X3">
        <v>0.3</v>
      </c>
      <c r="Y3">
        <v>1.02</v>
      </c>
      <c r="Z3">
        <v>5</v>
      </c>
      <c r="AA3">
        <v>2.6</v>
      </c>
      <c r="AB3">
        <v>4</v>
      </c>
      <c r="AC3">
        <v>0.7000000000000001</v>
      </c>
      <c r="AD3">
        <v>5</v>
      </c>
      <c r="AE3">
        <v>0.7000000000000001</v>
      </c>
      <c r="AF3">
        <v>1</v>
      </c>
      <c r="AG3">
        <v>2.1</v>
      </c>
      <c r="AH3">
        <v>1.68</v>
      </c>
      <c r="AI3">
        <v>1.4</v>
      </c>
      <c r="AJ3">
        <v>0.7000000000000001</v>
      </c>
      <c r="AK3">
        <v>2.166</v>
      </c>
      <c r="AL3">
        <v>1</v>
      </c>
      <c r="AM3">
        <v>2.166</v>
      </c>
      <c r="AN3">
        <v>2.166</v>
      </c>
      <c r="AO3">
        <v>0.6</v>
      </c>
      <c r="AP3">
        <v>0.25</v>
      </c>
      <c r="AQ3">
        <v>2.166</v>
      </c>
      <c r="AR3">
        <v>0.6</v>
      </c>
      <c r="AS3">
        <v>4.5</v>
      </c>
      <c r="AT3">
        <v>0.5</v>
      </c>
      <c r="AU3">
        <v>3.3</v>
      </c>
      <c r="AV3">
        <v>1.55</v>
      </c>
      <c r="AW3">
        <v>0.6</v>
      </c>
      <c r="AX3">
        <v>3.3</v>
      </c>
      <c r="AY3">
        <v>7.3</v>
      </c>
      <c r="AZ3">
        <v>1</v>
      </c>
      <c r="BA3">
        <v>0.25</v>
      </c>
      <c r="BB3">
        <v>7.3</v>
      </c>
      <c r="BC3">
        <v>5.394</v>
      </c>
      <c r="BD3">
        <v>0.715</v>
      </c>
      <c r="BE3">
        <v>1.2</v>
      </c>
      <c r="BF3">
        <v>2.1</v>
      </c>
      <c r="BG3">
        <v>2.8</v>
      </c>
      <c r="BH3">
        <v>1.3</v>
      </c>
      <c r="BI3">
        <v>0.55</v>
      </c>
      <c r="BJ3">
        <v>0.6</v>
      </c>
      <c r="BK3">
        <v>0.63</v>
      </c>
      <c r="BL3">
        <v>1.4</v>
      </c>
      <c r="BM3">
        <v>0</v>
      </c>
      <c r="BN3">
        <v>1</v>
      </c>
      <c r="BO3">
        <v>4</v>
      </c>
    </row>
    <row r="4" spans="1:67">
      <c r="A4">
        <v>2024</v>
      </c>
      <c r="B4">
        <v>0.63</v>
      </c>
      <c r="C4">
        <v>1.02</v>
      </c>
      <c r="D4">
        <v>0.5</v>
      </c>
      <c r="E4">
        <v>0.55</v>
      </c>
      <c r="F4">
        <v>2.5</v>
      </c>
      <c r="G4">
        <v>0.985</v>
      </c>
      <c r="H4">
        <v>4.5</v>
      </c>
      <c r="I4">
        <v>5</v>
      </c>
      <c r="J4">
        <v>1.4</v>
      </c>
      <c r="K4">
        <v>5</v>
      </c>
      <c r="L4">
        <v>0</v>
      </c>
      <c r="M4">
        <v>0.715</v>
      </c>
      <c r="N4">
        <v>0.6</v>
      </c>
      <c r="O4">
        <v>2.5</v>
      </c>
      <c r="P4">
        <v>0.7000000000000001</v>
      </c>
      <c r="Q4">
        <v>1.68</v>
      </c>
      <c r="R4">
        <v>1.4</v>
      </c>
      <c r="S4">
        <v>1.3</v>
      </c>
      <c r="T4">
        <v>0.6</v>
      </c>
      <c r="U4">
        <v>0.985</v>
      </c>
      <c r="V4">
        <v>2.6</v>
      </c>
      <c r="W4">
        <v>1.55</v>
      </c>
      <c r="X4">
        <v>0.5</v>
      </c>
      <c r="Y4">
        <v>1.02</v>
      </c>
      <c r="Z4">
        <v>5</v>
      </c>
      <c r="AA4">
        <v>2.6</v>
      </c>
      <c r="AB4">
        <v>4</v>
      </c>
      <c r="AC4">
        <v>0.7000000000000001</v>
      </c>
      <c r="AD4">
        <v>5</v>
      </c>
      <c r="AE4">
        <v>0.7000000000000001</v>
      </c>
      <c r="AF4">
        <v>1</v>
      </c>
      <c r="AG4">
        <v>2.1</v>
      </c>
      <c r="AH4">
        <v>1.68</v>
      </c>
      <c r="AI4">
        <v>1.4</v>
      </c>
      <c r="AJ4">
        <v>0.7000000000000001</v>
      </c>
      <c r="AK4">
        <v>2.166</v>
      </c>
      <c r="AL4">
        <v>1</v>
      </c>
      <c r="AM4">
        <v>2.166</v>
      </c>
      <c r="AN4">
        <v>2.166</v>
      </c>
      <c r="AO4">
        <v>0.6</v>
      </c>
      <c r="AP4">
        <v>0.25</v>
      </c>
      <c r="AQ4">
        <v>2.166</v>
      </c>
      <c r="AR4">
        <v>0.6</v>
      </c>
      <c r="AS4">
        <v>4.5</v>
      </c>
      <c r="AT4">
        <v>0.5</v>
      </c>
      <c r="AU4">
        <v>3.3</v>
      </c>
      <c r="AV4">
        <v>1.55</v>
      </c>
      <c r="AW4">
        <v>0.6</v>
      </c>
      <c r="AX4">
        <v>3.3</v>
      </c>
      <c r="AY4">
        <v>7.3</v>
      </c>
      <c r="AZ4">
        <v>1</v>
      </c>
      <c r="BA4">
        <v>0.25</v>
      </c>
      <c r="BB4">
        <v>7.3</v>
      </c>
      <c r="BC4">
        <v>5.394</v>
      </c>
      <c r="BD4">
        <v>0.715</v>
      </c>
      <c r="BE4">
        <v>1.2</v>
      </c>
      <c r="BF4">
        <v>2.1</v>
      </c>
      <c r="BG4">
        <v>2.8</v>
      </c>
      <c r="BH4">
        <v>1.3</v>
      </c>
      <c r="BI4">
        <v>0.55</v>
      </c>
      <c r="BJ4">
        <v>0.6</v>
      </c>
      <c r="BK4">
        <v>0.63</v>
      </c>
      <c r="BL4">
        <v>1.4</v>
      </c>
      <c r="BM4">
        <v>0</v>
      </c>
      <c r="BN4">
        <v>1</v>
      </c>
      <c r="BO4">
        <v>4</v>
      </c>
    </row>
    <row r="5" spans="1:67">
      <c r="A5">
        <v>2025</v>
      </c>
      <c r="B5">
        <v>0.63</v>
      </c>
      <c r="C5">
        <v>1.02</v>
      </c>
      <c r="D5">
        <v>0.5</v>
      </c>
      <c r="E5">
        <v>0.55</v>
      </c>
      <c r="F5">
        <v>2.5</v>
      </c>
      <c r="G5">
        <v>0.985</v>
      </c>
      <c r="H5">
        <v>4.5</v>
      </c>
      <c r="I5">
        <v>5</v>
      </c>
      <c r="J5">
        <v>1.4</v>
      </c>
      <c r="K5">
        <v>5</v>
      </c>
      <c r="L5">
        <v>0</v>
      </c>
      <c r="M5">
        <v>0.715</v>
      </c>
      <c r="N5">
        <v>0.6</v>
      </c>
      <c r="O5">
        <v>2.5</v>
      </c>
      <c r="P5">
        <v>0.7000000000000001</v>
      </c>
      <c r="Q5">
        <v>1.68</v>
      </c>
      <c r="R5">
        <v>1.4</v>
      </c>
      <c r="S5">
        <v>1.3</v>
      </c>
      <c r="T5">
        <v>0.6</v>
      </c>
      <c r="U5">
        <v>0.985</v>
      </c>
      <c r="V5">
        <v>2.6</v>
      </c>
      <c r="W5">
        <v>1.55</v>
      </c>
      <c r="X5">
        <v>0.967</v>
      </c>
      <c r="Y5">
        <v>1.02</v>
      </c>
      <c r="Z5">
        <v>5</v>
      </c>
      <c r="AA5">
        <v>2.6</v>
      </c>
      <c r="AB5">
        <v>4</v>
      </c>
      <c r="AC5">
        <v>0.7000000000000001</v>
      </c>
      <c r="AD5">
        <v>5</v>
      </c>
      <c r="AE5">
        <v>0.7000000000000001</v>
      </c>
      <c r="AF5">
        <v>1</v>
      </c>
      <c r="AG5">
        <v>2.1</v>
      </c>
      <c r="AH5">
        <v>1.68</v>
      </c>
      <c r="AI5">
        <v>1.4</v>
      </c>
      <c r="AJ5">
        <v>0.7000000000000001</v>
      </c>
      <c r="AK5">
        <v>2.166</v>
      </c>
      <c r="AL5">
        <v>1</v>
      </c>
      <c r="AM5">
        <v>2.166</v>
      </c>
      <c r="AN5">
        <v>2.166</v>
      </c>
      <c r="AO5">
        <v>0.6</v>
      </c>
      <c r="AP5">
        <v>0.25</v>
      </c>
      <c r="AQ5">
        <v>2.166</v>
      </c>
      <c r="AR5">
        <v>0.6</v>
      </c>
      <c r="AS5">
        <v>4.5</v>
      </c>
      <c r="AT5">
        <v>0.5</v>
      </c>
      <c r="AU5">
        <v>3.3</v>
      </c>
      <c r="AV5">
        <v>1.55</v>
      </c>
      <c r="AW5">
        <v>0.6</v>
      </c>
      <c r="AX5">
        <v>3.3</v>
      </c>
      <c r="AY5">
        <v>7.3</v>
      </c>
      <c r="AZ5">
        <v>1</v>
      </c>
      <c r="BA5">
        <v>0.25</v>
      </c>
      <c r="BB5">
        <v>7.3</v>
      </c>
      <c r="BC5">
        <v>5.394</v>
      </c>
      <c r="BD5">
        <v>0.715</v>
      </c>
      <c r="BE5">
        <v>1.2</v>
      </c>
      <c r="BF5">
        <v>2.1</v>
      </c>
      <c r="BG5">
        <v>2.8</v>
      </c>
      <c r="BH5">
        <v>1.3</v>
      </c>
      <c r="BI5">
        <v>0.55</v>
      </c>
      <c r="BJ5">
        <v>0.6</v>
      </c>
      <c r="BK5">
        <v>0.63</v>
      </c>
      <c r="BL5">
        <v>1.4</v>
      </c>
      <c r="BM5">
        <v>0</v>
      </c>
      <c r="BN5">
        <v>1</v>
      </c>
      <c r="BO5">
        <v>4</v>
      </c>
    </row>
    <row r="6" spans="1:67">
      <c r="A6">
        <v>2026</v>
      </c>
      <c r="B6">
        <v>0.63</v>
      </c>
      <c r="C6">
        <v>1.02</v>
      </c>
      <c r="D6">
        <v>0.5</v>
      </c>
      <c r="E6">
        <v>0.55</v>
      </c>
      <c r="F6">
        <v>2.5</v>
      </c>
      <c r="G6">
        <v>0.985</v>
      </c>
      <c r="H6">
        <v>4.5</v>
      </c>
      <c r="I6">
        <v>5</v>
      </c>
      <c r="J6">
        <v>1.4</v>
      </c>
      <c r="K6">
        <v>5</v>
      </c>
      <c r="L6">
        <v>0</v>
      </c>
      <c r="M6">
        <v>0.715</v>
      </c>
      <c r="N6">
        <v>0.6</v>
      </c>
      <c r="O6">
        <v>2.5</v>
      </c>
      <c r="P6">
        <v>0.7000000000000001</v>
      </c>
      <c r="Q6">
        <v>1.68</v>
      </c>
      <c r="R6">
        <v>1.4</v>
      </c>
      <c r="S6">
        <v>1.3</v>
      </c>
      <c r="T6">
        <v>0.6</v>
      </c>
      <c r="U6">
        <v>0.985</v>
      </c>
      <c r="V6">
        <v>2.6</v>
      </c>
      <c r="W6">
        <v>2.2</v>
      </c>
      <c r="X6">
        <v>1.2</v>
      </c>
      <c r="Y6">
        <v>1.02</v>
      </c>
      <c r="Z6">
        <v>5</v>
      </c>
      <c r="AA6">
        <v>2.6</v>
      </c>
      <c r="AB6">
        <v>4</v>
      </c>
      <c r="AC6">
        <v>0.7000000000000001</v>
      </c>
      <c r="AD6">
        <v>5</v>
      </c>
      <c r="AE6">
        <v>0.7000000000000001</v>
      </c>
      <c r="AF6">
        <v>1</v>
      </c>
      <c r="AG6">
        <v>2.1</v>
      </c>
      <c r="AH6">
        <v>1.68</v>
      </c>
      <c r="AI6">
        <v>1.4</v>
      </c>
      <c r="AJ6">
        <v>0.7000000000000001</v>
      </c>
      <c r="AK6">
        <v>2.166</v>
      </c>
      <c r="AL6">
        <v>1</v>
      </c>
      <c r="AM6">
        <v>2.166</v>
      </c>
      <c r="AN6">
        <v>2.166</v>
      </c>
      <c r="AO6">
        <v>0.6</v>
      </c>
      <c r="AP6">
        <v>0.25</v>
      </c>
      <c r="AQ6">
        <v>2.166</v>
      </c>
      <c r="AR6">
        <v>0.6</v>
      </c>
      <c r="AS6">
        <v>4.5</v>
      </c>
      <c r="AT6">
        <v>0.5</v>
      </c>
      <c r="AU6">
        <v>3.3</v>
      </c>
      <c r="AV6">
        <v>2.2</v>
      </c>
      <c r="AW6">
        <v>0.6</v>
      </c>
      <c r="AX6">
        <v>3.3</v>
      </c>
      <c r="AY6">
        <v>7.3</v>
      </c>
      <c r="AZ6">
        <v>1</v>
      </c>
      <c r="BA6">
        <v>0.25</v>
      </c>
      <c r="BB6">
        <v>7.3</v>
      </c>
      <c r="BC6">
        <v>5.394</v>
      </c>
      <c r="BD6">
        <v>0.715</v>
      </c>
      <c r="BE6">
        <v>1.2</v>
      </c>
      <c r="BF6">
        <v>2.1</v>
      </c>
      <c r="BG6">
        <v>2.8</v>
      </c>
      <c r="BH6">
        <v>1.3</v>
      </c>
      <c r="BI6">
        <v>0.55</v>
      </c>
      <c r="BJ6">
        <v>0.6</v>
      </c>
      <c r="BK6">
        <v>0.63</v>
      </c>
      <c r="BL6">
        <v>1.4</v>
      </c>
      <c r="BM6">
        <v>0</v>
      </c>
      <c r="BN6">
        <v>1</v>
      </c>
      <c r="BO6">
        <v>4</v>
      </c>
    </row>
    <row r="7" spans="1:67">
      <c r="A7">
        <v>2027</v>
      </c>
      <c r="B7">
        <v>0.63</v>
      </c>
      <c r="C7">
        <v>1.02</v>
      </c>
      <c r="D7">
        <v>0.5</v>
      </c>
      <c r="E7">
        <v>0.55</v>
      </c>
      <c r="F7">
        <v>2.5</v>
      </c>
      <c r="G7">
        <v>0.985</v>
      </c>
      <c r="H7">
        <v>4.5</v>
      </c>
      <c r="I7">
        <v>5</v>
      </c>
      <c r="J7">
        <v>1.4</v>
      </c>
      <c r="K7">
        <v>5</v>
      </c>
      <c r="L7">
        <v>0</v>
      </c>
      <c r="M7">
        <v>0.715</v>
      </c>
      <c r="N7">
        <v>0.6</v>
      </c>
      <c r="O7">
        <v>2.5</v>
      </c>
      <c r="P7">
        <v>0.7000000000000001</v>
      </c>
      <c r="Q7">
        <v>1.68</v>
      </c>
      <c r="R7">
        <v>1.4</v>
      </c>
      <c r="S7">
        <v>1.3</v>
      </c>
      <c r="T7">
        <v>0.6</v>
      </c>
      <c r="U7">
        <v>0.985</v>
      </c>
      <c r="V7">
        <v>2.6</v>
      </c>
      <c r="W7">
        <v>2.2</v>
      </c>
      <c r="X7">
        <v>1.2</v>
      </c>
      <c r="Y7">
        <v>1.02</v>
      </c>
      <c r="Z7">
        <v>5</v>
      </c>
      <c r="AA7">
        <v>2.6</v>
      </c>
      <c r="AB7">
        <v>4</v>
      </c>
      <c r="AC7">
        <v>0.7000000000000001</v>
      </c>
      <c r="AD7">
        <v>5</v>
      </c>
      <c r="AE7">
        <v>0.7000000000000001</v>
      </c>
      <c r="AF7">
        <v>1</v>
      </c>
      <c r="AG7">
        <v>2.1</v>
      </c>
      <c r="AH7">
        <v>1.68</v>
      </c>
      <c r="AI7">
        <v>1.4</v>
      </c>
      <c r="AJ7">
        <v>0.7000000000000001</v>
      </c>
      <c r="AK7">
        <v>2.166</v>
      </c>
      <c r="AL7">
        <v>1</v>
      </c>
      <c r="AM7">
        <v>2.166</v>
      </c>
      <c r="AN7">
        <v>2.166</v>
      </c>
      <c r="AO7">
        <v>0.6</v>
      </c>
      <c r="AP7">
        <v>0.25</v>
      </c>
      <c r="AQ7">
        <v>2.166</v>
      </c>
      <c r="AR7">
        <v>0.6</v>
      </c>
      <c r="AS7">
        <v>4.5</v>
      </c>
      <c r="AT7">
        <v>0.5</v>
      </c>
      <c r="AU7">
        <v>3.3</v>
      </c>
      <c r="AV7">
        <v>2.2</v>
      </c>
      <c r="AW7">
        <v>0.6</v>
      </c>
      <c r="AX7">
        <v>3.3</v>
      </c>
      <c r="AY7">
        <v>7.3</v>
      </c>
      <c r="AZ7">
        <v>1</v>
      </c>
      <c r="BA7">
        <v>0.25</v>
      </c>
      <c r="BB7">
        <v>7.3</v>
      </c>
      <c r="BC7">
        <v>5.394</v>
      </c>
      <c r="BD7">
        <v>0.715</v>
      </c>
      <c r="BE7">
        <v>1.2</v>
      </c>
      <c r="BF7">
        <v>2.1</v>
      </c>
      <c r="BG7">
        <v>2.8</v>
      </c>
      <c r="BH7">
        <v>1.3</v>
      </c>
      <c r="BI7">
        <v>0.55</v>
      </c>
      <c r="BJ7">
        <v>0.6</v>
      </c>
      <c r="BK7">
        <v>0.63</v>
      </c>
      <c r="BL7">
        <v>1.4</v>
      </c>
      <c r="BM7">
        <v>0</v>
      </c>
      <c r="BN7">
        <v>1</v>
      </c>
      <c r="BO7">
        <v>4</v>
      </c>
    </row>
    <row r="8" spans="1:67">
      <c r="A8">
        <v>2028</v>
      </c>
      <c r="B8">
        <v>0.63</v>
      </c>
      <c r="C8">
        <v>1.02</v>
      </c>
      <c r="D8">
        <v>0.5</v>
      </c>
      <c r="E8">
        <v>0.55</v>
      </c>
      <c r="F8">
        <v>2.5</v>
      </c>
      <c r="G8">
        <v>0.985</v>
      </c>
      <c r="H8">
        <v>4.5</v>
      </c>
      <c r="I8">
        <v>5</v>
      </c>
      <c r="J8">
        <v>1.4</v>
      </c>
      <c r="K8">
        <v>5</v>
      </c>
      <c r="L8">
        <v>0.7000000000000001</v>
      </c>
      <c r="M8">
        <v>0.715</v>
      </c>
      <c r="N8">
        <v>0.6</v>
      </c>
      <c r="O8">
        <v>2.5</v>
      </c>
      <c r="P8">
        <v>0.7000000000000001</v>
      </c>
      <c r="Q8">
        <v>1.68</v>
      </c>
      <c r="R8">
        <v>1.4</v>
      </c>
      <c r="S8">
        <v>1.3</v>
      </c>
      <c r="T8">
        <v>0.6</v>
      </c>
      <c r="U8">
        <v>0.985</v>
      </c>
      <c r="V8">
        <v>5</v>
      </c>
      <c r="W8">
        <v>2.2</v>
      </c>
      <c r="X8">
        <v>1.2</v>
      </c>
      <c r="Y8">
        <v>1.02</v>
      </c>
      <c r="Z8">
        <v>5</v>
      </c>
      <c r="AA8">
        <v>5</v>
      </c>
      <c r="AB8">
        <v>4</v>
      </c>
      <c r="AC8">
        <v>0.7000000000000001</v>
      </c>
      <c r="AD8">
        <v>5</v>
      </c>
      <c r="AE8">
        <v>0.7000000000000001</v>
      </c>
      <c r="AF8">
        <v>1</v>
      </c>
      <c r="AG8">
        <v>2.1</v>
      </c>
      <c r="AH8">
        <v>1.68</v>
      </c>
      <c r="AI8">
        <v>1.4</v>
      </c>
      <c r="AJ8">
        <v>0.7000000000000001</v>
      </c>
      <c r="AK8">
        <v>2.166</v>
      </c>
      <c r="AL8">
        <v>1</v>
      </c>
      <c r="AM8">
        <v>2.166</v>
      </c>
      <c r="AN8">
        <v>2.166</v>
      </c>
      <c r="AO8">
        <v>0.6</v>
      </c>
      <c r="AP8">
        <v>0.25</v>
      </c>
      <c r="AQ8">
        <v>2.166</v>
      </c>
      <c r="AR8">
        <v>0.6</v>
      </c>
      <c r="AS8">
        <v>4.5</v>
      </c>
      <c r="AT8">
        <v>0.5</v>
      </c>
      <c r="AU8">
        <v>3.3</v>
      </c>
      <c r="AV8">
        <v>2.2</v>
      </c>
      <c r="AW8">
        <v>0.6</v>
      </c>
      <c r="AX8">
        <v>3.3</v>
      </c>
      <c r="AY8">
        <v>7.567</v>
      </c>
      <c r="AZ8">
        <v>1</v>
      </c>
      <c r="BA8">
        <v>0.25</v>
      </c>
      <c r="BB8">
        <v>7.567</v>
      </c>
      <c r="BC8">
        <v>5.394</v>
      </c>
      <c r="BD8">
        <v>0.715</v>
      </c>
      <c r="BE8">
        <v>1.2</v>
      </c>
      <c r="BF8">
        <v>2.1</v>
      </c>
      <c r="BG8">
        <v>2.8</v>
      </c>
      <c r="BH8">
        <v>1.3</v>
      </c>
      <c r="BI8">
        <v>0.55</v>
      </c>
      <c r="BJ8">
        <v>0.6</v>
      </c>
      <c r="BK8">
        <v>0.63</v>
      </c>
      <c r="BL8">
        <v>1.4</v>
      </c>
      <c r="BM8">
        <v>0.7000000000000001</v>
      </c>
      <c r="BN8">
        <v>1</v>
      </c>
      <c r="BO8">
        <v>4</v>
      </c>
    </row>
    <row r="9" spans="1:67">
      <c r="A9">
        <v>2029</v>
      </c>
      <c r="B9">
        <v>0.63</v>
      </c>
      <c r="C9">
        <v>1.02</v>
      </c>
      <c r="D9">
        <v>0.5</v>
      </c>
      <c r="E9">
        <v>0.55</v>
      </c>
      <c r="F9">
        <v>2.5</v>
      </c>
      <c r="G9">
        <v>0.985</v>
      </c>
      <c r="H9">
        <v>4.5</v>
      </c>
      <c r="I9">
        <v>5</v>
      </c>
      <c r="J9">
        <v>1.4</v>
      </c>
      <c r="K9">
        <v>5</v>
      </c>
      <c r="L9">
        <v>1.4</v>
      </c>
      <c r="M9">
        <v>0.715</v>
      </c>
      <c r="N9">
        <v>0.6</v>
      </c>
      <c r="O9">
        <v>2.5</v>
      </c>
      <c r="P9">
        <v>0.7000000000000001</v>
      </c>
      <c r="Q9">
        <v>1.68</v>
      </c>
      <c r="R9">
        <v>1.4</v>
      </c>
      <c r="S9">
        <v>1.3</v>
      </c>
      <c r="T9">
        <v>0.6</v>
      </c>
      <c r="U9">
        <v>0.985</v>
      </c>
      <c r="V9">
        <v>5</v>
      </c>
      <c r="W9">
        <v>2.2</v>
      </c>
      <c r="X9">
        <v>1.2</v>
      </c>
      <c r="Y9">
        <v>1.02</v>
      </c>
      <c r="Z9">
        <v>5</v>
      </c>
      <c r="AA9">
        <v>5</v>
      </c>
      <c r="AB9">
        <v>4</v>
      </c>
      <c r="AC9">
        <v>0.7000000000000001</v>
      </c>
      <c r="AD9">
        <v>5</v>
      </c>
      <c r="AE9">
        <v>0.7000000000000001</v>
      </c>
      <c r="AF9">
        <v>1</v>
      </c>
      <c r="AG9">
        <v>2.1</v>
      </c>
      <c r="AH9">
        <v>1.68</v>
      </c>
      <c r="AI9">
        <v>1.4</v>
      </c>
      <c r="AJ9">
        <v>0.7000000000000001</v>
      </c>
      <c r="AK9">
        <v>2.166</v>
      </c>
      <c r="AL9">
        <v>1</v>
      </c>
      <c r="AM9">
        <v>2.166</v>
      </c>
      <c r="AN9">
        <v>2.166</v>
      </c>
      <c r="AO9">
        <v>0.6</v>
      </c>
      <c r="AP9">
        <v>0.25</v>
      </c>
      <c r="AQ9">
        <v>2.166</v>
      </c>
      <c r="AR9">
        <v>0.6</v>
      </c>
      <c r="AS9">
        <v>4.5</v>
      </c>
      <c r="AT9">
        <v>0.5</v>
      </c>
      <c r="AU9">
        <v>3.3</v>
      </c>
      <c r="AV9">
        <v>2.2</v>
      </c>
      <c r="AW9">
        <v>0.6</v>
      </c>
      <c r="AX9">
        <v>3.3</v>
      </c>
      <c r="AY9">
        <v>7.833</v>
      </c>
      <c r="AZ9">
        <v>1</v>
      </c>
      <c r="BA9">
        <v>0.25</v>
      </c>
      <c r="BB9">
        <v>7.833</v>
      </c>
      <c r="BC9">
        <v>5.394</v>
      </c>
      <c r="BD9">
        <v>0.715</v>
      </c>
      <c r="BE9">
        <v>1.2</v>
      </c>
      <c r="BF9">
        <v>2.1</v>
      </c>
      <c r="BG9">
        <v>2.8</v>
      </c>
      <c r="BH9">
        <v>1.3</v>
      </c>
      <c r="BI9">
        <v>0.55</v>
      </c>
      <c r="BJ9">
        <v>0.6</v>
      </c>
      <c r="BK9">
        <v>0.63</v>
      </c>
      <c r="BL9">
        <v>1.4</v>
      </c>
      <c r="BM9">
        <v>1.4</v>
      </c>
      <c r="BN9">
        <v>1</v>
      </c>
      <c r="BO9">
        <v>4</v>
      </c>
    </row>
    <row r="10" spans="1:67">
      <c r="A10">
        <v>2030</v>
      </c>
      <c r="B10">
        <v>0.63</v>
      </c>
      <c r="C10">
        <v>1.02</v>
      </c>
      <c r="D10">
        <v>0.5</v>
      </c>
      <c r="E10">
        <v>0.55</v>
      </c>
      <c r="F10">
        <v>2.5</v>
      </c>
      <c r="G10">
        <v>0.985</v>
      </c>
      <c r="H10">
        <v>4.5</v>
      </c>
      <c r="I10">
        <v>5</v>
      </c>
      <c r="J10">
        <v>1.4</v>
      </c>
      <c r="K10">
        <v>5</v>
      </c>
      <c r="L10">
        <v>1.4</v>
      </c>
      <c r="M10">
        <v>0.715</v>
      </c>
      <c r="N10">
        <v>0.6</v>
      </c>
      <c r="O10">
        <v>2.5</v>
      </c>
      <c r="P10">
        <v>0.7000000000000001</v>
      </c>
      <c r="Q10">
        <v>1.68</v>
      </c>
      <c r="R10">
        <v>1.4</v>
      </c>
      <c r="S10">
        <v>1.3</v>
      </c>
      <c r="T10">
        <v>0.6</v>
      </c>
      <c r="U10">
        <v>0.985</v>
      </c>
      <c r="V10">
        <v>5</v>
      </c>
      <c r="W10">
        <v>3</v>
      </c>
      <c r="X10">
        <v>1.2</v>
      </c>
      <c r="Y10">
        <v>1.02</v>
      </c>
      <c r="Z10">
        <v>5</v>
      </c>
      <c r="AA10">
        <v>5</v>
      </c>
      <c r="AB10">
        <v>4</v>
      </c>
      <c r="AC10">
        <v>0.7000000000000001</v>
      </c>
      <c r="AD10">
        <v>5</v>
      </c>
      <c r="AE10">
        <v>0.7000000000000001</v>
      </c>
      <c r="AF10">
        <v>1</v>
      </c>
      <c r="AG10">
        <v>2.1</v>
      </c>
      <c r="AH10">
        <v>1.68</v>
      </c>
      <c r="AI10">
        <v>1.4</v>
      </c>
      <c r="AJ10">
        <v>0.7000000000000001</v>
      </c>
      <c r="AK10">
        <v>2.166</v>
      </c>
      <c r="AL10">
        <v>1</v>
      </c>
      <c r="AM10">
        <v>2.166</v>
      </c>
      <c r="AN10">
        <v>2.166</v>
      </c>
      <c r="AO10">
        <v>0.6</v>
      </c>
      <c r="AP10">
        <v>0.25</v>
      </c>
      <c r="AQ10">
        <v>2.166</v>
      </c>
      <c r="AR10">
        <v>0.6</v>
      </c>
      <c r="AS10">
        <v>4.5</v>
      </c>
      <c r="AT10">
        <v>0.5</v>
      </c>
      <c r="AU10">
        <v>3.3</v>
      </c>
      <c r="AV10">
        <v>3</v>
      </c>
      <c r="AW10">
        <v>0.6</v>
      </c>
      <c r="AX10">
        <v>3.3</v>
      </c>
      <c r="AY10">
        <v>8.1</v>
      </c>
      <c r="AZ10">
        <v>1</v>
      </c>
      <c r="BA10">
        <v>0.25</v>
      </c>
      <c r="BB10">
        <v>8.1</v>
      </c>
      <c r="BC10">
        <v>5.394</v>
      </c>
      <c r="BD10">
        <v>0.715</v>
      </c>
      <c r="BE10">
        <v>1.2</v>
      </c>
      <c r="BF10">
        <v>2.1</v>
      </c>
      <c r="BG10">
        <v>2.8</v>
      </c>
      <c r="BH10">
        <v>1.3</v>
      </c>
      <c r="BI10">
        <v>0.55</v>
      </c>
      <c r="BJ10">
        <v>0.6</v>
      </c>
      <c r="BK10">
        <v>0.63</v>
      </c>
      <c r="BL10">
        <v>1.4</v>
      </c>
      <c r="BM10">
        <v>1.4</v>
      </c>
      <c r="BN10">
        <v>1</v>
      </c>
      <c r="BO10">
        <v>4</v>
      </c>
    </row>
    <row r="11" spans="1:67">
      <c r="A11">
        <v>2031</v>
      </c>
      <c r="B11">
        <v>0.63</v>
      </c>
      <c r="C11">
        <v>1.02</v>
      </c>
      <c r="D11">
        <v>0.5</v>
      </c>
      <c r="E11">
        <v>0.55</v>
      </c>
      <c r="F11">
        <v>2.5</v>
      </c>
      <c r="G11">
        <v>0.985</v>
      </c>
      <c r="H11">
        <v>4.5</v>
      </c>
      <c r="I11">
        <v>5</v>
      </c>
      <c r="J11">
        <v>1.4</v>
      </c>
      <c r="K11">
        <v>5</v>
      </c>
      <c r="L11">
        <v>1.4</v>
      </c>
      <c r="M11">
        <v>0.715</v>
      </c>
      <c r="N11">
        <v>0.6</v>
      </c>
      <c r="O11">
        <v>2.5</v>
      </c>
      <c r="P11">
        <v>0.7000000000000001</v>
      </c>
      <c r="Q11">
        <v>1.68</v>
      </c>
      <c r="R11">
        <v>1.4</v>
      </c>
      <c r="S11">
        <v>1.3</v>
      </c>
      <c r="T11">
        <v>0.6</v>
      </c>
      <c r="U11">
        <v>0.985</v>
      </c>
      <c r="V11">
        <v>5</v>
      </c>
      <c r="W11">
        <v>3</v>
      </c>
      <c r="X11">
        <v>1.2</v>
      </c>
      <c r="Y11">
        <v>1.02</v>
      </c>
      <c r="Z11">
        <v>5</v>
      </c>
      <c r="AA11">
        <v>5</v>
      </c>
      <c r="AB11">
        <v>4</v>
      </c>
      <c r="AC11">
        <v>0.7000000000000001</v>
      </c>
      <c r="AD11">
        <v>5</v>
      </c>
      <c r="AE11">
        <v>0.7000000000000001</v>
      </c>
      <c r="AF11">
        <v>1</v>
      </c>
      <c r="AG11">
        <v>2.1</v>
      </c>
      <c r="AH11">
        <v>1.68</v>
      </c>
      <c r="AI11">
        <v>1.4</v>
      </c>
      <c r="AJ11">
        <v>0.7000000000000001</v>
      </c>
      <c r="AK11">
        <v>2.166</v>
      </c>
      <c r="AL11">
        <v>1</v>
      </c>
      <c r="AM11">
        <v>2.166</v>
      </c>
      <c r="AN11">
        <v>2.166</v>
      </c>
      <c r="AO11">
        <v>0.6</v>
      </c>
      <c r="AP11">
        <v>0.25</v>
      </c>
      <c r="AQ11">
        <v>2.166</v>
      </c>
      <c r="AR11">
        <v>0.6</v>
      </c>
      <c r="AS11">
        <v>4.5</v>
      </c>
      <c r="AT11">
        <v>0.5</v>
      </c>
      <c r="AU11">
        <v>3.3</v>
      </c>
      <c r="AV11">
        <v>3</v>
      </c>
      <c r="AW11">
        <v>0.6</v>
      </c>
      <c r="AX11">
        <v>3.3</v>
      </c>
      <c r="AY11">
        <v>8.34</v>
      </c>
      <c r="AZ11">
        <v>1</v>
      </c>
      <c r="BA11">
        <v>0.25</v>
      </c>
      <c r="BB11">
        <v>8.34</v>
      </c>
      <c r="BC11">
        <v>5.394</v>
      </c>
      <c r="BD11">
        <v>0.715</v>
      </c>
      <c r="BE11">
        <v>1.2</v>
      </c>
      <c r="BF11">
        <v>2.1</v>
      </c>
      <c r="BG11">
        <v>2.8</v>
      </c>
      <c r="BH11">
        <v>1.3</v>
      </c>
      <c r="BI11">
        <v>0.55</v>
      </c>
      <c r="BJ11">
        <v>0.6</v>
      </c>
      <c r="BK11">
        <v>0.63</v>
      </c>
      <c r="BL11">
        <v>1.4</v>
      </c>
      <c r="BM11">
        <v>1.4</v>
      </c>
      <c r="BN11">
        <v>1</v>
      </c>
      <c r="BO11">
        <v>4</v>
      </c>
    </row>
    <row r="12" spans="1:67">
      <c r="A12">
        <v>2032</v>
      </c>
      <c r="B12">
        <v>0.63</v>
      </c>
      <c r="C12">
        <v>1.02</v>
      </c>
      <c r="D12">
        <v>0.5</v>
      </c>
      <c r="E12">
        <v>0.55</v>
      </c>
      <c r="F12">
        <v>2.5</v>
      </c>
      <c r="G12">
        <v>0.985</v>
      </c>
      <c r="H12">
        <v>4.5</v>
      </c>
      <c r="I12">
        <v>5</v>
      </c>
      <c r="J12">
        <v>1.4</v>
      </c>
      <c r="K12">
        <v>5</v>
      </c>
      <c r="L12">
        <v>1.4</v>
      </c>
      <c r="M12">
        <v>0.715</v>
      </c>
      <c r="N12">
        <v>0.6</v>
      </c>
      <c r="O12">
        <v>2.5</v>
      </c>
      <c r="P12">
        <v>0.7000000000000001</v>
      </c>
      <c r="Q12">
        <v>1.68</v>
      </c>
      <c r="R12">
        <v>1.4</v>
      </c>
      <c r="S12">
        <v>1.3</v>
      </c>
      <c r="T12">
        <v>0.6</v>
      </c>
      <c r="U12">
        <v>0.985</v>
      </c>
      <c r="V12">
        <v>5</v>
      </c>
      <c r="W12">
        <v>3</v>
      </c>
      <c r="X12">
        <v>1.2</v>
      </c>
      <c r="Y12">
        <v>1.02</v>
      </c>
      <c r="Z12">
        <v>5</v>
      </c>
      <c r="AA12">
        <v>5</v>
      </c>
      <c r="AB12">
        <v>4</v>
      </c>
      <c r="AC12">
        <v>0.7000000000000001</v>
      </c>
      <c r="AD12">
        <v>5</v>
      </c>
      <c r="AE12">
        <v>0.7000000000000001</v>
      </c>
      <c r="AF12">
        <v>1</v>
      </c>
      <c r="AG12">
        <v>2.1</v>
      </c>
      <c r="AH12">
        <v>1.68</v>
      </c>
      <c r="AI12">
        <v>1.4</v>
      </c>
      <c r="AJ12">
        <v>0.7000000000000001</v>
      </c>
      <c r="AK12">
        <v>2.166</v>
      </c>
      <c r="AL12">
        <v>1</v>
      </c>
      <c r="AM12">
        <v>2.166</v>
      </c>
      <c r="AN12">
        <v>2.166</v>
      </c>
      <c r="AO12">
        <v>0.6</v>
      </c>
      <c r="AP12">
        <v>0.25</v>
      </c>
      <c r="AQ12">
        <v>2.166</v>
      </c>
      <c r="AR12">
        <v>0.6</v>
      </c>
      <c r="AS12">
        <v>4.5</v>
      </c>
      <c r="AT12">
        <v>0.5</v>
      </c>
      <c r="AU12">
        <v>3.3</v>
      </c>
      <c r="AV12">
        <v>3</v>
      </c>
      <c r="AW12">
        <v>0.6</v>
      </c>
      <c r="AX12">
        <v>3.3</v>
      </c>
      <c r="AY12">
        <v>8.58</v>
      </c>
      <c r="AZ12">
        <v>1</v>
      </c>
      <c r="BA12">
        <v>0.25</v>
      </c>
      <c r="BB12">
        <v>8.58</v>
      </c>
      <c r="BC12">
        <v>5.394</v>
      </c>
      <c r="BD12">
        <v>0.715</v>
      </c>
      <c r="BE12">
        <v>1.2</v>
      </c>
      <c r="BF12">
        <v>2.1</v>
      </c>
      <c r="BG12">
        <v>2.8</v>
      </c>
      <c r="BH12">
        <v>1.3</v>
      </c>
      <c r="BI12">
        <v>0.55</v>
      </c>
      <c r="BJ12">
        <v>0.6</v>
      </c>
      <c r="BK12">
        <v>0.63</v>
      </c>
      <c r="BL12">
        <v>1.4</v>
      </c>
      <c r="BM12">
        <v>1.4</v>
      </c>
      <c r="BN12">
        <v>1</v>
      </c>
      <c r="BO12">
        <v>4</v>
      </c>
    </row>
    <row r="13" spans="1:67">
      <c r="A13">
        <v>2033</v>
      </c>
      <c r="B13">
        <v>0.63</v>
      </c>
      <c r="C13">
        <v>1.02</v>
      </c>
      <c r="D13">
        <v>0.5</v>
      </c>
      <c r="E13">
        <v>0.55</v>
      </c>
      <c r="F13">
        <v>2.5</v>
      </c>
      <c r="G13">
        <v>0.985</v>
      </c>
      <c r="H13">
        <v>4.5</v>
      </c>
      <c r="I13">
        <v>5</v>
      </c>
      <c r="J13">
        <v>1.4</v>
      </c>
      <c r="K13">
        <v>5</v>
      </c>
      <c r="L13">
        <v>1.4</v>
      </c>
      <c r="M13">
        <v>0.715</v>
      </c>
      <c r="N13">
        <v>0.6</v>
      </c>
      <c r="O13">
        <v>2.5</v>
      </c>
      <c r="P13">
        <v>0.7000000000000001</v>
      </c>
      <c r="Q13">
        <v>1.68</v>
      </c>
      <c r="R13">
        <v>1.4</v>
      </c>
      <c r="S13">
        <v>1.3</v>
      </c>
      <c r="T13">
        <v>0.6</v>
      </c>
      <c r="U13">
        <v>0.985</v>
      </c>
      <c r="V13">
        <v>7.5</v>
      </c>
      <c r="W13">
        <v>3</v>
      </c>
      <c r="X13">
        <v>1.2</v>
      </c>
      <c r="Y13">
        <v>1.02</v>
      </c>
      <c r="Z13">
        <v>5</v>
      </c>
      <c r="AA13">
        <v>7.5</v>
      </c>
      <c r="AB13">
        <v>4</v>
      </c>
      <c r="AC13">
        <v>0.7000000000000001</v>
      </c>
      <c r="AD13">
        <v>5</v>
      </c>
      <c r="AE13">
        <v>0.7000000000000001</v>
      </c>
      <c r="AF13">
        <v>1</v>
      </c>
      <c r="AG13">
        <v>2.1</v>
      </c>
      <c r="AH13">
        <v>1.68</v>
      </c>
      <c r="AI13">
        <v>1.4</v>
      </c>
      <c r="AJ13">
        <v>0.7000000000000001</v>
      </c>
      <c r="AK13">
        <v>2.166</v>
      </c>
      <c r="AL13">
        <v>1</v>
      </c>
      <c r="AM13">
        <v>2.166</v>
      </c>
      <c r="AN13">
        <v>2.166</v>
      </c>
      <c r="AO13">
        <v>0.6</v>
      </c>
      <c r="AP13">
        <v>0.25</v>
      </c>
      <c r="AQ13">
        <v>2.166</v>
      </c>
      <c r="AR13">
        <v>0.6</v>
      </c>
      <c r="AS13">
        <v>4.5</v>
      </c>
      <c r="AT13">
        <v>0.5</v>
      </c>
      <c r="AU13">
        <v>3.3</v>
      </c>
      <c r="AV13">
        <v>3</v>
      </c>
      <c r="AW13">
        <v>0.6</v>
      </c>
      <c r="AX13">
        <v>3.3</v>
      </c>
      <c r="AY13">
        <v>8.82</v>
      </c>
      <c r="AZ13">
        <v>1</v>
      </c>
      <c r="BA13">
        <v>0.25</v>
      </c>
      <c r="BB13">
        <v>8.82</v>
      </c>
      <c r="BC13">
        <v>5.394</v>
      </c>
      <c r="BD13">
        <v>0.715</v>
      </c>
      <c r="BE13">
        <v>1.2</v>
      </c>
      <c r="BF13">
        <v>2.1</v>
      </c>
      <c r="BG13">
        <v>2.8</v>
      </c>
      <c r="BH13">
        <v>1.3</v>
      </c>
      <c r="BI13">
        <v>0.55</v>
      </c>
      <c r="BJ13">
        <v>0.6</v>
      </c>
      <c r="BK13">
        <v>0.63</v>
      </c>
      <c r="BL13">
        <v>1.4</v>
      </c>
      <c r="BM13">
        <v>1.4</v>
      </c>
      <c r="BN13">
        <v>1</v>
      </c>
      <c r="BO13">
        <v>4</v>
      </c>
    </row>
    <row r="14" spans="1:67">
      <c r="A14">
        <v>2034</v>
      </c>
      <c r="B14">
        <v>0.63</v>
      </c>
      <c r="C14">
        <v>1.02</v>
      </c>
      <c r="D14">
        <v>0.5</v>
      </c>
      <c r="E14">
        <v>0.55</v>
      </c>
      <c r="F14">
        <v>2.5</v>
      </c>
      <c r="G14">
        <v>0.985</v>
      </c>
      <c r="H14">
        <v>4.5</v>
      </c>
      <c r="I14">
        <v>5</v>
      </c>
      <c r="J14">
        <v>1.4</v>
      </c>
      <c r="K14">
        <v>5</v>
      </c>
      <c r="L14">
        <v>1.4</v>
      </c>
      <c r="M14">
        <v>0.715</v>
      </c>
      <c r="N14">
        <v>0.6</v>
      </c>
      <c r="O14">
        <v>2.5</v>
      </c>
      <c r="P14">
        <v>0.7000000000000001</v>
      </c>
      <c r="Q14">
        <v>1.68</v>
      </c>
      <c r="R14">
        <v>1.4</v>
      </c>
      <c r="S14">
        <v>1.3</v>
      </c>
      <c r="T14">
        <v>0.6</v>
      </c>
      <c r="U14">
        <v>0.985</v>
      </c>
      <c r="V14">
        <v>7.5</v>
      </c>
      <c r="W14">
        <v>3</v>
      </c>
      <c r="X14">
        <v>1.2</v>
      </c>
      <c r="Y14">
        <v>1.02</v>
      </c>
      <c r="Z14">
        <v>5</v>
      </c>
      <c r="AA14">
        <v>7.5</v>
      </c>
      <c r="AB14">
        <v>4</v>
      </c>
      <c r="AC14">
        <v>0.7000000000000001</v>
      </c>
      <c r="AD14">
        <v>5</v>
      </c>
      <c r="AE14">
        <v>0.7000000000000001</v>
      </c>
      <c r="AF14">
        <v>1</v>
      </c>
      <c r="AG14">
        <v>2.1</v>
      </c>
      <c r="AH14">
        <v>1.68</v>
      </c>
      <c r="AI14">
        <v>1.4</v>
      </c>
      <c r="AJ14">
        <v>0.7000000000000001</v>
      </c>
      <c r="AK14">
        <v>2.166</v>
      </c>
      <c r="AL14">
        <v>1</v>
      </c>
      <c r="AM14">
        <v>2.166</v>
      </c>
      <c r="AN14">
        <v>2.166</v>
      </c>
      <c r="AO14">
        <v>0.6</v>
      </c>
      <c r="AP14">
        <v>0.25</v>
      </c>
      <c r="AQ14">
        <v>2.166</v>
      </c>
      <c r="AR14">
        <v>0.6</v>
      </c>
      <c r="AS14">
        <v>4.5</v>
      </c>
      <c r="AT14">
        <v>0.5</v>
      </c>
      <c r="AU14">
        <v>3.3</v>
      </c>
      <c r="AV14">
        <v>3</v>
      </c>
      <c r="AW14">
        <v>0.6</v>
      </c>
      <c r="AX14">
        <v>3.3</v>
      </c>
      <c r="AY14">
        <v>9.06</v>
      </c>
      <c r="AZ14">
        <v>1</v>
      </c>
      <c r="BA14">
        <v>0.25</v>
      </c>
      <c r="BB14">
        <v>9.06</v>
      </c>
      <c r="BC14">
        <v>5.394</v>
      </c>
      <c r="BD14">
        <v>0.715</v>
      </c>
      <c r="BE14">
        <v>1.2</v>
      </c>
      <c r="BF14">
        <v>2.1</v>
      </c>
      <c r="BG14">
        <v>2.8</v>
      </c>
      <c r="BH14">
        <v>1.3</v>
      </c>
      <c r="BI14">
        <v>0.55</v>
      </c>
      <c r="BJ14">
        <v>0.6</v>
      </c>
      <c r="BK14">
        <v>0.63</v>
      </c>
      <c r="BL14">
        <v>1.4</v>
      </c>
      <c r="BM14">
        <v>1.4</v>
      </c>
      <c r="BN14">
        <v>1</v>
      </c>
      <c r="BO14">
        <v>4</v>
      </c>
    </row>
    <row r="15" spans="1:67">
      <c r="A15">
        <v>2035</v>
      </c>
      <c r="B15">
        <v>0.63</v>
      </c>
      <c r="C15">
        <v>1.02</v>
      </c>
      <c r="D15">
        <v>0.5</v>
      </c>
      <c r="E15">
        <v>0.55</v>
      </c>
      <c r="F15">
        <v>2.5</v>
      </c>
      <c r="G15">
        <v>0.985</v>
      </c>
      <c r="H15">
        <v>4.5</v>
      </c>
      <c r="I15">
        <v>5</v>
      </c>
      <c r="J15">
        <v>1.4</v>
      </c>
      <c r="K15">
        <v>5</v>
      </c>
      <c r="L15">
        <v>1.4</v>
      </c>
      <c r="M15">
        <v>0.715</v>
      </c>
      <c r="N15">
        <v>0.6</v>
      </c>
      <c r="O15">
        <v>2.5</v>
      </c>
      <c r="P15">
        <v>0.7000000000000001</v>
      </c>
      <c r="Q15">
        <v>1.68</v>
      </c>
      <c r="R15">
        <v>1.4</v>
      </c>
      <c r="S15">
        <v>1.3</v>
      </c>
      <c r="T15">
        <v>0.6</v>
      </c>
      <c r="U15">
        <v>0.985</v>
      </c>
      <c r="V15">
        <v>7.5</v>
      </c>
      <c r="W15">
        <v>3</v>
      </c>
      <c r="X15">
        <v>1.2</v>
      </c>
      <c r="Y15">
        <v>1.02</v>
      </c>
      <c r="Z15">
        <v>5</v>
      </c>
      <c r="AA15">
        <v>7.5</v>
      </c>
      <c r="AB15">
        <v>4</v>
      </c>
      <c r="AC15">
        <v>0.7000000000000001</v>
      </c>
      <c r="AD15">
        <v>5</v>
      </c>
      <c r="AE15">
        <v>0.7000000000000001</v>
      </c>
      <c r="AF15">
        <v>1</v>
      </c>
      <c r="AG15">
        <v>2.1</v>
      </c>
      <c r="AH15">
        <v>1.68</v>
      </c>
      <c r="AI15">
        <v>1.4</v>
      </c>
      <c r="AJ15">
        <v>0.7000000000000001</v>
      </c>
      <c r="AK15">
        <v>2.166</v>
      </c>
      <c r="AL15">
        <v>1</v>
      </c>
      <c r="AM15">
        <v>2.166</v>
      </c>
      <c r="AN15">
        <v>2.166</v>
      </c>
      <c r="AO15">
        <v>0.6</v>
      </c>
      <c r="AP15">
        <v>0.25</v>
      </c>
      <c r="AQ15">
        <v>2.166</v>
      </c>
      <c r="AR15">
        <v>0.6</v>
      </c>
      <c r="AS15">
        <v>4.5</v>
      </c>
      <c r="AT15">
        <v>0.5</v>
      </c>
      <c r="AU15">
        <v>3.3</v>
      </c>
      <c r="AV15">
        <v>3</v>
      </c>
      <c r="AW15">
        <v>0.6</v>
      </c>
      <c r="AX15">
        <v>3.3</v>
      </c>
      <c r="AY15">
        <v>9.300000000000001</v>
      </c>
      <c r="AZ15">
        <v>1</v>
      </c>
      <c r="BA15">
        <v>0.25</v>
      </c>
      <c r="BB15">
        <v>9.300000000000001</v>
      </c>
      <c r="BC15">
        <v>5.394</v>
      </c>
      <c r="BD15">
        <v>0.715</v>
      </c>
      <c r="BE15">
        <v>1.2</v>
      </c>
      <c r="BF15">
        <v>2.1</v>
      </c>
      <c r="BG15">
        <v>2.8</v>
      </c>
      <c r="BH15">
        <v>1.3</v>
      </c>
      <c r="BI15">
        <v>0.55</v>
      </c>
      <c r="BJ15">
        <v>0.6</v>
      </c>
      <c r="BK15">
        <v>0.63</v>
      </c>
      <c r="BL15">
        <v>1.4</v>
      </c>
      <c r="BM15">
        <v>1.4</v>
      </c>
      <c r="BN15">
        <v>1</v>
      </c>
      <c r="BO15">
        <v>4</v>
      </c>
    </row>
    <row r="16" spans="1:67">
      <c r="A16">
        <v>2040</v>
      </c>
      <c r="B16">
        <v>0.63</v>
      </c>
      <c r="C16">
        <v>1.02</v>
      </c>
      <c r="D16">
        <v>0.5</v>
      </c>
      <c r="E16">
        <v>0.55</v>
      </c>
      <c r="F16">
        <v>2.5</v>
      </c>
      <c r="G16">
        <v>0.985</v>
      </c>
      <c r="H16">
        <v>4.5</v>
      </c>
      <c r="I16">
        <v>5</v>
      </c>
      <c r="J16">
        <v>1.4</v>
      </c>
      <c r="K16">
        <v>5</v>
      </c>
      <c r="L16">
        <v>1.4</v>
      </c>
      <c r="M16">
        <v>0.715</v>
      </c>
      <c r="N16">
        <v>0.6</v>
      </c>
      <c r="O16">
        <v>2.5</v>
      </c>
      <c r="P16">
        <v>0.7000000000000001</v>
      </c>
      <c r="Q16">
        <v>1.68</v>
      </c>
      <c r="R16">
        <v>1.4</v>
      </c>
      <c r="S16">
        <v>1.3</v>
      </c>
      <c r="T16">
        <v>0.6</v>
      </c>
      <c r="U16">
        <v>0.985</v>
      </c>
      <c r="V16">
        <v>7.5</v>
      </c>
      <c r="W16">
        <v>3</v>
      </c>
      <c r="X16">
        <v>1.2</v>
      </c>
      <c r="Y16">
        <v>1.02</v>
      </c>
      <c r="Z16">
        <v>5</v>
      </c>
      <c r="AA16">
        <v>7.5</v>
      </c>
      <c r="AB16">
        <v>4</v>
      </c>
      <c r="AC16">
        <v>0.7000000000000001</v>
      </c>
      <c r="AD16">
        <v>5</v>
      </c>
      <c r="AE16">
        <v>0.7000000000000001</v>
      </c>
      <c r="AF16">
        <v>1</v>
      </c>
      <c r="AG16">
        <v>2.1</v>
      </c>
      <c r="AH16">
        <v>1.68</v>
      </c>
      <c r="AI16">
        <v>1.4</v>
      </c>
      <c r="AJ16">
        <v>0.7000000000000001</v>
      </c>
      <c r="AK16">
        <v>2.166</v>
      </c>
      <c r="AL16">
        <v>1</v>
      </c>
      <c r="AM16">
        <v>2.166</v>
      </c>
      <c r="AN16">
        <v>2.166</v>
      </c>
      <c r="AO16">
        <v>0.6</v>
      </c>
      <c r="AP16">
        <v>0.25</v>
      </c>
      <c r="AQ16">
        <v>2.166</v>
      </c>
      <c r="AR16">
        <v>0.6</v>
      </c>
      <c r="AS16">
        <v>4.5</v>
      </c>
      <c r="AT16">
        <v>0.5</v>
      </c>
      <c r="AU16">
        <v>3.3</v>
      </c>
      <c r="AV16">
        <v>3</v>
      </c>
      <c r="AW16">
        <v>0.6</v>
      </c>
      <c r="AX16">
        <v>3.3</v>
      </c>
      <c r="AY16">
        <v>9.300000000000001</v>
      </c>
      <c r="AZ16">
        <v>1</v>
      </c>
      <c r="BA16">
        <v>0.25</v>
      </c>
      <c r="BB16">
        <v>9.300000000000001</v>
      </c>
      <c r="BC16">
        <v>5.394</v>
      </c>
      <c r="BD16">
        <v>0.715</v>
      </c>
      <c r="BE16">
        <v>1.2</v>
      </c>
      <c r="BF16">
        <v>2.1</v>
      </c>
      <c r="BG16">
        <v>2.8</v>
      </c>
      <c r="BH16">
        <v>1.3</v>
      </c>
      <c r="BI16">
        <v>0.55</v>
      </c>
      <c r="BJ16">
        <v>0.6</v>
      </c>
      <c r="BK16">
        <v>0.63</v>
      </c>
      <c r="BL16">
        <v>1.4</v>
      </c>
      <c r="BM16">
        <v>1.4</v>
      </c>
      <c r="BN16">
        <v>1</v>
      </c>
      <c r="BO16">
        <v>4</v>
      </c>
    </row>
    <row r="17" spans="1:67">
      <c r="A17">
        <v>2045</v>
      </c>
      <c r="B17">
        <v>0.63</v>
      </c>
      <c r="C17">
        <v>1.02</v>
      </c>
      <c r="D17">
        <v>0.5</v>
      </c>
      <c r="E17">
        <v>0.55</v>
      </c>
      <c r="F17">
        <v>2.5</v>
      </c>
      <c r="G17">
        <v>0.985</v>
      </c>
      <c r="H17">
        <v>4.5</v>
      </c>
      <c r="I17">
        <v>5</v>
      </c>
      <c r="J17">
        <v>1.4</v>
      </c>
      <c r="K17">
        <v>5</v>
      </c>
      <c r="L17">
        <v>1.4</v>
      </c>
      <c r="M17">
        <v>0.715</v>
      </c>
      <c r="N17">
        <v>0.6</v>
      </c>
      <c r="O17">
        <v>2.5</v>
      </c>
      <c r="P17">
        <v>0.7000000000000001</v>
      </c>
      <c r="Q17">
        <v>1.68</v>
      </c>
      <c r="R17">
        <v>1.4</v>
      </c>
      <c r="S17">
        <v>1.3</v>
      </c>
      <c r="T17">
        <v>0.6</v>
      </c>
      <c r="U17">
        <v>0.985</v>
      </c>
      <c r="V17">
        <v>7.5</v>
      </c>
      <c r="W17">
        <v>3</v>
      </c>
      <c r="X17">
        <v>1.2</v>
      </c>
      <c r="Y17">
        <v>1.02</v>
      </c>
      <c r="Z17">
        <v>5</v>
      </c>
      <c r="AA17">
        <v>7.5</v>
      </c>
      <c r="AB17">
        <v>4</v>
      </c>
      <c r="AC17">
        <v>0.7000000000000001</v>
      </c>
      <c r="AD17">
        <v>5</v>
      </c>
      <c r="AE17">
        <v>0.7000000000000001</v>
      </c>
      <c r="AF17">
        <v>1</v>
      </c>
      <c r="AG17">
        <v>2.1</v>
      </c>
      <c r="AH17">
        <v>1.68</v>
      </c>
      <c r="AI17">
        <v>1.4</v>
      </c>
      <c r="AJ17">
        <v>0.7000000000000001</v>
      </c>
      <c r="AK17">
        <v>2.166</v>
      </c>
      <c r="AL17">
        <v>1</v>
      </c>
      <c r="AM17">
        <v>2.166</v>
      </c>
      <c r="AN17">
        <v>2.166</v>
      </c>
      <c r="AO17">
        <v>0.6</v>
      </c>
      <c r="AP17">
        <v>0.25</v>
      </c>
      <c r="AQ17">
        <v>2.166</v>
      </c>
      <c r="AR17">
        <v>0.6</v>
      </c>
      <c r="AS17">
        <v>4.5</v>
      </c>
      <c r="AT17">
        <v>0.5</v>
      </c>
      <c r="AU17">
        <v>3.3</v>
      </c>
      <c r="AV17">
        <v>3</v>
      </c>
      <c r="AW17">
        <v>0.6</v>
      </c>
      <c r="AX17">
        <v>3.3</v>
      </c>
      <c r="AY17">
        <v>9.300000000000001</v>
      </c>
      <c r="AZ17">
        <v>1</v>
      </c>
      <c r="BA17">
        <v>0.25</v>
      </c>
      <c r="BB17">
        <v>9.300000000000001</v>
      </c>
      <c r="BC17">
        <v>5.394</v>
      </c>
      <c r="BD17">
        <v>0.715</v>
      </c>
      <c r="BE17">
        <v>1.2</v>
      </c>
      <c r="BF17">
        <v>2.1</v>
      </c>
      <c r="BG17">
        <v>2.8</v>
      </c>
      <c r="BH17">
        <v>1.3</v>
      </c>
      <c r="BI17">
        <v>0.55</v>
      </c>
      <c r="BJ17">
        <v>0.6</v>
      </c>
      <c r="BK17">
        <v>0.63</v>
      </c>
      <c r="BL17">
        <v>1.4</v>
      </c>
      <c r="BM17">
        <v>1.4</v>
      </c>
      <c r="BN17">
        <v>1</v>
      </c>
      <c r="BO17">
        <v>4</v>
      </c>
    </row>
    <row r="18" spans="1:67">
      <c r="A18">
        <v>2050</v>
      </c>
      <c r="B18">
        <v>0.63</v>
      </c>
      <c r="C18">
        <v>1.02</v>
      </c>
      <c r="D18">
        <v>0.5</v>
      </c>
      <c r="E18">
        <v>0.55</v>
      </c>
      <c r="F18">
        <v>2.5</v>
      </c>
      <c r="G18">
        <v>0.985</v>
      </c>
      <c r="H18">
        <v>4.5</v>
      </c>
      <c r="I18">
        <v>5</v>
      </c>
      <c r="J18">
        <v>1.4</v>
      </c>
      <c r="K18">
        <v>5</v>
      </c>
      <c r="L18">
        <v>1.4</v>
      </c>
      <c r="M18">
        <v>0.715</v>
      </c>
      <c r="N18">
        <v>0.6</v>
      </c>
      <c r="O18">
        <v>2.5</v>
      </c>
      <c r="P18">
        <v>0.7000000000000001</v>
      </c>
      <c r="Q18">
        <v>1.68</v>
      </c>
      <c r="R18">
        <v>1.4</v>
      </c>
      <c r="S18">
        <v>1.3</v>
      </c>
      <c r="T18">
        <v>0.6</v>
      </c>
      <c r="U18">
        <v>0.985</v>
      </c>
      <c r="V18">
        <v>7.5</v>
      </c>
      <c r="W18">
        <v>3</v>
      </c>
      <c r="X18">
        <v>1.2</v>
      </c>
      <c r="Y18">
        <v>1.02</v>
      </c>
      <c r="Z18">
        <v>5</v>
      </c>
      <c r="AA18">
        <v>7.5</v>
      </c>
      <c r="AB18">
        <v>4</v>
      </c>
      <c r="AC18">
        <v>0.7000000000000001</v>
      </c>
      <c r="AD18">
        <v>5</v>
      </c>
      <c r="AE18">
        <v>0.7000000000000001</v>
      </c>
      <c r="AF18">
        <v>1</v>
      </c>
      <c r="AG18">
        <v>2.1</v>
      </c>
      <c r="AH18">
        <v>1.68</v>
      </c>
      <c r="AI18">
        <v>1.4</v>
      </c>
      <c r="AJ18">
        <v>0.7000000000000001</v>
      </c>
      <c r="AK18">
        <v>2.166</v>
      </c>
      <c r="AL18">
        <v>1</v>
      </c>
      <c r="AM18">
        <v>2.166</v>
      </c>
      <c r="AN18">
        <v>2.166</v>
      </c>
      <c r="AO18">
        <v>0.6</v>
      </c>
      <c r="AP18">
        <v>0.25</v>
      </c>
      <c r="AQ18">
        <v>2.166</v>
      </c>
      <c r="AR18">
        <v>0.6</v>
      </c>
      <c r="AS18">
        <v>4.5</v>
      </c>
      <c r="AT18">
        <v>0.5</v>
      </c>
      <c r="AU18">
        <v>3.3</v>
      </c>
      <c r="AV18">
        <v>3</v>
      </c>
      <c r="AW18">
        <v>0.6</v>
      </c>
      <c r="AX18">
        <v>3.3</v>
      </c>
      <c r="AY18">
        <v>9.300000000000001</v>
      </c>
      <c r="AZ18">
        <v>1</v>
      </c>
      <c r="BA18">
        <v>0.25</v>
      </c>
      <c r="BB18">
        <v>9.300000000000001</v>
      </c>
      <c r="BC18">
        <v>5.394</v>
      </c>
      <c r="BD18">
        <v>0.715</v>
      </c>
      <c r="BE18">
        <v>1.2</v>
      </c>
      <c r="BF18">
        <v>2.1</v>
      </c>
      <c r="BG18">
        <v>2.8</v>
      </c>
      <c r="BH18">
        <v>1.3</v>
      </c>
      <c r="BI18">
        <v>0.55</v>
      </c>
      <c r="BJ18">
        <v>0.6</v>
      </c>
      <c r="BK18">
        <v>0.63</v>
      </c>
      <c r="BL18">
        <v>1.4</v>
      </c>
      <c r="BM18">
        <v>1.4</v>
      </c>
      <c r="BN18">
        <v>1</v>
      </c>
      <c r="BO18">
        <v>4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H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20" bestFit="1" customWidth="1"/>
    <col min="4" max="4" width="18" bestFit="1" customWidth="1"/>
    <col min="5" max="5" width="20" bestFit="1" customWidth="1"/>
    <col min="6" max="6" width="19" bestFit="1" customWidth="1"/>
    <col min="7" max="7" width="20" bestFit="1" customWidth="1"/>
    <col min="8" max="8" width="18" bestFit="1" customWidth="1"/>
    <col min="9" max="9" width="22" bestFit="1" customWidth="1"/>
    <col min="10" max="10" width="20" bestFit="1" customWidth="1"/>
    <col min="11" max="12" width="19" bestFit="1" customWidth="1"/>
    <col min="13" max="14" width="18" bestFit="1" customWidth="1"/>
    <col min="15" max="15" width="20" bestFit="1" customWidth="1"/>
    <col min="16" max="16" width="19" bestFit="1" customWidth="1"/>
    <col min="17" max="17" width="21" bestFit="1" customWidth="1"/>
    <col min="18" max="19" width="20" bestFit="1" customWidth="1"/>
    <col min="20" max="20" width="18" bestFit="1" customWidth="1"/>
    <col min="21" max="21" width="21" bestFit="1" customWidth="1"/>
    <col min="22" max="22" width="20" bestFit="1" customWidth="1"/>
    <col min="23" max="23" width="18" bestFit="1" customWidth="1"/>
    <col min="24" max="24" width="20" bestFit="1" customWidth="1"/>
    <col min="25" max="25" width="18" bestFit="1" customWidth="1"/>
    <col min="26" max="26" width="20" bestFit="1" customWidth="1"/>
    <col min="27" max="27" width="18" bestFit="1" customWidth="1"/>
    <col min="28" max="30" width="20" bestFit="1" customWidth="1"/>
    <col min="31" max="32" width="19" bestFit="1" customWidth="1"/>
    <col min="33" max="34" width="20" bestFit="1" customWidth="1"/>
  </cols>
  <sheetData>
    <row r="1" spans="1:34" hidden="1">
      <c r="A1" s="89"/>
      <c r="B1" s="89" t="s">
        <v>77</v>
      </c>
      <c r="C1" s="89" t="s">
        <v>78</v>
      </c>
      <c r="D1" s="89" t="s">
        <v>81</v>
      </c>
      <c r="E1" s="89" t="s">
        <v>83</v>
      </c>
      <c r="F1" s="89" t="s">
        <v>84</v>
      </c>
      <c r="G1" s="89" t="s">
        <v>85</v>
      </c>
      <c r="H1" s="89" t="s">
        <v>87</v>
      </c>
      <c r="I1" s="89" t="s">
        <v>90</v>
      </c>
      <c r="J1" s="89" t="s">
        <v>94</v>
      </c>
      <c r="K1" s="89" t="s">
        <v>95</v>
      </c>
      <c r="L1" s="89" t="s">
        <v>96</v>
      </c>
      <c r="M1" s="89" t="s">
        <v>97</v>
      </c>
      <c r="N1" s="89" t="s">
        <v>101</v>
      </c>
      <c r="O1" s="89" t="s">
        <v>103</v>
      </c>
      <c r="P1" s="89" t="s">
        <v>104</v>
      </c>
      <c r="Q1" s="89" t="s">
        <v>105</v>
      </c>
      <c r="R1" s="89" t="s">
        <v>107</v>
      </c>
      <c r="S1" s="89" t="s">
        <v>108</v>
      </c>
      <c r="T1" s="89" t="s">
        <v>112</v>
      </c>
      <c r="U1" s="89" t="s">
        <v>115</v>
      </c>
      <c r="V1" s="89" t="s">
        <v>116</v>
      </c>
      <c r="W1" s="89" t="s">
        <v>117</v>
      </c>
      <c r="X1" s="89" t="s">
        <v>118</v>
      </c>
      <c r="Y1" s="89" t="s">
        <v>120</v>
      </c>
      <c r="Z1" s="89" t="s">
        <v>122</v>
      </c>
      <c r="AA1" s="89" t="s">
        <v>124</v>
      </c>
      <c r="AB1" s="89" t="s">
        <v>125</v>
      </c>
      <c r="AC1" s="89" t="s">
        <v>126</v>
      </c>
      <c r="AD1" s="89" t="s">
        <v>127</v>
      </c>
      <c r="AE1" s="89" t="s">
        <v>129</v>
      </c>
      <c r="AF1" s="89" t="s">
        <v>130</v>
      </c>
      <c r="AG1" s="89" t="s">
        <v>131</v>
      </c>
      <c r="AH1" s="89" t="s">
        <v>132</v>
      </c>
    </row>
    <row r="2" spans="1:34">
      <c r="B2" t="s">
        <v>143</v>
      </c>
      <c r="C2" t="s">
        <v>144</v>
      </c>
      <c r="D2" t="s">
        <v>147</v>
      </c>
      <c r="E2" t="s">
        <v>149</v>
      </c>
      <c r="F2" t="s">
        <v>150</v>
      </c>
      <c r="G2" t="s">
        <v>151</v>
      </c>
      <c r="H2" t="s">
        <v>153</v>
      </c>
      <c r="I2" t="s">
        <v>156</v>
      </c>
      <c r="J2" t="s">
        <v>160</v>
      </c>
      <c r="K2" t="s">
        <v>161</v>
      </c>
      <c r="L2" t="s">
        <v>162</v>
      </c>
      <c r="M2" t="s">
        <v>163</v>
      </c>
      <c r="N2" t="s">
        <v>167</v>
      </c>
      <c r="O2" t="s">
        <v>169</v>
      </c>
      <c r="P2" t="s">
        <v>170</v>
      </c>
      <c r="Q2" t="s">
        <v>171</v>
      </c>
      <c r="R2" t="s">
        <v>173</v>
      </c>
      <c r="S2" t="s">
        <v>174</v>
      </c>
      <c r="T2" t="s">
        <v>178</v>
      </c>
      <c r="U2" t="s">
        <v>181</v>
      </c>
      <c r="V2" t="s">
        <v>182</v>
      </c>
      <c r="W2" t="s">
        <v>183</v>
      </c>
      <c r="X2" t="s">
        <v>184</v>
      </c>
      <c r="Y2" t="s">
        <v>186</v>
      </c>
      <c r="Z2" t="s">
        <v>188</v>
      </c>
      <c r="AA2" t="s">
        <v>190</v>
      </c>
      <c r="AB2" t="s">
        <v>191</v>
      </c>
      <c r="AC2" t="s">
        <v>192</v>
      </c>
      <c r="AD2" t="s">
        <v>193</v>
      </c>
      <c r="AE2" t="s">
        <v>195</v>
      </c>
      <c r="AF2" t="s">
        <v>196</v>
      </c>
      <c r="AG2" t="s">
        <v>197</v>
      </c>
      <c r="AH2" t="s">
        <v>198</v>
      </c>
    </row>
    <row r="3" spans="1:34">
      <c r="A3">
        <v>2023</v>
      </c>
      <c r="B3">
        <v>23.11167966214888</v>
      </c>
      <c r="C3">
        <v>5.480211312502528</v>
      </c>
      <c r="D3">
        <v>0</v>
      </c>
      <c r="E3">
        <v>-1.344348729688007</v>
      </c>
      <c r="F3">
        <v>0.803818264389406</v>
      </c>
      <c r="G3">
        <v>-0.3995553164871578</v>
      </c>
      <c r="H3">
        <v>9.27711253019435</v>
      </c>
      <c r="I3">
        <v>0.9358846607082676</v>
      </c>
      <c r="J3">
        <v>8.506662477783307</v>
      </c>
      <c r="K3">
        <v>1.773718582959087</v>
      </c>
      <c r="L3">
        <v>-6.277937835958975</v>
      </c>
      <c r="M3">
        <v>24.28251853065202</v>
      </c>
      <c r="N3">
        <v>6.556491327362427</v>
      </c>
      <c r="O3">
        <v>4.702499423672136</v>
      </c>
      <c r="P3">
        <v>2.672900728955726</v>
      </c>
      <c r="Q3">
        <v>1.887045583810326</v>
      </c>
      <c r="R3">
        <v>-1.365302524456393</v>
      </c>
      <c r="S3">
        <v>1.77565993048195</v>
      </c>
      <c r="T3">
        <v>10.28257502295695</v>
      </c>
      <c r="U3">
        <v>0.6386659689655697</v>
      </c>
      <c r="V3">
        <v>9.991145217752972</v>
      </c>
      <c r="W3">
        <v>8.303602909672692</v>
      </c>
      <c r="X3">
        <v>1.525782663138812</v>
      </c>
      <c r="Y3">
        <v>44.37284397645688</v>
      </c>
      <c r="Z3">
        <v>-0.7383551269462294</v>
      </c>
      <c r="AA3">
        <v>27.38486930185378</v>
      </c>
      <c r="AB3">
        <v>3.38728419041911</v>
      </c>
      <c r="AC3">
        <v>2.2387091539433</v>
      </c>
      <c r="AD3">
        <v>1.398664286357398</v>
      </c>
      <c r="AE3">
        <v>5.409932026737893</v>
      </c>
      <c r="AF3">
        <v>2.158562136196399</v>
      </c>
      <c r="AG3">
        <v>3.166199087709636</v>
      </c>
      <c r="AH3">
        <v>3.254307056556031</v>
      </c>
    </row>
    <row r="4" spans="1:34">
      <c r="A4">
        <v>2024</v>
      </c>
      <c r="B4">
        <v>20.04941236028109</v>
      </c>
      <c r="C4">
        <v>-1.019999683044594</v>
      </c>
      <c r="D4">
        <v>0</v>
      </c>
      <c r="E4">
        <v>-1.009527587016927</v>
      </c>
      <c r="F4">
        <v>0.6957800212538693</v>
      </c>
      <c r="G4">
        <v>-0.5547877777261039</v>
      </c>
      <c r="H4">
        <v>8.502825939315699</v>
      </c>
      <c r="I4">
        <v>0.6684093345923215</v>
      </c>
      <c r="J4">
        <v>8.46231155640403</v>
      </c>
      <c r="K4">
        <v>3.937752432905327</v>
      </c>
      <c r="L4">
        <v>-8.991299040006533</v>
      </c>
      <c r="M4">
        <v>22.98668653905437</v>
      </c>
      <c r="N4">
        <v>6.044963836057416</v>
      </c>
      <c r="O4">
        <v>3.439071861624077</v>
      </c>
      <c r="P4">
        <v>2.23723218712777</v>
      </c>
      <c r="Q4">
        <v>1.292818970049995</v>
      </c>
      <c r="R4">
        <v>-1.810939677545602</v>
      </c>
      <c r="S4">
        <v>1.886691411842544</v>
      </c>
      <c r="T4">
        <v>9.714915202305596</v>
      </c>
      <c r="U4">
        <v>1.332115498746278</v>
      </c>
      <c r="V4">
        <v>8.700792705022007</v>
      </c>
      <c r="W4">
        <v>9.096615058845414</v>
      </c>
      <c r="X4">
        <v>1.826841267573095</v>
      </c>
      <c r="Y4">
        <v>43.95171840829508</v>
      </c>
      <c r="Z4">
        <v>-0.6085442271379674</v>
      </c>
      <c r="AA4">
        <v>26.03963940658133</v>
      </c>
      <c r="AB4">
        <v>3.074116755719372</v>
      </c>
      <c r="AC4">
        <v>2.177177391590113</v>
      </c>
      <c r="AD4">
        <v>2.411296900883925</v>
      </c>
      <c r="AE4">
        <v>5.165372528516496</v>
      </c>
      <c r="AF4">
        <v>1.884836303717508</v>
      </c>
      <c r="AG4">
        <v>2.776677316998943</v>
      </c>
      <c r="AH4">
        <v>3.320777094952633</v>
      </c>
    </row>
    <row r="5" spans="1:34">
      <c r="A5">
        <v>2025</v>
      </c>
      <c r="B5">
        <v>10.54497858252251</v>
      </c>
      <c r="C5">
        <v>9.857545604650959</v>
      </c>
      <c r="D5">
        <v>0</v>
      </c>
      <c r="E5">
        <v>-1.126239057149163</v>
      </c>
      <c r="F5">
        <v>0.6300693025442969</v>
      </c>
      <c r="G5">
        <v>0.7000491765489286</v>
      </c>
      <c r="H5">
        <v>8.652585627620901</v>
      </c>
      <c r="I5">
        <v>0.7376941406219638</v>
      </c>
      <c r="J5">
        <v>8.152375460436334</v>
      </c>
      <c r="K5">
        <v>2.888921551454919</v>
      </c>
      <c r="L5">
        <v>-9.238890337295855</v>
      </c>
      <c r="M5">
        <v>21.70005691610941</v>
      </c>
      <c r="N5">
        <v>5.834480983573881</v>
      </c>
      <c r="O5">
        <v>2.544469341630442</v>
      </c>
      <c r="P5">
        <v>2.108222789756933</v>
      </c>
      <c r="Q5">
        <v>1.151769342920341</v>
      </c>
      <c r="R5">
        <v>-2.456253993666948</v>
      </c>
      <c r="S5">
        <v>1.927491131148126</v>
      </c>
      <c r="T5">
        <v>9.909651329193888</v>
      </c>
      <c r="U5">
        <v>0.8342764788499808</v>
      </c>
      <c r="V5">
        <v>8.493620170606443</v>
      </c>
      <c r="W5">
        <v>8.665577627676116</v>
      </c>
      <c r="X5">
        <v>1.844942219155869</v>
      </c>
      <c r="Y5">
        <v>43.9272814456384</v>
      </c>
      <c r="Z5">
        <v>-0.4399670145645503</v>
      </c>
      <c r="AA5">
        <v>25.95798281541772</v>
      </c>
      <c r="AB5">
        <v>2.884546080398577</v>
      </c>
      <c r="AC5">
        <v>-0.3305467034488325</v>
      </c>
      <c r="AD5">
        <v>3.499141177716347</v>
      </c>
      <c r="AE5">
        <v>5.05277032732049</v>
      </c>
      <c r="AF5">
        <v>1.891977577077071</v>
      </c>
      <c r="AG5">
        <v>2.423308811928039</v>
      </c>
      <c r="AH5">
        <v>3.051959069644832</v>
      </c>
    </row>
    <row r="6" spans="1:34">
      <c r="A6">
        <v>2026</v>
      </c>
      <c r="B6">
        <v>15.7512271350784</v>
      </c>
      <c r="C6">
        <v>-0.4320084895347036</v>
      </c>
      <c r="D6">
        <v>0</v>
      </c>
      <c r="E6">
        <v>-1.325326506850882</v>
      </c>
      <c r="F6">
        <v>1.876343952065071</v>
      </c>
      <c r="G6">
        <v>0.2340687260346412</v>
      </c>
      <c r="H6">
        <v>7.751754872757346</v>
      </c>
      <c r="I6">
        <v>1.106756036152436</v>
      </c>
      <c r="J6">
        <v>8.108743106222301</v>
      </c>
      <c r="K6">
        <v>5.52124683849129</v>
      </c>
      <c r="L6">
        <v>-10.5954196238396</v>
      </c>
      <c r="M6">
        <v>18.78627788785521</v>
      </c>
      <c r="N6">
        <v>4.698788583377727</v>
      </c>
      <c r="O6">
        <v>1.757929167166671</v>
      </c>
      <c r="P6">
        <v>2.102646625853831</v>
      </c>
      <c r="Q6">
        <v>1.021511404461356</v>
      </c>
      <c r="R6">
        <v>-2.907122559520009</v>
      </c>
      <c r="S6">
        <v>1.676234601780807</v>
      </c>
      <c r="T6">
        <v>9.105179474039041</v>
      </c>
      <c r="U6">
        <v>0.5344018216408482</v>
      </c>
      <c r="V6">
        <v>4.792997472021843</v>
      </c>
      <c r="W6">
        <v>10.68306181283677</v>
      </c>
      <c r="X6">
        <v>1.910594434502745</v>
      </c>
      <c r="Y6">
        <v>40.92363540184628</v>
      </c>
      <c r="Z6">
        <v>-0.2851146292273155</v>
      </c>
      <c r="AA6">
        <v>25.21548175833302</v>
      </c>
      <c r="AB6">
        <v>2.791808228397206</v>
      </c>
      <c r="AC6">
        <v>-3.293578321952342</v>
      </c>
      <c r="AD6">
        <v>4.162627452222793</v>
      </c>
      <c r="AE6">
        <v>4.557129376540996</v>
      </c>
      <c r="AF6">
        <v>1.975586209929432</v>
      </c>
      <c r="AG6">
        <v>2.594135577415718</v>
      </c>
      <c r="AH6">
        <v>2.891008583381802</v>
      </c>
    </row>
    <row r="7" spans="1:34">
      <c r="A7">
        <v>2027</v>
      </c>
      <c r="B7">
        <v>18.56609322651347</v>
      </c>
      <c r="C7">
        <v>0.2723163617511551</v>
      </c>
      <c r="D7">
        <v>0</v>
      </c>
      <c r="E7">
        <v>-0.6959531634732981</v>
      </c>
      <c r="F7">
        <v>2.581544616764628</v>
      </c>
      <c r="G7">
        <v>0.9033064928695895</v>
      </c>
      <c r="H7">
        <v>3.599168077536471</v>
      </c>
      <c r="I7">
        <v>0.9737341094627066</v>
      </c>
      <c r="J7">
        <v>7.735077876959222</v>
      </c>
      <c r="K7">
        <v>9.914922799191618</v>
      </c>
      <c r="L7">
        <v>-8.03702399101881</v>
      </c>
      <c r="M7">
        <v>10.11940614202081</v>
      </c>
      <c r="N7">
        <v>1.505704517305996</v>
      </c>
      <c r="O7">
        <v>0.03707809031534451</v>
      </c>
      <c r="P7">
        <v>1.607809928634577</v>
      </c>
      <c r="Q7">
        <v>0.556172921975182</v>
      </c>
      <c r="R7">
        <v>-3.167581509075557</v>
      </c>
      <c r="S7">
        <v>1.177966555934124</v>
      </c>
      <c r="T7">
        <v>8.193500007047984</v>
      </c>
      <c r="U7">
        <v>0.05735329490668772</v>
      </c>
      <c r="V7">
        <v>1.939385186167462</v>
      </c>
      <c r="W7">
        <v>8.999931004347708</v>
      </c>
      <c r="X7">
        <v>1.820870292234941</v>
      </c>
      <c r="Y7">
        <v>37.44160217962739</v>
      </c>
      <c r="Z7">
        <v>-0.1926316343692069</v>
      </c>
      <c r="AA7">
        <v>22.45725065832385</v>
      </c>
      <c r="AB7">
        <v>2.009812091130769</v>
      </c>
      <c r="AC7">
        <v>-3.498527848954352</v>
      </c>
      <c r="AD7">
        <v>3.200135527157581</v>
      </c>
      <c r="AE7">
        <v>2.831741017199918</v>
      </c>
      <c r="AF7">
        <v>1.496111436126465</v>
      </c>
      <c r="AG7">
        <v>2.47557761581261</v>
      </c>
      <c r="AH7">
        <v>2.572794798159347</v>
      </c>
    </row>
    <row r="8" spans="1:34">
      <c r="A8">
        <v>2028</v>
      </c>
      <c r="B8">
        <v>17.71197115027783</v>
      </c>
      <c r="C8">
        <v>-0.4579554355000418</v>
      </c>
      <c r="D8">
        <v>1.828806068196239</v>
      </c>
      <c r="E8">
        <v>-0.7688115206054682</v>
      </c>
      <c r="F8">
        <v>1.545328551218634</v>
      </c>
      <c r="G8">
        <v>0.3755328265535021</v>
      </c>
      <c r="H8">
        <v>4.658689999961408</v>
      </c>
      <c r="I8">
        <v>0.6686053451047005</v>
      </c>
      <c r="J8">
        <v>6.863070455366649</v>
      </c>
      <c r="K8">
        <v>10.36315777598782</v>
      </c>
      <c r="L8">
        <v>-12.93203986724969</v>
      </c>
      <c r="M8">
        <v>15.25794476636563</v>
      </c>
      <c r="N8">
        <v>2.574816399472812</v>
      </c>
      <c r="O8">
        <v>-0.6834510955152086</v>
      </c>
      <c r="P8">
        <v>1.112339916129378</v>
      </c>
      <c r="Q8">
        <v>-0.03700835359894195</v>
      </c>
      <c r="R8">
        <v>-3.432018341392532</v>
      </c>
      <c r="S8">
        <v>0.5882941645951836</v>
      </c>
      <c r="T8">
        <v>7.322247244012591</v>
      </c>
      <c r="U8">
        <v>-0.07028700813504392</v>
      </c>
      <c r="V8">
        <v>-0.9226475833264376</v>
      </c>
      <c r="W8">
        <v>6.289432405328185</v>
      </c>
      <c r="X8">
        <v>1.563334090831779</v>
      </c>
      <c r="Y8">
        <v>33.90411828572272</v>
      </c>
      <c r="Z8">
        <v>-0.1070325202091767</v>
      </c>
      <c r="AA8">
        <v>19.6015567010291</v>
      </c>
      <c r="AB8">
        <v>1.562849036123824</v>
      </c>
      <c r="AC8">
        <v>-4.106611788679744</v>
      </c>
      <c r="AD8">
        <v>2.718528203149296</v>
      </c>
      <c r="AE8">
        <v>1.617565503277477</v>
      </c>
      <c r="AF8">
        <v>1.005877926126206</v>
      </c>
      <c r="AG8">
        <v>2.054749417606573</v>
      </c>
      <c r="AH8">
        <v>1.90428293566524</v>
      </c>
    </row>
    <row r="9" spans="1:34">
      <c r="A9">
        <v>2029</v>
      </c>
      <c r="B9">
        <v>15.77530451403476</v>
      </c>
      <c r="C9">
        <v>2.719605622396857</v>
      </c>
      <c r="D9">
        <v>3.49740378108896</v>
      </c>
      <c r="E9">
        <v>-0.9602381064633272</v>
      </c>
      <c r="F9">
        <v>1.429370427772718</v>
      </c>
      <c r="G9">
        <v>0.5350802227420218</v>
      </c>
      <c r="H9">
        <v>4.660711577301402</v>
      </c>
      <c r="I9">
        <v>0.7345226345211636</v>
      </c>
      <c r="J9">
        <v>5.850902431028182</v>
      </c>
      <c r="K9">
        <v>10.21386697696486</v>
      </c>
      <c r="L9">
        <v>-12.35497817042557</v>
      </c>
      <c r="M9">
        <v>14.94495443093203</v>
      </c>
      <c r="N9">
        <v>2.541975408380643</v>
      </c>
      <c r="O9">
        <v>-1.251742104361715</v>
      </c>
      <c r="P9">
        <v>0.9088932952774329</v>
      </c>
      <c r="Q9">
        <v>-0.2048794265096268</v>
      </c>
      <c r="R9">
        <v>-3.820845238472969</v>
      </c>
      <c r="S9">
        <v>0.25161668547829</v>
      </c>
      <c r="T9">
        <v>6.666122053447904</v>
      </c>
      <c r="U9">
        <v>-0.202573831613153</v>
      </c>
      <c r="V9">
        <v>-0.4436086131868763</v>
      </c>
      <c r="W9">
        <v>5.29900664635642</v>
      </c>
      <c r="X9">
        <v>1.608863556446373</v>
      </c>
      <c r="Y9">
        <v>32.92698578103208</v>
      </c>
      <c r="Z9">
        <v>0.02621791717927032</v>
      </c>
      <c r="AA9">
        <v>17.77227460547364</v>
      </c>
      <c r="AB9">
        <v>1.375704197083468</v>
      </c>
      <c r="AC9">
        <v>-4.100861577677541</v>
      </c>
      <c r="AD9">
        <v>3.143771413008019</v>
      </c>
      <c r="AE9">
        <v>0.9197514420340016</v>
      </c>
      <c r="AF9">
        <v>0.8668260441669499</v>
      </c>
      <c r="AG9">
        <v>1.777302262973793</v>
      </c>
      <c r="AH9">
        <v>1.391451167545251</v>
      </c>
    </row>
    <row r="10" spans="1:34">
      <c r="A10">
        <v>2030</v>
      </c>
      <c r="B10">
        <v>10.87587027699266</v>
      </c>
      <c r="C10">
        <v>10.92427373512065</v>
      </c>
      <c r="D10">
        <v>4.090312566353343</v>
      </c>
      <c r="E10">
        <v>-1.411902309556917</v>
      </c>
      <c r="F10">
        <v>1.23324735679777</v>
      </c>
      <c r="G10">
        <v>1.251119424913953</v>
      </c>
      <c r="H10">
        <v>5.287531156105402</v>
      </c>
      <c r="I10">
        <v>0.849117862691166</v>
      </c>
      <c r="J10">
        <v>4.859495269683533</v>
      </c>
      <c r="K10">
        <v>7.714782930333536</v>
      </c>
      <c r="L10">
        <v>-6.447768779299894</v>
      </c>
      <c r="M10">
        <v>15.08531650158775</v>
      </c>
      <c r="N10">
        <v>2.705035588716849</v>
      </c>
      <c r="O10">
        <v>-1.454184313165329</v>
      </c>
      <c r="P10">
        <v>0.8423446413018363</v>
      </c>
      <c r="Q10">
        <v>-0.04202465075479338</v>
      </c>
      <c r="R10">
        <v>-4.158898945222687</v>
      </c>
      <c r="S10">
        <v>0.02807431129805738</v>
      </c>
      <c r="T10">
        <v>6.06790541624093</v>
      </c>
      <c r="U10">
        <v>-0.1757255049888546</v>
      </c>
      <c r="V10">
        <v>-1.358587518263714</v>
      </c>
      <c r="W10">
        <v>5.901228298080615</v>
      </c>
      <c r="X10">
        <v>1.544592892259076</v>
      </c>
      <c r="Y10">
        <v>31.86206747031544</v>
      </c>
      <c r="Z10">
        <v>0.164109049272223</v>
      </c>
      <c r="AA10">
        <v>16.10024909964913</v>
      </c>
      <c r="AB10">
        <v>1.384957508194245</v>
      </c>
      <c r="AC10">
        <v>-4.979929091488118</v>
      </c>
      <c r="AD10">
        <v>3.821357275880067</v>
      </c>
      <c r="AE10">
        <v>0.4892693248929189</v>
      </c>
      <c r="AF10">
        <v>0.8869297488139539</v>
      </c>
      <c r="AG10">
        <v>1.427530984780095</v>
      </c>
      <c r="AH10">
        <v>0.8654788347777628</v>
      </c>
    </row>
    <row r="11" spans="1:34">
      <c r="A11">
        <v>2031</v>
      </c>
      <c r="B11">
        <v>11.32669004991195</v>
      </c>
      <c r="C11">
        <v>3.710944697469452</v>
      </c>
      <c r="D11">
        <v>4.293472525567148</v>
      </c>
      <c r="E11">
        <v>-0.9026673768512427</v>
      </c>
      <c r="F11">
        <v>0.8832132828392795</v>
      </c>
      <c r="G11">
        <v>0.3304180305727261</v>
      </c>
      <c r="H11">
        <v>5.466688647956961</v>
      </c>
      <c r="I11">
        <v>0.5495803981520174</v>
      </c>
      <c r="J11">
        <v>4.011767786289041</v>
      </c>
      <c r="K11">
        <v>4.521042931122663</v>
      </c>
      <c r="L11">
        <v>-4.921480145396408</v>
      </c>
      <c r="M11">
        <v>14.0517375898311</v>
      </c>
      <c r="N11">
        <v>3.126521739192894</v>
      </c>
      <c r="O11">
        <v>-1.649384396118997</v>
      </c>
      <c r="P11">
        <v>0.6824120778033803</v>
      </c>
      <c r="Q11">
        <v>-0.2905805217201175</v>
      </c>
      <c r="R11">
        <v>-3.885459415746691</v>
      </c>
      <c r="S11">
        <v>-0.1772563090655612</v>
      </c>
      <c r="T11">
        <v>5.955990100524176</v>
      </c>
      <c r="U11">
        <v>-0.1847844401894796</v>
      </c>
      <c r="V11">
        <v>-3.513882918913815</v>
      </c>
      <c r="W11">
        <v>6.011709838711566</v>
      </c>
      <c r="X11">
        <v>1.369790454114559</v>
      </c>
      <c r="Y11">
        <v>30.65952008822915</v>
      </c>
      <c r="Z11">
        <v>0.1368376808766369</v>
      </c>
      <c r="AA11">
        <v>14.51945570987614</v>
      </c>
      <c r="AB11">
        <v>1.014041432264011</v>
      </c>
      <c r="AC11">
        <v>-4.606875039529434</v>
      </c>
      <c r="AD11">
        <v>3.281214496545683</v>
      </c>
      <c r="AE11">
        <v>0.2452133639368111</v>
      </c>
      <c r="AF11">
        <v>0.6136375780888439</v>
      </c>
      <c r="AG11">
        <v>1.210161345396837</v>
      </c>
      <c r="AH11">
        <v>0.5954784718184026</v>
      </c>
    </row>
    <row r="12" spans="1:34">
      <c r="A12">
        <v>2032</v>
      </c>
      <c r="B12">
        <v>12.46626205184015</v>
      </c>
      <c r="C12">
        <v>-1.277175952370965</v>
      </c>
      <c r="D12">
        <v>3.990974775116053</v>
      </c>
      <c r="E12">
        <v>-0.3669169813961302</v>
      </c>
      <c r="F12">
        <v>0.5194793300083232</v>
      </c>
      <c r="G12">
        <v>-0.4206213558202823</v>
      </c>
      <c r="H12">
        <v>4.937400235993454</v>
      </c>
      <c r="I12">
        <v>0.1880009800564083</v>
      </c>
      <c r="J12">
        <v>3.136089541110343</v>
      </c>
      <c r="K12">
        <v>1.526962792411479</v>
      </c>
      <c r="L12">
        <v>-1.452813931906474</v>
      </c>
      <c r="M12">
        <v>11.41602229184991</v>
      </c>
      <c r="N12">
        <v>3.275608551668932</v>
      </c>
      <c r="O12">
        <v>-1.961687699700132</v>
      </c>
      <c r="P12">
        <v>0.4387020811862621</v>
      </c>
      <c r="Q12">
        <v>-0.7513080591487329</v>
      </c>
      <c r="R12">
        <v>-3.70013935577269</v>
      </c>
      <c r="S12">
        <v>-0.3997433282101558</v>
      </c>
      <c r="T12">
        <v>5.809068838660422</v>
      </c>
      <c r="U12">
        <v>-0.2040429988206933</v>
      </c>
      <c r="V12">
        <v>-6.594667085318526</v>
      </c>
      <c r="W12">
        <v>7.433026562355556</v>
      </c>
      <c r="X12">
        <v>1.235717948737397</v>
      </c>
      <c r="Y12">
        <v>28.39172892961621</v>
      </c>
      <c r="Z12">
        <v>0.1236602465386579</v>
      </c>
      <c r="AA12">
        <v>12.92372615027227</v>
      </c>
      <c r="AB12">
        <v>0.5873399350432894</v>
      </c>
      <c r="AC12">
        <v>-3.333562327945785</v>
      </c>
      <c r="AD12">
        <v>2.734504941886403</v>
      </c>
      <c r="AE12">
        <v>-0.064415351644795</v>
      </c>
      <c r="AF12">
        <v>0.2923531738620394</v>
      </c>
      <c r="AG12">
        <v>0.9971026511737445</v>
      </c>
      <c r="AH12">
        <v>0.452028392134309</v>
      </c>
    </row>
    <row r="13" spans="1:34">
      <c r="A13">
        <v>2033</v>
      </c>
      <c r="B13">
        <v>12.148677943983</v>
      </c>
      <c r="C13">
        <v>-1.076242346246236</v>
      </c>
      <c r="D13">
        <v>3.041827045363399</v>
      </c>
      <c r="E13">
        <v>-0.1134747405255682</v>
      </c>
      <c r="F13">
        <v>0.8365707474706762</v>
      </c>
      <c r="G13">
        <v>-0.225518072838681</v>
      </c>
      <c r="H13">
        <v>3.982918932457143</v>
      </c>
      <c r="I13">
        <v>0.1695599547198927</v>
      </c>
      <c r="J13">
        <v>2.419431720157439</v>
      </c>
      <c r="K13">
        <v>0.9065730387615095</v>
      </c>
      <c r="L13">
        <v>3.281900436628736</v>
      </c>
      <c r="M13">
        <v>8.502033526455527</v>
      </c>
      <c r="N13">
        <v>2.493761016477536</v>
      </c>
      <c r="O13">
        <v>-2.116700933159424</v>
      </c>
      <c r="P13">
        <v>0.3570542111900245</v>
      </c>
      <c r="Q13">
        <v>-0.7795830539508011</v>
      </c>
      <c r="R13">
        <v>-3.771844094851445</v>
      </c>
      <c r="S13">
        <v>-0.3670420875692638</v>
      </c>
      <c r="T13">
        <v>5.754662309640425</v>
      </c>
      <c r="U13">
        <v>-0.3550136554526868</v>
      </c>
      <c r="V13">
        <v>-6.645981522479912</v>
      </c>
      <c r="W13">
        <v>8.001752555596742</v>
      </c>
      <c r="X13">
        <v>1.269849836485915</v>
      </c>
      <c r="Y13">
        <v>28.64389980024303</v>
      </c>
      <c r="Z13">
        <v>0.1483998505864693</v>
      </c>
      <c r="AA13">
        <v>12.612821128105</v>
      </c>
      <c r="AB13">
        <v>0.5118805038519378</v>
      </c>
      <c r="AC13">
        <v>-2.910058864617671</v>
      </c>
      <c r="AD13">
        <v>2.964273356004616</v>
      </c>
      <c r="AE13">
        <v>0.1167010141268364</v>
      </c>
      <c r="AF13">
        <v>0.3345091220363311</v>
      </c>
      <c r="AG13">
        <v>1.014993823735201</v>
      </c>
      <c r="AH13">
        <v>0.2713612055114675</v>
      </c>
    </row>
    <row r="14" spans="1:34">
      <c r="A14">
        <v>2034</v>
      </c>
      <c r="B14">
        <v>7.429946164955497</v>
      </c>
      <c r="C14">
        <v>1.492692053615738</v>
      </c>
      <c r="D14">
        <v>2.965427889074368</v>
      </c>
      <c r="E14">
        <v>0.0389736498568645</v>
      </c>
      <c r="F14">
        <v>0.8017442713941559</v>
      </c>
      <c r="G14">
        <v>0.01580946505720335</v>
      </c>
      <c r="H14">
        <v>3.863885816943814</v>
      </c>
      <c r="I14">
        <v>0.07944197962016589</v>
      </c>
      <c r="J14">
        <v>1.640562085371203</v>
      </c>
      <c r="K14">
        <v>1.220084431255422</v>
      </c>
      <c r="L14">
        <v>4.576560187058896</v>
      </c>
      <c r="M14">
        <v>8.42824792290533</v>
      </c>
      <c r="N14">
        <v>2.200985631616022</v>
      </c>
      <c r="O14">
        <v>-2.09819698224062</v>
      </c>
      <c r="P14">
        <v>0.3278702012052676</v>
      </c>
      <c r="Q14">
        <v>-0.6996276467157738</v>
      </c>
      <c r="R14">
        <v>-3.602246809767491</v>
      </c>
      <c r="S14">
        <v>-0.407294318547966</v>
      </c>
      <c r="T14">
        <v>5.771502744537312</v>
      </c>
      <c r="U14">
        <v>-0.2548274846152671</v>
      </c>
      <c r="V14">
        <v>-6.91929596914972</v>
      </c>
      <c r="W14">
        <v>8.029869334301688</v>
      </c>
      <c r="X14">
        <v>1.186825808927272</v>
      </c>
      <c r="Y14">
        <v>28.75569360018451</v>
      </c>
      <c r="Z14">
        <v>0.1437244232200701</v>
      </c>
      <c r="AA14">
        <v>11.76832119687866</v>
      </c>
      <c r="AB14">
        <v>0.4403313736903346</v>
      </c>
      <c r="AC14">
        <v>-2.672905622345789</v>
      </c>
      <c r="AD14">
        <v>2.852547078779731</v>
      </c>
      <c r="AE14">
        <v>0.2000128132173321</v>
      </c>
      <c r="AF14">
        <v>0.298869845602839</v>
      </c>
      <c r="AG14">
        <v>0.6305415789218624</v>
      </c>
      <c r="AH14">
        <v>0.06851416769466478</v>
      </c>
    </row>
    <row r="15" spans="1:34">
      <c r="A15">
        <v>2035</v>
      </c>
      <c r="B15">
        <v>1.652076790790299</v>
      </c>
      <c r="C15">
        <v>4.269719384179853</v>
      </c>
      <c r="D15">
        <v>2.915220967622894</v>
      </c>
      <c r="E15">
        <v>0.1875591342079928</v>
      </c>
      <c r="F15">
        <v>0.8093252221382928</v>
      </c>
      <c r="G15">
        <v>0.3060638349330829</v>
      </c>
      <c r="H15">
        <v>3.74760006289397</v>
      </c>
      <c r="I15">
        <v>-0.008999887350745063</v>
      </c>
      <c r="J15">
        <v>0.9983010083667857</v>
      </c>
      <c r="K15">
        <v>1.529944225957176</v>
      </c>
      <c r="L15">
        <v>3.911616387531191</v>
      </c>
      <c r="M15">
        <v>8.418078281817344</v>
      </c>
      <c r="N15">
        <v>1.955635513904924</v>
      </c>
      <c r="O15">
        <v>-2.092901617659723</v>
      </c>
      <c r="P15">
        <v>0.3197549516470884</v>
      </c>
      <c r="Q15">
        <v>-0.5505523345881727</v>
      </c>
      <c r="R15">
        <v>-3.436439998467645</v>
      </c>
      <c r="S15">
        <v>-0.4381400819068206</v>
      </c>
      <c r="T15">
        <v>5.785312121473751</v>
      </c>
      <c r="U15">
        <v>-0.09514372142795899</v>
      </c>
      <c r="V15">
        <v>-7.267916837970066</v>
      </c>
      <c r="W15">
        <v>8.230462149257564</v>
      </c>
      <c r="X15">
        <v>1.091985930267688</v>
      </c>
      <c r="Y15">
        <v>28.45058078616402</v>
      </c>
      <c r="Z15">
        <v>0.1397434580394175</v>
      </c>
      <c r="AA15">
        <v>11.59580971348815</v>
      </c>
      <c r="AB15">
        <v>0.3882634876584975</v>
      </c>
      <c r="AC15">
        <v>-2.347390377723395</v>
      </c>
      <c r="AD15">
        <v>2.788107829480424</v>
      </c>
      <c r="AE15">
        <v>0.2819248717588865</v>
      </c>
      <c r="AF15">
        <v>0.2813044342267868</v>
      </c>
      <c r="AG15">
        <v>0.2714126190693285</v>
      </c>
      <c r="AH15">
        <v>-0.08280657165954899</v>
      </c>
    </row>
    <row r="16" spans="1:34">
      <c r="A16">
        <v>2040</v>
      </c>
      <c r="B16">
        <v>-10.22802404174897</v>
      </c>
      <c r="C16">
        <v>13.01382553312806</v>
      </c>
      <c r="D16">
        <v>2.379385159782152</v>
      </c>
      <c r="E16">
        <v>1.051406939252753</v>
      </c>
      <c r="F16">
        <v>2.823716964892995</v>
      </c>
      <c r="G16">
        <v>2.277051808653771</v>
      </c>
      <c r="H16">
        <v>4.649817904765142</v>
      </c>
      <c r="I16">
        <v>0.3134552892667244</v>
      </c>
      <c r="J16">
        <v>-0.9292727112801666</v>
      </c>
      <c r="K16">
        <v>8.655746299921512</v>
      </c>
      <c r="L16">
        <v>11.97251109974003</v>
      </c>
      <c r="M16">
        <v>10.55103133651128</v>
      </c>
      <c r="N16">
        <v>1.067681703969944</v>
      </c>
      <c r="O16">
        <v>0.05163488863021653</v>
      </c>
      <c r="P16">
        <v>1.804578859649209</v>
      </c>
      <c r="Q16">
        <v>1.7893746702923</v>
      </c>
      <c r="R16">
        <v>0.07148019622422463</v>
      </c>
      <c r="S16">
        <v>-0.1213788329757783</v>
      </c>
      <c r="T16">
        <v>7.764136366721224</v>
      </c>
      <c r="U16">
        <v>-0.07337651503157615</v>
      </c>
      <c r="V16">
        <v>-14.66043548901374</v>
      </c>
      <c r="W16">
        <v>14.57723762464211</v>
      </c>
      <c r="X16">
        <v>-0.7771978616522344</v>
      </c>
      <c r="Y16">
        <v>24.93502884632931</v>
      </c>
      <c r="Z16">
        <v>-0.494340999666159</v>
      </c>
      <c r="AA16">
        <v>12.36898281681494</v>
      </c>
      <c r="AB16">
        <v>0.4190331621666088</v>
      </c>
      <c r="AC16">
        <v>1.824500097457706</v>
      </c>
      <c r="AD16">
        <v>-0.6280371684840242</v>
      </c>
      <c r="AE16">
        <v>1.128356398511835</v>
      </c>
      <c r="AF16">
        <v>1.008910624049108</v>
      </c>
      <c r="AG16">
        <v>0.1481998584331846</v>
      </c>
      <c r="AH16">
        <v>-0.1332758444533511</v>
      </c>
    </row>
    <row r="17" spans="1:34">
      <c r="A17">
        <v>2045</v>
      </c>
      <c r="B17">
        <v>-16.41279164472299</v>
      </c>
      <c r="C17">
        <v>15.99745364225913</v>
      </c>
      <c r="D17">
        <v>2.543772487327089</v>
      </c>
      <c r="E17">
        <v>1.760742288423292</v>
      </c>
      <c r="F17">
        <v>4.077219211223992</v>
      </c>
      <c r="G17">
        <v>3.051302978434906</v>
      </c>
      <c r="H17">
        <v>5.810667418900425</v>
      </c>
      <c r="I17">
        <v>0.4040275004891765</v>
      </c>
      <c r="J17">
        <v>-2.422928312975311</v>
      </c>
      <c r="K17">
        <v>17.58638712335016</v>
      </c>
      <c r="L17">
        <v>23.55308547280918</v>
      </c>
      <c r="M17">
        <v>15.80166209774808</v>
      </c>
      <c r="N17">
        <v>1.092226685684126</v>
      </c>
      <c r="O17">
        <v>0.09125879768718662</v>
      </c>
      <c r="P17">
        <v>2.340201111638409</v>
      </c>
      <c r="Q17">
        <v>2.589273743007279</v>
      </c>
      <c r="R17">
        <v>0.4352803532247301</v>
      </c>
      <c r="S17">
        <v>-0.1925513965077573</v>
      </c>
      <c r="T17">
        <v>7.441200177569244</v>
      </c>
      <c r="U17">
        <v>-0.1137110281374494</v>
      </c>
      <c r="V17">
        <v>-15.20222829978198</v>
      </c>
      <c r="W17">
        <v>13.34040074169333</v>
      </c>
      <c r="X17">
        <v>-1.16370952543744</v>
      </c>
      <c r="Y17">
        <v>20.10470665721146</v>
      </c>
      <c r="Z17">
        <v>-0.5093564477671141</v>
      </c>
      <c r="AA17">
        <v>11.57168010598081</v>
      </c>
      <c r="AB17">
        <v>0.2859852240280651</v>
      </c>
      <c r="AC17">
        <v>2.391395859437047</v>
      </c>
      <c r="AD17">
        <v>-1.061764585081167</v>
      </c>
      <c r="AE17">
        <v>1.716441776203928</v>
      </c>
      <c r="AF17">
        <v>1.342085249115798</v>
      </c>
      <c r="AG17">
        <v>-0.1249731158538726</v>
      </c>
      <c r="AH17">
        <v>-0.5772652448801329</v>
      </c>
    </row>
    <row r="18" spans="1:34">
      <c r="A18">
        <v>2050</v>
      </c>
      <c r="B18">
        <v>-19.04508043056438</v>
      </c>
      <c r="C18">
        <v>16.58408749892767</v>
      </c>
      <c r="D18">
        <v>2.142537701883084</v>
      </c>
      <c r="E18">
        <v>2.37988888668064</v>
      </c>
      <c r="F18">
        <v>5.05942533991846</v>
      </c>
      <c r="G18">
        <v>3.377779959307808</v>
      </c>
      <c r="H18">
        <v>6.592314977876867</v>
      </c>
      <c r="I18">
        <v>0.4980948662807212</v>
      </c>
      <c r="J18">
        <v>-2.803608280384641</v>
      </c>
      <c r="K18">
        <v>23.72069132905294</v>
      </c>
      <c r="L18">
        <v>32.08769084171794</v>
      </c>
      <c r="M18">
        <v>18.58445031355733</v>
      </c>
      <c r="N18">
        <v>0.57714547973468</v>
      </c>
      <c r="O18">
        <v>0.01817708986896445</v>
      </c>
      <c r="P18">
        <v>2.797049524519259</v>
      </c>
      <c r="Q18">
        <v>3.259681849804801</v>
      </c>
      <c r="R18">
        <v>0.4594088752759279</v>
      </c>
      <c r="S18">
        <v>-0.2728853321613882</v>
      </c>
      <c r="T18">
        <v>7.287252819261669</v>
      </c>
      <c r="U18">
        <v>-0.118334457387242</v>
      </c>
      <c r="V18">
        <v>-13.74988461812596</v>
      </c>
      <c r="W18">
        <v>12.62145453177908</v>
      </c>
      <c r="X18">
        <v>-1.126716822779101</v>
      </c>
      <c r="Y18">
        <v>21.03599375697457</v>
      </c>
      <c r="Z18">
        <v>-0.4956532418837579</v>
      </c>
      <c r="AA18">
        <v>12.05397883887492</v>
      </c>
      <c r="AB18">
        <v>0.07444793285427322</v>
      </c>
      <c r="AC18">
        <v>1.962567574074475</v>
      </c>
      <c r="AD18">
        <v>-1.193322373910048</v>
      </c>
      <c r="AE18">
        <v>2.445058402059438</v>
      </c>
      <c r="AF18">
        <v>1.745549490345182</v>
      </c>
      <c r="AG18">
        <v>-0.1688908034180817</v>
      </c>
      <c r="AH18">
        <v>-0.7856684124290454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9" width="18" bestFit="1" customWidth="1"/>
    <col min="10" max="13" width="19" bestFit="1" customWidth="1"/>
    <col min="14" max="18" width="18" bestFit="1" customWidth="1"/>
  </cols>
  <sheetData>
    <row r="1" spans="1:18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>
      <c r="A3">
        <v>2023</v>
      </c>
      <c r="B3">
        <v>0.821917808219178</v>
      </c>
      <c r="C3">
        <v>7.5</v>
      </c>
      <c r="D3">
        <v>3.105022831050228</v>
      </c>
      <c r="E3">
        <v>1.632420091324201</v>
      </c>
      <c r="F3">
        <v>23.63013698630137</v>
      </c>
      <c r="G3">
        <v>2.990867579908676</v>
      </c>
      <c r="H3">
        <v>3.207762557077626</v>
      </c>
      <c r="I3">
        <v>7.351598173515981</v>
      </c>
      <c r="J3">
        <v>0.5707762557077625</v>
      </c>
      <c r="K3">
        <v>0.1712328767123288</v>
      </c>
      <c r="L3">
        <v>0.1712328767123288</v>
      </c>
      <c r="M3">
        <v>0.9360730593607305</v>
      </c>
      <c r="N3">
        <v>4.383561643835616</v>
      </c>
      <c r="O3">
        <v>4.257990867579909</v>
      </c>
      <c r="P3">
        <v>3.310502283105023</v>
      </c>
      <c r="Q3">
        <v>3.230593607305936</v>
      </c>
      <c r="R3">
        <v>2.237442922374429</v>
      </c>
    </row>
    <row r="4" spans="1:18">
      <c r="A4">
        <v>2024</v>
      </c>
      <c r="B4">
        <v>1.324200913242009</v>
      </c>
      <c r="C4">
        <v>8.424657534246576</v>
      </c>
      <c r="D4">
        <v>3.938356164383562</v>
      </c>
      <c r="E4">
        <v>2.340182648401826</v>
      </c>
      <c r="F4">
        <v>31.60958904109589</v>
      </c>
      <c r="G4">
        <v>4.246575342465754</v>
      </c>
      <c r="H4">
        <v>4.155251141552512</v>
      </c>
      <c r="I4">
        <v>8.755707762557078</v>
      </c>
      <c r="J4">
        <v>0.6050228310502284</v>
      </c>
      <c r="K4">
        <v>0.2397260273972603</v>
      </c>
      <c r="L4">
        <v>0.2168949771689498</v>
      </c>
      <c r="M4">
        <v>1.986301369863014</v>
      </c>
      <c r="N4">
        <v>5.742009132420091</v>
      </c>
      <c r="O4">
        <v>5.47945205479452</v>
      </c>
      <c r="P4">
        <v>4.863013698630137</v>
      </c>
      <c r="Q4">
        <v>4.760273972602739</v>
      </c>
      <c r="R4">
        <v>2.591324200913242</v>
      </c>
    </row>
    <row r="5" spans="1:18">
      <c r="A5">
        <v>2025</v>
      </c>
      <c r="B5">
        <v>2.420091324200913</v>
      </c>
      <c r="C5">
        <v>10.11415525114155</v>
      </c>
      <c r="D5">
        <v>5.719178082191781</v>
      </c>
      <c r="E5">
        <v>3.618721461187214</v>
      </c>
      <c r="F5">
        <v>35.87899543378995</v>
      </c>
      <c r="G5">
        <v>6.381278538812786</v>
      </c>
      <c r="H5">
        <v>6.141552511415525</v>
      </c>
      <c r="I5">
        <v>10.35388127853881</v>
      </c>
      <c r="J5">
        <v>0.7420091324200913</v>
      </c>
      <c r="K5">
        <v>0.228310502283105</v>
      </c>
      <c r="L5">
        <v>0.273972602739726</v>
      </c>
      <c r="M5">
        <v>3.310502283105023</v>
      </c>
      <c r="N5">
        <v>7.808219178082192</v>
      </c>
      <c r="O5">
        <v>7.557077625570777</v>
      </c>
      <c r="P5">
        <v>6.757990867579909</v>
      </c>
      <c r="Q5">
        <v>7.009132420091325</v>
      </c>
      <c r="R5">
        <v>3.824200913242009</v>
      </c>
    </row>
    <row r="6" spans="1:18">
      <c r="A6">
        <v>2026</v>
      </c>
      <c r="B6">
        <v>5.034246575342466</v>
      </c>
      <c r="C6">
        <v>11.24429223744292</v>
      </c>
      <c r="D6">
        <v>6.621004566210045</v>
      </c>
      <c r="E6">
        <v>5.799086757990867</v>
      </c>
      <c r="F6">
        <v>36.90639269406392</v>
      </c>
      <c r="G6">
        <v>9.121004566210047</v>
      </c>
      <c r="H6">
        <v>7.111872146118721</v>
      </c>
      <c r="I6">
        <v>11.62100456621005</v>
      </c>
      <c r="J6">
        <v>0.7990867579908676</v>
      </c>
      <c r="K6">
        <v>0.2853881278538812</v>
      </c>
      <c r="L6">
        <v>0.2853881278538812</v>
      </c>
      <c r="M6">
        <v>4.623287671232877</v>
      </c>
      <c r="N6">
        <v>9.668949771689498</v>
      </c>
      <c r="O6">
        <v>9.988584474885846</v>
      </c>
      <c r="P6">
        <v>8.675799086757991</v>
      </c>
      <c r="Q6">
        <v>9.554794520547945</v>
      </c>
      <c r="R6">
        <v>4.06392694063927</v>
      </c>
    </row>
    <row r="7" spans="1:18">
      <c r="A7">
        <v>2027</v>
      </c>
      <c r="B7">
        <v>7.009132420091325</v>
      </c>
      <c r="C7">
        <v>14.50913242009132</v>
      </c>
      <c r="D7">
        <v>9.703196347031962</v>
      </c>
      <c r="E7">
        <v>8.710045662100455</v>
      </c>
      <c r="F7">
        <v>35.31963470319634</v>
      </c>
      <c r="G7">
        <v>9.863013698630137</v>
      </c>
      <c r="H7">
        <v>10.57077625570776</v>
      </c>
      <c r="I7">
        <v>14.87442922374429</v>
      </c>
      <c r="J7">
        <v>1.061643835616438</v>
      </c>
      <c r="K7">
        <v>0.3310502283105023</v>
      </c>
      <c r="L7">
        <v>0.3538812785388128</v>
      </c>
      <c r="M7">
        <v>6.803652968036529</v>
      </c>
      <c r="N7">
        <v>9.942922374429223</v>
      </c>
      <c r="O7">
        <v>10.62785388127854</v>
      </c>
      <c r="P7">
        <v>9.326484018264839</v>
      </c>
      <c r="Q7">
        <v>10.77625570776256</v>
      </c>
      <c r="R7">
        <v>9.600456621004566</v>
      </c>
    </row>
    <row r="8" spans="1:18">
      <c r="A8">
        <v>2028</v>
      </c>
      <c r="B8">
        <v>9.372146118721462</v>
      </c>
      <c r="C8">
        <v>17.51141552511416</v>
      </c>
      <c r="D8">
        <v>11.49543378995434</v>
      </c>
      <c r="E8">
        <v>11.42694063926941</v>
      </c>
      <c r="F8">
        <v>29.17808219178082</v>
      </c>
      <c r="G8">
        <v>10.67351598173516</v>
      </c>
      <c r="H8">
        <v>14.44063926940639</v>
      </c>
      <c r="I8">
        <v>17.88812785388128</v>
      </c>
      <c r="J8">
        <v>1.175799086757991</v>
      </c>
      <c r="K8">
        <v>0.273972602739726</v>
      </c>
      <c r="L8">
        <v>0.2511415525114155</v>
      </c>
      <c r="M8">
        <v>9.315068493150685</v>
      </c>
      <c r="N8">
        <v>9.828767123287671</v>
      </c>
      <c r="O8">
        <v>10.29680365296804</v>
      </c>
      <c r="P8">
        <v>9.817351598173515</v>
      </c>
      <c r="Q8">
        <v>11.50684931506849</v>
      </c>
      <c r="R8">
        <v>9.155251141552512</v>
      </c>
    </row>
    <row r="9" spans="1:18">
      <c r="A9">
        <v>2029</v>
      </c>
      <c r="B9">
        <v>12.5</v>
      </c>
      <c r="C9">
        <v>19.71461187214612</v>
      </c>
      <c r="D9">
        <v>13.44748858447489</v>
      </c>
      <c r="E9">
        <v>14.58904109589041</v>
      </c>
      <c r="F9">
        <v>31.08447488584475</v>
      </c>
      <c r="G9">
        <v>12.19178082191781</v>
      </c>
      <c r="H9">
        <v>16.67808219178082</v>
      </c>
      <c r="I9">
        <v>19.8972602739726</v>
      </c>
      <c r="J9">
        <v>1.278538812785388</v>
      </c>
      <c r="K9">
        <v>0.2168949771689498</v>
      </c>
      <c r="L9">
        <v>0.2168949771689498</v>
      </c>
      <c r="M9">
        <v>11.88356164383562</v>
      </c>
      <c r="N9">
        <v>11.03881278538813</v>
      </c>
      <c r="O9">
        <v>11.3013698630137</v>
      </c>
      <c r="P9">
        <v>11.06164383561644</v>
      </c>
      <c r="Q9">
        <v>13.09360730593607</v>
      </c>
      <c r="R9">
        <v>10.95890410958904</v>
      </c>
    </row>
    <row r="10" spans="1:18">
      <c r="A10">
        <v>2030</v>
      </c>
      <c r="B10">
        <v>16.31278538812785</v>
      </c>
      <c r="C10">
        <v>22.00913242009132</v>
      </c>
      <c r="D10">
        <v>15.44520547945205</v>
      </c>
      <c r="E10">
        <v>17.7054794520548</v>
      </c>
      <c r="F10">
        <v>26.11872146118722</v>
      </c>
      <c r="G10">
        <v>13.20776255707763</v>
      </c>
      <c r="H10">
        <v>16.98630136986301</v>
      </c>
      <c r="I10">
        <v>21.51826484018265</v>
      </c>
      <c r="J10">
        <v>1.426940639269406</v>
      </c>
      <c r="K10">
        <v>0.2511415525114155</v>
      </c>
      <c r="L10">
        <v>0.2168949771689498</v>
      </c>
      <c r="M10">
        <v>14.94292237442922</v>
      </c>
      <c r="N10">
        <v>12.2716894977169</v>
      </c>
      <c r="O10">
        <v>12.67123287671233</v>
      </c>
      <c r="P10">
        <v>12.52283105022831</v>
      </c>
      <c r="Q10">
        <v>14.65753424657534</v>
      </c>
      <c r="R10">
        <v>11.17579908675799</v>
      </c>
    </row>
    <row r="11" spans="1:18">
      <c r="A11">
        <v>2031</v>
      </c>
      <c r="B11">
        <v>21.10730593607306</v>
      </c>
      <c r="C11">
        <v>25.51369863013699</v>
      </c>
      <c r="D11">
        <v>18.88127853881279</v>
      </c>
      <c r="E11">
        <v>20.29680365296804</v>
      </c>
      <c r="F11">
        <v>27.7283105022831</v>
      </c>
      <c r="G11">
        <v>13.48173515981735</v>
      </c>
      <c r="H11">
        <v>18.92694063926941</v>
      </c>
      <c r="I11">
        <v>25.68493150684932</v>
      </c>
      <c r="J11">
        <v>1.735159817351598</v>
      </c>
      <c r="K11">
        <v>0.3196347031963471</v>
      </c>
      <c r="L11">
        <v>0.273972602739726</v>
      </c>
      <c r="M11">
        <v>17.44292237442922</v>
      </c>
      <c r="N11">
        <v>12.12328767123288</v>
      </c>
      <c r="O11">
        <v>12.71689497716895</v>
      </c>
      <c r="P11">
        <v>12.9337899543379</v>
      </c>
      <c r="Q11">
        <v>15.7648401826484</v>
      </c>
      <c r="R11">
        <v>13.12785388127854</v>
      </c>
    </row>
    <row r="12" spans="1:18">
      <c r="A12">
        <v>2032</v>
      </c>
      <c r="B12">
        <v>24.94292237442922</v>
      </c>
      <c r="C12">
        <v>28.58447488584475</v>
      </c>
      <c r="D12">
        <v>22.22602739726027</v>
      </c>
      <c r="E12">
        <v>22.61415525114155</v>
      </c>
      <c r="F12">
        <v>27.70547945205479</v>
      </c>
      <c r="G12">
        <v>13.71004566210046</v>
      </c>
      <c r="H12">
        <v>20.65068493150685</v>
      </c>
      <c r="I12">
        <v>29.60045662100457</v>
      </c>
      <c r="J12">
        <v>2.123287671232877</v>
      </c>
      <c r="K12">
        <v>0.3995433789954338</v>
      </c>
      <c r="L12">
        <v>0.2853881278538812</v>
      </c>
      <c r="M12">
        <v>20.01141552511415</v>
      </c>
      <c r="N12">
        <v>12.44292237442922</v>
      </c>
      <c r="O12">
        <v>12.8310502283105</v>
      </c>
      <c r="P12">
        <v>13.6986301369863</v>
      </c>
      <c r="Q12">
        <v>17.21461187214612</v>
      </c>
      <c r="R12">
        <v>16.1986301369863</v>
      </c>
    </row>
    <row r="13" spans="1:18">
      <c r="A13">
        <v>2033</v>
      </c>
      <c r="B13">
        <v>28.8013698630137</v>
      </c>
      <c r="C13">
        <v>29.57762557077626</v>
      </c>
      <c r="D13">
        <v>23.77853881278539</v>
      </c>
      <c r="E13">
        <v>24.5662100456621</v>
      </c>
      <c r="F13">
        <v>27.20319634703197</v>
      </c>
      <c r="G13">
        <v>14.85159817351598</v>
      </c>
      <c r="H13">
        <v>22.77397260273973</v>
      </c>
      <c r="I13">
        <v>30.34246575342466</v>
      </c>
      <c r="J13">
        <v>2.511415525114155</v>
      </c>
      <c r="K13">
        <v>0.5821917808219178</v>
      </c>
      <c r="L13">
        <v>0.365296803652968</v>
      </c>
      <c r="M13">
        <v>21.66666666666667</v>
      </c>
      <c r="N13">
        <v>13.65296803652968</v>
      </c>
      <c r="O13">
        <v>14.20091324200913</v>
      </c>
      <c r="P13">
        <v>14.98858447488584</v>
      </c>
      <c r="Q13">
        <v>19.15525114155251</v>
      </c>
      <c r="R13">
        <v>19.32648401826484</v>
      </c>
    </row>
    <row r="14" spans="1:18">
      <c r="A14">
        <v>2034</v>
      </c>
      <c r="B14">
        <v>32.78538812785389</v>
      </c>
      <c r="C14">
        <v>30.26255707762557</v>
      </c>
      <c r="D14">
        <v>24.54337899543379</v>
      </c>
      <c r="E14">
        <v>24.95433789954338</v>
      </c>
      <c r="F14">
        <v>29.09817351598173</v>
      </c>
      <c r="G14">
        <v>15.30821917808219</v>
      </c>
      <c r="H14">
        <v>24.42922374429224</v>
      </c>
      <c r="I14">
        <v>30.41095890410959</v>
      </c>
      <c r="J14">
        <v>2.773972602739726</v>
      </c>
      <c r="K14">
        <v>0.6278538812785388</v>
      </c>
      <c r="L14">
        <v>0.365296803652968</v>
      </c>
      <c r="M14">
        <v>25.28538812785388</v>
      </c>
      <c r="N14">
        <v>13.88127853881279</v>
      </c>
      <c r="O14">
        <v>14.76027397260274</v>
      </c>
      <c r="P14">
        <v>15.7648401826484</v>
      </c>
      <c r="Q14">
        <v>20.14840182648402</v>
      </c>
      <c r="R14">
        <v>19.73744292237443</v>
      </c>
    </row>
    <row r="15" spans="1:18">
      <c r="A15">
        <v>2035</v>
      </c>
      <c r="B15">
        <v>36.01598173515982</v>
      </c>
      <c r="C15">
        <v>31.03881278538812</v>
      </c>
      <c r="D15">
        <v>25.45662100456621</v>
      </c>
      <c r="E15">
        <v>25.34246575342466</v>
      </c>
      <c r="F15">
        <v>31.08447488584475</v>
      </c>
      <c r="G15">
        <v>15.52511415525114</v>
      </c>
      <c r="H15">
        <v>26.01598173515982</v>
      </c>
      <c r="I15">
        <v>30.29680365296803</v>
      </c>
      <c r="J15">
        <v>3.127853881278539</v>
      </c>
      <c r="K15">
        <v>0.7077625570776256</v>
      </c>
      <c r="L15">
        <v>0.3995433789954338</v>
      </c>
      <c r="M15">
        <v>28.86986301369863</v>
      </c>
      <c r="N15">
        <v>14.24657534246575</v>
      </c>
      <c r="O15">
        <v>15.11415525114155</v>
      </c>
      <c r="P15">
        <v>16.10730593607306</v>
      </c>
      <c r="Q15">
        <v>21.05022831050228</v>
      </c>
      <c r="R15">
        <v>20.63926940639269</v>
      </c>
    </row>
    <row r="16" spans="1:18">
      <c r="A16">
        <v>2040</v>
      </c>
      <c r="B16">
        <v>48.86986301369863</v>
      </c>
      <c r="C16">
        <v>25.65068493150685</v>
      </c>
      <c r="D16">
        <v>26.88356164383562</v>
      </c>
      <c r="E16">
        <v>24.25799086757991</v>
      </c>
      <c r="F16">
        <v>25.84474885844748</v>
      </c>
      <c r="G16">
        <v>13.11643835616438</v>
      </c>
      <c r="H16">
        <v>26.70091324200913</v>
      </c>
      <c r="I16">
        <v>23.85844748858447</v>
      </c>
      <c r="J16">
        <v>10.59360730593607</v>
      </c>
      <c r="K16">
        <v>4.30365296803653</v>
      </c>
      <c r="L16">
        <v>4.554794520547945</v>
      </c>
      <c r="M16">
        <v>33.67579908675799</v>
      </c>
      <c r="N16">
        <v>11.74657534246575</v>
      </c>
      <c r="O16">
        <v>14.85159817351598</v>
      </c>
      <c r="P16">
        <v>16.76940639269407</v>
      </c>
      <c r="Q16">
        <v>20.7648401826484</v>
      </c>
      <c r="R16">
        <v>19.1324200913242</v>
      </c>
    </row>
    <row r="17" spans="1:18">
      <c r="A17">
        <v>2045</v>
      </c>
      <c r="B17">
        <v>57.61415525114155</v>
      </c>
      <c r="C17">
        <v>18.99543378995434</v>
      </c>
      <c r="D17">
        <v>24.12100456621005</v>
      </c>
      <c r="E17">
        <v>21.27853881278539</v>
      </c>
      <c r="F17">
        <v>21.92922374429224</v>
      </c>
      <c r="G17">
        <v>12.19178082191781</v>
      </c>
      <c r="H17">
        <v>28.50456621004566</v>
      </c>
      <c r="I17">
        <v>16.62100456621005</v>
      </c>
      <c r="J17">
        <v>10.5365296803653</v>
      </c>
      <c r="K17">
        <v>5.045662100456621</v>
      </c>
      <c r="L17">
        <v>5.02283105022831</v>
      </c>
      <c r="M17">
        <v>35.39954337899543</v>
      </c>
      <c r="N17">
        <v>10.70776255707763</v>
      </c>
      <c r="O17">
        <v>15.23972602739726</v>
      </c>
      <c r="P17">
        <v>17.28310502283105</v>
      </c>
      <c r="Q17">
        <v>20.79908675799087</v>
      </c>
      <c r="R17">
        <v>15.77625570776256</v>
      </c>
    </row>
    <row r="18" spans="1:18">
      <c r="A18">
        <v>2050</v>
      </c>
      <c r="B18">
        <v>60.28538812785388</v>
      </c>
      <c r="C18">
        <v>13.56164383561644</v>
      </c>
      <c r="D18">
        <v>24.15525114155251</v>
      </c>
      <c r="E18">
        <v>18.17351598173516</v>
      </c>
      <c r="F18">
        <v>19.44063926940639</v>
      </c>
      <c r="G18">
        <v>12.61415525114155</v>
      </c>
      <c r="H18">
        <v>30.71917808219178</v>
      </c>
      <c r="I18">
        <v>10.662100456621</v>
      </c>
      <c r="J18">
        <v>10.95890410958904</v>
      </c>
      <c r="K18">
        <v>5.47945205479452</v>
      </c>
      <c r="L18">
        <v>5.296803652968037</v>
      </c>
      <c r="M18">
        <v>36.80365296803653</v>
      </c>
      <c r="N18">
        <v>11.0958904109589</v>
      </c>
      <c r="O18">
        <v>15.67351598173516</v>
      </c>
      <c r="P18">
        <v>17.5</v>
      </c>
      <c r="Q18">
        <v>20.47945205479452</v>
      </c>
      <c r="R18">
        <v>14.04109589041096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6" width="11" bestFit="1" customWidth="1"/>
  </cols>
  <sheetData>
    <row r="1" spans="1:16" hidden="1">
      <c r="A1" s="89"/>
      <c r="B1" s="89" t="s">
        <v>7</v>
      </c>
      <c r="C1" s="89" t="s">
        <v>8</v>
      </c>
      <c r="D1" s="89" t="s">
        <v>9</v>
      </c>
      <c r="E1" s="89" t="s">
        <v>10</v>
      </c>
      <c r="F1" s="89" t="s">
        <v>11</v>
      </c>
      <c r="G1" s="89" t="s">
        <v>12</v>
      </c>
      <c r="H1" s="89" t="s">
        <v>13</v>
      </c>
      <c r="I1" s="89" t="s">
        <v>14</v>
      </c>
      <c r="J1" s="89" t="s">
        <v>16</v>
      </c>
      <c r="K1" s="89" t="s">
        <v>17</v>
      </c>
      <c r="L1" s="89" t="s">
        <v>18</v>
      </c>
      <c r="M1" s="89" t="s">
        <v>19</v>
      </c>
      <c r="N1" s="89" t="s">
        <v>20</v>
      </c>
      <c r="O1" s="89" t="s">
        <v>21</v>
      </c>
      <c r="P1" s="89" t="s">
        <v>22</v>
      </c>
    </row>
    <row r="2" spans="1:16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>
      <c r="A3">
        <v>2023</v>
      </c>
      <c r="B3">
        <v>0.7766834500000001</v>
      </c>
      <c r="C3">
        <v>0.8006342</v>
      </c>
      <c r="D3">
        <v>0.76328206</v>
      </c>
      <c r="E3">
        <v>0.6889376</v>
      </c>
      <c r="F3">
        <v>0.792403</v>
      </c>
      <c r="G3">
        <v>0.8259159</v>
      </c>
      <c r="H3">
        <v>0.78701437</v>
      </c>
      <c r="I3">
        <v>0.9839707600000001</v>
      </c>
      <c r="J3">
        <v>1.0405664</v>
      </c>
      <c r="K3">
        <v>0.93913275</v>
      </c>
      <c r="L3">
        <v>0.8197155</v>
      </c>
      <c r="M3">
        <v>0.82136613</v>
      </c>
      <c r="N3">
        <v>0.8858279999999999</v>
      </c>
      <c r="O3">
        <v>0.8517188</v>
      </c>
      <c r="P3">
        <v>0.83660907</v>
      </c>
    </row>
    <row r="4" spans="1:16">
      <c r="A4">
        <v>2024</v>
      </c>
      <c r="B4">
        <v>0.77056545</v>
      </c>
      <c r="C4">
        <v>0.7881651</v>
      </c>
      <c r="D4">
        <v>0.7618217</v>
      </c>
      <c r="E4">
        <v>0.6708338</v>
      </c>
      <c r="F4">
        <v>0.74863535</v>
      </c>
      <c r="G4">
        <v>0.82538676</v>
      </c>
      <c r="H4">
        <v>0.7734843</v>
      </c>
      <c r="I4">
        <v>0.9790426</v>
      </c>
      <c r="J4">
        <v>1.0394162</v>
      </c>
      <c r="K4">
        <v>0.91959906</v>
      </c>
      <c r="L4">
        <v>0.79803264</v>
      </c>
      <c r="M4">
        <v>0.7931406</v>
      </c>
      <c r="N4">
        <v>0.8692883</v>
      </c>
      <c r="O4">
        <v>0.8457629</v>
      </c>
      <c r="P4">
        <v>0.82955694</v>
      </c>
    </row>
    <row r="5" spans="1:16">
      <c r="A5">
        <v>2025</v>
      </c>
      <c r="B5">
        <v>0.76962286</v>
      </c>
      <c r="C5">
        <v>0.77361566</v>
      </c>
      <c r="D5">
        <v>0.7499268</v>
      </c>
      <c r="E5">
        <v>0.65132415</v>
      </c>
      <c r="F5">
        <v>0.7136549</v>
      </c>
      <c r="G5">
        <v>0.8121483</v>
      </c>
      <c r="H5">
        <v>0.76964396</v>
      </c>
      <c r="I5">
        <v>0.98146456</v>
      </c>
      <c r="J5">
        <v>1.0492113</v>
      </c>
      <c r="K5">
        <v>0.913913</v>
      </c>
      <c r="L5">
        <v>0.76730216</v>
      </c>
      <c r="M5">
        <v>0.75634766</v>
      </c>
      <c r="N5">
        <v>0.84725183</v>
      </c>
      <c r="O5">
        <v>0.8289503499999999</v>
      </c>
      <c r="P5">
        <v>0.8057495</v>
      </c>
    </row>
    <row r="6" spans="1:16">
      <c r="A6">
        <v>2026</v>
      </c>
      <c r="B6">
        <v>0.76516956</v>
      </c>
      <c r="C6">
        <v>0.7611573</v>
      </c>
      <c r="D6">
        <v>0.7227198</v>
      </c>
      <c r="E6">
        <v>0.6435643</v>
      </c>
      <c r="F6">
        <v>0.69295126</v>
      </c>
      <c r="G6">
        <v>0.81092703</v>
      </c>
      <c r="H6">
        <v>0.7652417</v>
      </c>
      <c r="I6">
        <v>0.9818016000000001</v>
      </c>
      <c r="J6">
        <v>1.0538039</v>
      </c>
      <c r="K6">
        <v>0.8879203</v>
      </c>
      <c r="L6">
        <v>0.7400631</v>
      </c>
      <c r="M6">
        <v>0.7248367</v>
      </c>
      <c r="N6">
        <v>0.83249617</v>
      </c>
      <c r="O6">
        <v>0.81883854</v>
      </c>
      <c r="P6">
        <v>0.80268973</v>
      </c>
    </row>
    <row r="7" spans="1:16">
      <c r="A7">
        <v>2027</v>
      </c>
      <c r="B7">
        <v>0.732618</v>
      </c>
      <c r="C7">
        <v>0.72789216</v>
      </c>
      <c r="D7">
        <v>0.6921461</v>
      </c>
      <c r="E7">
        <v>0.64740676</v>
      </c>
      <c r="F7">
        <v>0.6724693</v>
      </c>
      <c r="G7">
        <v>0.78814584</v>
      </c>
      <c r="H7">
        <v>0.73050076</v>
      </c>
      <c r="I7">
        <v>0.97719866</v>
      </c>
      <c r="J7">
        <v>1.060221</v>
      </c>
      <c r="K7">
        <v>0.86019576</v>
      </c>
      <c r="L7">
        <v>0.729329</v>
      </c>
      <c r="M7">
        <v>0.72490054</v>
      </c>
      <c r="N7">
        <v>0.82431376</v>
      </c>
      <c r="O7">
        <v>0.818607</v>
      </c>
      <c r="P7">
        <v>0.7259602000000001</v>
      </c>
    </row>
    <row r="8" spans="1:16">
      <c r="A8">
        <v>2028</v>
      </c>
      <c r="B8">
        <v>0.70259994</v>
      </c>
      <c r="C8">
        <v>0.70321804</v>
      </c>
      <c r="D8">
        <v>0.6455619</v>
      </c>
      <c r="E8">
        <v>0.7077049</v>
      </c>
      <c r="F8">
        <v>0.6689001999999999</v>
      </c>
      <c r="G8">
        <v>0.7673316</v>
      </c>
      <c r="H8">
        <v>0.68999624</v>
      </c>
      <c r="I8">
        <v>0.9753875</v>
      </c>
      <c r="J8">
        <v>1.0699711</v>
      </c>
      <c r="K8">
        <v>0.839684</v>
      </c>
      <c r="L8">
        <v>0.7258456</v>
      </c>
      <c r="M8">
        <v>0.73227507</v>
      </c>
      <c r="N8">
        <v>0.80820477</v>
      </c>
      <c r="O8">
        <v>0.8104924</v>
      </c>
      <c r="P8">
        <v>0.7267423</v>
      </c>
    </row>
    <row r="9" spans="1:16">
      <c r="A9">
        <v>2029</v>
      </c>
      <c r="B9">
        <v>0.6739028</v>
      </c>
      <c r="C9">
        <v>0.6771014</v>
      </c>
      <c r="D9">
        <v>0.59981567</v>
      </c>
      <c r="E9">
        <v>0.6986898</v>
      </c>
      <c r="F9">
        <v>0.64587206</v>
      </c>
      <c r="G9">
        <v>0.7454722499999999</v>
      </c>
      <c r="H9">
        <v>0.65337163</v>
      </c>
      <c r="I9">
        <v>0.97458684</v>
      </c>
      <c r="J9">
        <v>1.0824976</v>
      </c>
      <c r="K9">
        <v>0.81554264</v>
      </c>
      <c r="L9">
        <v>0.7111388</v>
      </c>
      <c r="M9">
        <v>0.71904826</v>
      </c>
      <c r="N9">
        <v>0.78597695</v>
      </c>
      <c r="O9">
        <v>0.79378414</v>
      </c>
      <c r="P9">
        <v>0.70239455</v>
      </c>
    </row>
    <row r="10" spans="1:16">
      <c r="A10">
        <v>2030</v>
      </c>
      <c r="B10">
        <v>0.65003765</v>
      </c>
      <c r="C10">
        <v>0.6503097</v>
      </c>
      <c r="D10">
        <v>0.5653148</v>
      </c>
      <c r="E10">
        <v>0.7120041</v>
      </c>
      <c r="F10">
        <v>0.65136564</v>
      </c>
      <c r="G10">
        <v>0.7257296</v>
      </c>
      <c r="H10">
        <v>0.62223315</v>
      </c>
      <c r="I10">
        <v>0.9754772</v>
      </c>
      <c r="J10">
        <v>1.0943321</v>
      </c>
      <c r="K10">
        <v>0.78026384</v>
      </c>
      <c r="L10">
        <v>0.6891602</v>
      </c>
      <c r="M10">
        <v>0.70199925</v>
      </c>
      <c r="N10">
        <v>0.76467645</v>
      </c>
      <c r="O10">
        <v>0.7781309</v>
      </c>
      <c r="P10">
        <v>0.6803191</v>
      </c>
    </row>
    <row r="11" spans="1:16">
      <c r="A11">
        <v>2031</v>
      </c>
      <c r="B11">
        <v>0.6088686</v>
      </c>
      <c r="C11">
        <v>0.61758715</v>
      </c>
      <c r="D11">
        <v>0.5402373</v>
      </c>
      <c r="E11">
        <v>0.6961282</v>
      </c>
      <c r="F11">
        <v>0.65427613</v>
      </c>
      <c r="G11">
        <v>0.7046921</v>
      </c>
      <c r="H11">
        <v>0.56528175</v>
      </c>
      <c r="I11">
        <v>0.97400635</v>
      </c>
      <c r="J11">
        <v>1.0966468</v>
      </c>
      <c r="K11">
        <v>0.75958943</v>
      </c>
      <c r="L11">
        <v>0.6965773</v>
      </c>
      <c r="M11">
        <v>0.7063212</v>
      </c>
      <c r="N11">
        <v>0.7621898</v>
      </c>
      <c r="O11">
        <v>0.7778979499999999</v>
      </c>
      <c r="P11">
        <v>0.65237105</v>
      </c>
    </row>
    <row r="12" spans="1:16">
      <c r="A12">
        <v>2032</v>
      </c>
      <c r="B12">
        <v>0.56329894</v>
      </c>
      <c r="C12">
        <v>0.5859592</v>
      </c>
      <c r="D12">
        <v>0.5116759</v>
      </c>
      <c r="E12">
        <v>0.6881713</v>
      </c>
      <c r="F12">
        <v>0.6488498</v>
      </c>
      <c r="G12">
        <v>0.6859419</v>
      </c>
      <c r="H12">
        <v>0.53364176</v>
      </c>
      <c r="I12">
        <v>0.9739098</v>
      </c>
      <c r="J12">
        <v>1.0974591</v>
      </c>
      <c r="K12">
        <v>0.7295071</v>
      </c>
      <c r="L12">
        <v>0.7022818</v>
      </c>
      <c r="M12">
        <v>0.7054991</v>
      </c>
      <c r="N12">
        <v>0.75359714</v>
      </c>
      <c r="O12">
        <v>0.772407</v>
      </c>
      <c r="P12">
        <v>0.6261577</v>
      </c>
    </row>
    <row r="13" spans="1:16">
      <c r="A13">
        <v>2033</v>
      </c>
      <c r="B13">
        <v>0.5534254</v>
      </c>
      <c r="C13">
        <v>0.57666826</v>
      </c>
      <c r="D13">
        <v>0.49905857</v>
      </c>
      <c r="E13">
        <v>0.7187673999999999</v>
      </c>
      <c r="F13">
        <v>0.63186467</v>
      </c>
      <c r="G13">
        <v>0.6781416</v>
      </c>
      <c r="H13">
        <v>0.52314425</v>
      </c>
      <c r="I13">
        <v>0.97390056</v>
      </c>
      <c r="J13">
        <v>1.0971948</v>
      </c>
      <c r="K13">
        <v>0.7154521</v>
      </c>
      <c r="L13">
        <v>0.6846367</v>
      </c>
      <c r="M13">
        <v>0.6872975</v>
      </c>
      <c r="N13">
        <v>0.7352655</v>
      </c>
      <c r="O13">
        <v>0.75689596</v>
      </c>
      <c r="P13">
        <v>0.6041129</v>
      </c>
    </row>
    <row r="14" spans="1:16">
      <c r="A14">
        <v>2034</v>
      </c>
      <c r="B14">
        <v>0.547994</v>
      </c>
      <c r="C14">
        <v>0.5732009</v>
      </c>
      <c r="D14">
        <v>0.49218285</v>
      </c>
      <c r="E14">
        <v>0.7060316</v>
      </c>
      <c r="F14">
        <v>0.6228657</v>
      </c>
      <c r="G14">
        <v>0.65873736</v>
      </c>
      <c r="H14">
        <v>0.5143964</v>
      </c>
      <c r="I14">
        <v>0.9730266</v>
      </c>
      <c r="J14">
        <v>1.0970942</v>
      </c>
      <c r="K14">
        <v>0.6788887</v>
      </c>
      <c r="L14">
        <v>0.6719418</v>
      </c>
      <c r="M14">
        <v>0.6751518</v>
      </c>
      <c r="N14">
        <v>0.72598827</v>
      </c>
      <c r="O14">
        <v>0.74868405</v>
      </c>
      <c r="P14">
        <v>0.59526676</v>
      </c>
    </row>
    <row r="15" spans="1:16">
      <c r="A15">
        <v>2035</v>
      </c>
      <c r="B15">
        <v>0.54129565</v>
      </c>
      <c r="C15">
        <v>0.5700013</v>
      </c>
      <c r="D15">
        <v>0.4876936</v>
      </c>
      <c r="E15">
        <v>0.69186604</v>
      </c>
      <c r="F15">
        <v>0.61236453</v>
      </c>
      <c r="G15">
        <v>0.6377306</v>
      </c>
      <c r="H15">
        <v>0.5010102</v>
      </c>
      <c r="I15">
        <v>0.97252476</v>
      </c>
      <c r="J15">
        <v>1.0976925</v>
      </c>
      <c r="K15">
        <v>0.6507389</v>
      </c>
      <c r="L15">
        <v>0.6614919</v>
      </c>
      <c r="M15">
        <v>0.66713136</v>
      </c>
      <c r="N15">
        <v>0.7205908</v>
      </c>
      <c r="O15">
        <v>0.7494949</v>
      </c>
      <c r="P15">
        <v>0.578689</v>
      </c>
    </row>
    <row r="16" spans="1:16">
      <c r="A16">
        <v>2040</v>
      </c>
      <c r="B16">
        <v>0.5741903</v>
      </c>
      <c r="C16">
        <v>0.5465681999999999</v>
      </c>
      <c r="D16">
        <v>0.5089226</v>
      </c>
      <c r="E16">
        <v>0.69531554</v>
      </c>
      <c r="F16">
        <v>0.62492025</v>
      </c>
      <c r="G16">
        <v>0.590525</v>
      </c>
      <c r="H16">
        <v>0.5213959</v>
      </c>
      <c r="I16">
        <v>0.88111377</v>
      </c>
      <c r="J16">
        <v>1.0041037</v>
      </c>
      <c r="K16">
        <v>0.5449108499999999</v>
      </c>
      <c r="L16">
        <v>0.6969467</v>
      </c>
      <c r="M16">
        <v>0.68641394</v>
      </c>
      <c r="N16">
        <v>0.7268284</v>
      </c>
      <c r="O16">
        <v>0.73669624</v>
      </c>
      <c r="P16">
        <v>0.5756509</v>
      </c>
    </row>
    <row r="17" spans="1:16">
      <c r="A17">
        <v>2045</v>
      </c>
      <c r="B17">
        <v>0.6297716</v>
      </c>
      <c r="C17">
        <v>0.52722156</v>
      </c>
      <c r="D17">
        <v>0.50818956</v>
      </c>
      <c r="E17">
        <v>0.70919037</v>
      </c>
      <c r="F17">
        <v>0.6210564</v>
      </c>
      <c r="G17">
        <v>0.550764</v>
      </c>
      <c r="H17">
        <v>0.5776691</v>
      </c>
      <c r="I17">
        <v>0.88284034</v>
      </c>
      <c r="J17">
        <v>0.99903864</v>
      </c>
      <c r="K17">
        <v>0.51004916</v>
      </c>
      <c r="L17">
        <v>0.6648708</v>
      </c>
      <c r="M17">
        <v>0.680729</v>
      </c>
      <c r="N17">
        <v>0.7035857</v>
      </c>
      <c r="O17">
        <v>0.7205444600000001</v>
      </c>
      <c r="P17">
        <v>0.6052464</v>
      </c>
    </row>
    <row r="18" spans="1:16">
      <c r="A18">
        <v>2050</v>
      </c>
      <c r="B18">
        <v>0.6785667</v>
      </c>
      <c r="C18">
        <v>0.52722156</v>
      </c>
      <c r="D18">
        <v>0.50818956</v>
      </c>
      <c r="E18">
        <v>0.7160377</v>
      </c>
      <c r="F18">
        <v>0.6154301</v>
      </c>
      <c r="G18">
        <v>0.5256378</v>
      </c>
      <c r="H18">
        <v>0.6347125</v>
      </c>
      <c r="I18">
        <v>0.8878448</v>
      </c>
      <c r="J18">
        <v>0.9984749000000001</v>
      </c>
      <c r="K18">
        <v>0.48106858</v>
      </c>
      <c r="L18">
        <v>0.65347093</v>
      </c>
      <c r="M18">
        <v>0.6768086</v>
      </c>
      <c r="N18">
        <v>0.70073295</v>
      </c>
      <c r="O18">
        <v>0.7248534</v>
      </c>
      <c r="P18">
        <v>0.62504107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1" width="11" bestFit="1" customWidth="1"/>
    <col min="12" max="12" width="10" bestFit="1" customWidth="1"/>
    <col min="13" max="18" width="11" bestFit="1" customWidth="1"/>
  </cols>
  <sheetData>
    <row r="1" spans="1:18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11</v>
      </c>
      <c r="H1" s="89" t="s">
        <v>12</v>
      </c>
      <c r="I1" s="89" t="s">
        <v>13</v>
      </c>
      <c r="J1" s="89" t="s">
        <v>14</v>
      </c>
      <c r="K1" s="89" t="s">
        <v>15</v>
      </c>
      <c r="L1" s="89" t="s">
        <v>16</v>
      </c>
      <c r="M1" s="89" t="s">
        <v>17</v>
      </c>
      <c r="N1" s="89" t="s">
        <v>18</v>
      </c>
      <c r="O1" s="89" t="s">
        <v>19</v>
      </c>
      <c r="P1" s="89" t="s">
        <v>20</v>
      </c>
      <c r="Q1" s="89" t="s">
        <v>21</v>
      </c>
      <c r="R1" s="89" t="s">
        <v>22</v>
      </c>
    </row>
    <row r="2" spans="1:18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>
      <c r="A3">
        <v>2023</v>
      </c>
      <c r="B3">
        <v>0.8957933</v>
      </c>
      <c r="C3">
        <v>0.83601224</v>
      </c>
      <c r="D3">
        <v>0.8696295000000001</v>
      </c>
      <c r="E3">
        <v>0.8352738</v>
      </c>
      <c r="F3">
        <v>0.87672156</v>
      </c>
      <c r="G3">
        <v>0.7872832400000001</v>
      </c>
      <c r="H3">
        <v>0.8609384</v>
      </c>
      <c r="I3">
        <v>0.81236637</v>
      </c>
      <c r="J3">
        <v>0.88177395</v>
      </c>
      <c r="K3">
        <v>1.0114408</v>
      </c>
      <c r="L3">
        <v>1.0824976</v>
      </c>
      <c r="M3">
        <v>0.9495647</v>
      </c>
      <c r="N3">
        <v>0.8607566</v>
      </c>
      <c r="O3">
        <v>0.8558275</v>
      </c>
      <c r="P3">
        <v>0.9110142</v>
      </c>
      <c r="Q3">
        <v>0.8882317</v>
      </c>
      <c r="R3">
        <v>0.88990706</v>
      </c>
    </row>
    <row r="4" spans="1:18">
      <c r="A4">
        <v>2024</v>
      </c>
      <c r="B4">
        <v>0.8220534</v>
      </c>
      <c r="C4">
        <v>0.8226981</v>
      </c>
      <c r="D4">
        <v>0.8608095</v>
      </c>
      <c r="E4">
        <v>0.8338657</v>
      </c>
      <c r="F4">
        <v>0.881852</v>
      </c>
      <c r="G4">
        <v>0.7872832400000001</v>
      </c>
      <c r="H4">
        <v>0.86058384</v>
      </c>
      <c r="I4">
        <v>0.8008548</v>
      </c>
      <c r="J4">
        <v>0.88177395</v>
      </c>
      <c r="K4">
        <v>1.0114408</v>
      </c>
      <c r="L4">
        <v>1.0824976</v>
      </c>
      <c r="M4">
        <v>0.93336606</v>
      </c>
      <c r="N4">
        <v>0.84674174</v>
      </c>
      <c r="O4">
        <v>0.8558275</v>
      </c>
      <c r="P4">
        <v>0.9110142</v>
      </c>
      <c r="Q4">
        <v>0.88434416</v>
      </c>
      <c r="R4">
        <v>0.8847997</v>
      </c>
    </row>
    <row r="5" spans="1:18">
      <c r="A5">
        <v>2025</v>
      </c>
      <c r="B5">
        <v>0.83440226</v>
      </c>
      <c r="C5">
        <v>0.82003</v>
      </c>
      <c r="D5">
        <v>0.8498922</v>
      </c>
      <c r="E5">
        <v>0.82403654</v>
      </c>
      <c r="F5">
        <v>0.87694705</v>
      </c>
      <c r="G5">
        <v>0.759334</v>
      </c>
      <c r="H5">
        <v>0.8496003</v>
      </c>
      <c r="I5">
        <v>0.79629713</v>
      </c>
      <c r="J5">
        <v>0.88177395</v>
      </c>
      <c r="K5">
        <v>1.0165042</v>
      </c>
      <c r="L5">
        <v>1.0824976</v>
      </c>
      <c r="M5">
        <v>0.9299262</v>
      </c>
      <c r="N5">
        <v>0.8344416</v>
      </c>
      <c r="O5">
        <v>0.8335128000000001</v>
      </c>
      <c r="P5">
        <v>0.8948452</v>
      </c>
      <c r="Q5">
        <v>0.87147367</v>
      </c>
      <c r="R5">
        <v>0.86819243</v>
      </c>
    </row>
    <row r="6" spans="1:18">
      <c r="A6">
        <v>2026</v>
      </c>
      <c r="B6">
        <v>0.7743996</v>
      </c>
      <c r="C6">
        <v>0.81291074</v>
      </c>
      <c r="D6">
        <v>0.8404045</v>
      </c>
      <c r="E6">
        <v>0.8015914</v>
      </c>
      <c r="F6">
        <v>0.8613394</v>
      </c>
      <c r="G6">
        <v>0.74864674</v>
      </c>
      <c r="H6">
        <v>0.848437</v>
      </c>
      <c r="I6">
        <v>0.7916953</v>
      </c>
      <c r="J6">
        <v>0.88177395</v>
      </c>
      <c r="K6">
        <v>1.0236324</v>
      </c>
      <c r="L6">
        <v>1.0824976</v>
      </c>
      <c r="M6">
        <v>0.9073247</v>
      </c>
      <c r="N6">
        <v>0.83207685</v>
      </c>
      <c r="O6">
        <v>0.8147127</v>
      </c>
      <c r="P6">
        <v>0.8853419</v>
      </c>
      <c r="Q6">
        <v>0.8639628</v>
      </c>
      <c r="R6">
        <v>0.8654879</v>
      </c>
    </row>
    <row r="7" spans="1:18">
      <c r="A7">
        <v>2027</v>
      </c>
      <c r="B7">
        <v>0.7332812</v>
      </c>
      <c r="C7">
        <v>0.7873193000000001</v>
      </c>
      <c r="D7">
        <v>0.8227806</v>
      </c>
      <c r="E7">
        <v>0.7805047000000001</v>
      </c>
      <c r="F7">
        <v>0.82887626</v>
      </c>
      <c r="G7">
        <v>0.7338994</v>
      </c>
      <c r="H7">
        <v>0.8293625</v>
      </c>
      <c r="I7">
        <v>0.7608657</v>
      </c>
      <c r="J7">
        <v>0.88177395</v>
      </c>
      <c r="K7">
        <v>1.0335464</v>
      </c>
      <c r="L7">
        <v>1.0824976</v>
      </c>
      <c r="M7">
        <v>0.8830892</v>
      </c>
      <c r="N7">
        <v>0.82682943</v>
      </c>
      <c r="O7">
        <v>0.8137668</v>
      </c>
      <c r="P7">
        <v>0.87908995</v>
      </c>
      <c r="Q7">
        <v>0.8656171</v>
      </c>
      <c r="R7">
        <v>0.82218444</v>
      </c>
    </row>
    <row r="8" spans="1:18">
      <c r="A8">
        <v>2028</v>
      </c>
      <c r="B8">
        <v>0.7400241</v>
      </c>
      <c r="C8">
        <v>0.7656298</v>
      </c>
      <c r="D8">
        <v>0.80780095</v>
      </c>
      <c r="E8">
        <v>0.74782467</v>
      </c>
      <c r="F8">
        <v>0.8396078</v>
      </c>
      <c r="G8">
        <v>0.73706293</v>
      </c>
      <c r="H8">
        <v>0.81210154</v>
      </c>
      <c r="I8">
        <v>0.7289558</v>
      </c>
      <c r="J8">
        <v>0.88177395</v>
      </c>
      <c r="K8">
        <v>1.0444739</v>
      </c>
      <c r="L8">
        <v>1.0824976</v>
      </c>
      <c r="M8">
        <v>0.8653951</v>
      </c>
      <c r="N8">
        <v>0.8051429</v>
      </c>
      <c r="O8">
        <v>0.8188820999999999</v>
      </c>
      <c r="P8">
        <v>0.8654539999999999</v>
      </c>
      <c r="Q8">
        <v>0.8598709</v>
      </c>
      <c r="R8">
        <v>0.81296206</v>
      </c>
    </row>
    <row r="9" spans="1:18">
      <c r="A9">
        <v>2029</v>
      </c>
      <c r="B9">
        <v>0.7546241</v>
      </c>
      <c r="C9">
        <v>0.7441981</v>
      </c>
      <c r="D9">
        <v>0.795799</v>
      </c>
      <c r="E9">
        <v>0.7185418</v>
      </c>
      <c r="F9">
        <v>0.83320385</v>
      </c>
      <c r="G9">
        <v>0.7172596</v>
      </c>
      <c r="H9">
        <v>0.7930161</v>
      </c>
      <c r="I9">
        <v>0.6974197600000001</v>
      </c>
      <c r="J9">
        <v>0.88177395</v>
      </c>
      <c r="K9">
        <v>1.0543166</v>
      </c>
      <c r="L9">
        <v>1.0824976</v>
      </c>
      <c r="M9">
        <v>0.8445831</v>
      </c>
      <c r="N9">
        <v>0.7909103</v>
      </c>
      <c r="O9">
        <v>0.8090451400000001</v>
      </c>
      <c r="P9">
        <v>0.8471607</v>
      </c>
      <c r="Q9">
        <v>0.84673214</v>
      </c>
      <c r="R9">
        <v>0.7941331</v>
      </c>
    </row>
    <row r="10" spans="1:18">
      <c r="A10">
        <v>2030</v>
      </c>
      <c r="B10">
        <v>0.7547522</v>
      </c>
      <c r="C10">
        <v>0.72507656</v>
      </c>
      <c r="D10">
        <v>0.7795602700000001</v>
      </c>
      <c r="E10">
        <v>0.69868404</v>
      </c>
      <c r="F10">
        <v>0.8161574</v>
      </c>
      <c r="G10">
        <v>0.7212903000000001</v>
      </c>
      <c r="H10">
        <v>0.77513766</v>
      </c>
      <c r="I10">
        <v>0.6661889</v>
      </c>
      <c r="J10">
        <v>0.88177395</v>
      </c>
      <c r="K10">
        <v>1.0635186</v>
      </c>
      <c r="L10">
        <v>1.0943321</v>
      </c>
      <c r="M10">
        <v>0.8155443</v>
      </c>
      <c r="N10">
        <v>0.7732835</v>
      </c>
      <c r="O10">
        <v>0.7987193</v>
      </c>
      <c r="P10">
        <v>0.8293542</v>
      </c>
      <c r="Q10">
        <v>0.83358294</v>
      </c>
      <c r="R10">
        <v>0.7765593</v>
      </c>
    </row>
    <row r="11" spans="1:18">
      <c r="A11">
        <v>2031</v>
      </c>
      <c r="B11">
        <v>0.7506812</v>
      </c>
      <c r="C11">
        <v>0.6984198700000001</v>
      </c>
      <c r="D11">
        <v>0.7685233</v>
      </c>
      <c r="E11">
        <v>0.6819646</v>
      </c>
      <c r="F11">
        <v>0.8022332</v>
      </c>
      <c r="G11">
        <v>0.7200627000000001</v>
      </c>
      <c r="H11">
        <v>0.7563537</v>
      </c>
      <c r="I11">
        <v>0.64076066</v>
      </c>
      <c r="J11">
        <v>0.88177395</v>
      </c>
      <c r="K11">
        <v>1.0640166</v>
      </c>
      <c r="L11">
        <v>1.0966468</v>
      </c>
      <c r="M11">
        <v>0.79910326</v>
      </c>
      <c r="N11">
        <v>0.7537018</v>
      </c>
      <c r="O11">
        <v>0.8041844</v>
      </c>
      <c r="P11">
        <v>0.8270158</v>
      </c>
      <c r="Q11">
        <v>0.8335605</v>
      </c>
      <c r="R11">
        <v>0.7550949</v>
      </c>
    </row>
    <row r="12" spans="1:18">
      <c r="A12">
        <v>2032</v>
      </c>
      <c r="B12">
        <v>0.7656099</v>
      </c>
      <c r="C12">
        <v>0.67219585</v>
      </c>
      <c r="D12">
        <v>0.7729205</v>
      </c>
      <c r="E12">
        <v>0.6692593</v>
      </c>
      <c r="F12">
        <v>0.789426</v>
      </c>
      <c r="G12">
        <v>0.707501</v>
      </c>
      <c r="H12">
        <v>0.74021983</v>
      </c>
      <c r="I12">
        <v>0.6348404</v>
      </c>
      <c r="J12">
        <v>0.88177395</v>
      </c>
      <c r="K12">
        <v>1.0637504</v>
      </c>
      <c r="L12">
        <v>1.0974591</v>
      </c>
      <c r="M12">
        <v>0.7747396</v>
      </c>
      <c r="N12">
        <v>0.7526185</v>
      </c>
      <c r="O12">
        <v>0.8066681999999999</v>
      </c>
      <c r="P12">
        <v>0.81994385</v>
      </c>
      <c r="Q12">
        <v>0.82987607</v>
      </c>
      <c r="R12">
        <v>0.74510705</v>
      </c>
    </row>
    <row r="13" spans="1:18">
      <c r="A13">
        <v>2033</v>
      </c>
      <c r="B13">
        <v>0.799399</v>
      </c>
      <c r="C13">
        <v>0.6650566999999999</v>
      </c>
      <c r="D13">
        <v>0.77246726</v>
      </c>
      <c r="E13">
        <v>0.6618634</v>
      </c>
      <c r="F13">
        <v>0.82153237</v>
      </c>
      <c r="G13">
        <v>0.6924539</v>
      </c>
      <c r="H13">
        <v>0.73349494</v>
      </c>
      <c r="I13">
        <v>0.628483</v>
      </c>
      <c r="J13">
        <v>0.88177395</v>
      </c>
      <c r="K13">
        <v>1.0628148</v>
      </c>
      <c r="L13">
        <v>1.0971948</v>
      </c>
      <c r="M13">
        <v>0.76376307</v>
      </c>
      <c r="N13">
        <v>0.74196005</v>
      </c>
      <c r="O13">
        <v>0.79480594</v>
      </c>
      <c r="P13">
        <v>0.8047208</v>
      </c>
      <c r="Q13">
        <v>0.8168347</v>
      </c>
      <c r="R13">
        <v>0.7402728</v>
      </c>
    </row>
    <row r="14" spans="1:18">
      <c r="A14">
        <v>2034</v>
      </c>
      <c r="B14">
        <v>0.8276471</v>
      </c>
      <c r="C14">
        <v>0.66110444</v>
      </c>
      <c r="D14">
        <v>0.7672572</v>
      </c>
      <c r="E14">
        <v>0.6531458999999999</v>
      </c>
      <c r="F14">
        <v>0.8148945</v>
      </c>
      <c r="G14">
        <v>0.6824102399999999</v>
      </c>
      <c r="H14">
        <v>0.7167783</v>
      </c>
      <c r="I14">
        <v>0.61781484</v>
      </c>
      <c r="J14">
        <v>0.88177395</v>
      </c>
      <c r="K14">
        <v>1.061684</v>
      </c>
      <c r="L14">
        <v>1.0970942</v>
      </c>
      <c r="M14">
        <v>0.7408771</v>
      </c>
      <c r="N14">
        <v>0.73136914</v>
      </c>
      <c r="O14">
        <v>0.783439</v>
      </c>
      <c r="P14">
        <v>0.79633725</v>
      </c>
      <c r="Q14">
        <v>0.8102422</v>
      </c>
      <c r="R14">
        <v>0.7366118</v>
      </c>
    </row>
    <row r="15" spans="1:18">
      <c r="A15">
        <v>2035</v>
      </c>
      <c r="B15">
        <v>0.87295735</v>
      </c>
      <c r="C15">
        <v>0.6558249</v>
      </c>
      <c r="D15">
        <v>0.7632887</v>
      </c>
      <c r="E15">
        <v>0.64908785</v>
      </c>
      <c r="F15">
        <v>0.8074228</v>
      </c>
      <c r="G15">
        <v>0.6700703</v>
      </c>
      <c r="H15">
        <v>0.6980443</v>
      </c>
      <c r="I15">
        <v>0.60115165</v>
      </c>
      <c r="J15">
        <v>0.88177395</v>
      </c>
      <c r="K15">
        <v>1.0612478</v>
      </c>
      <c r="L15">
        <v>1.0976925</v>
      </c>
      <c r="M15">
        <v>0.73170316</v>
      </c>
      <c r="N15">
        <v>0.7225366</v>
      </c>
      <c r="O15">
        <v>0.77587986</v>
      </c>
      <c r="P15">
        <v>0.7914787</v>
      </c>
      <c r="Q15">
        <v>0.8105899</v>
      </c>
      <c r="R15">
        <v>0.72413045</v>
      </c>
    </row>
    <row r="16" spans="1:18">
      <c r="A16">
        <v>2040</v>
      </c>
      <c r="B16">
        <v>0.9004086</v>
      </c>
      <c r="C16">
        <v>0.6646822</v>
      </c>
      <c r="D16">
        <v>0.71544254</v>
      </c>
      <c r="E16">
        <v>0.6455592</v>
      </c>
      <c r="F16">
        <v>0.79603094</v>
      </c>
      <c r="G16">
        <v>0.661184</v>
      </c>
      <c r="H16">
        <v>0.65717405</v>
      </c>
      <c r="I16">
        <v>0.57259846</v>
      </c>
      <c r="J16">
        <v>0.88177395</v>
      </c>
      <c r="K16">
        <v>0.9817593</v>
      </c>
      <c r="L16">
        <v>1.0060526</v>
      </c>
      <c r="M16">
        <v>0.65605104</v>
      </c>
      <c r="N16">
        <v>0.7380902</v>
      </c>
      <c r="O16">
        <v>0.7773265</v>
      </c>
      <c r="P16">
        <v>0.79320353</v>
      </c>
      <c r="Q16">
        <v>0.79537976</v>
      </c>
      <c r="R16">
        <v>0.70925987</v>
      </c>
    </row>
    <row r="17" spans="1:18">
      <c r="A17">
        <v>2045</v>
      </c>
      <c r="B17">
        <v>1.0336025</v>
      </c>
      <c r="C17">
        <v>0.6928713</v>
      </c>
      <c r="D17">
        <v>0.6774607</v>
      </c>
      <c r="E17">
        <v>0.6362772</v>
      </c>
      <c r="F17">
        <v>0.7975314999999999</v>
      </c>
      <c r="G17">
        <v>0.655936</v>
      </c>
      <c r="H17">
        <v>0.6277823</v>
      </c>
      <c r="I17">
        <v>0.61422783</v>
      </c>
      <c r="J17">
        <v>0.88310426</v>
      </c>
      <c r="K17">
        <v>0.97689223</v>
      </c>
      <c r="L17">
        <v>1.00092</v>
      </c>
      <c r="M17">
        <v>0.62674356</v>
      </c>
      <c r="N17">
        <v>0.7090018</v>
      </c>
      <c r="O17">
        <v>0.75719196</v>
      </c>
      <c r="P17">
        <v>0.7713115</v>
      </c>
      <c r="Q17">
        <v>0.7813942</v>
      </c>
      <c r="R17">
        <v>0.7121234</v>
      </c>
    </row>
    <row r="18" spans="1:18">
      <c r="A18">
        <v>2050</v>
      </c>
      <c r="B18">
        <v>1.0410864</v>
      </c>
      <c r="C18">
        <v>0.7284998</v>
      </c>
      <c r="D18">
        <v>0.65048826</v>
      </c>
      <c r="E18">
        <v>0.61743855</v>
      </c>
      <c r="F18">
        <v>0.7951005</v>
      </c>
      <c r="G18">
        <v>0.6497437</v>
      </c>
      <c r="H18">
        <v>0.612538</v>
      </c>
      <c r="I18">
        <v>0.66516644</v>
      </c>
      <c r="J18">
        <v>0.88813686</v>
      </c>
      <c r="K18">
        <v>0.9766477</v>
      </c>
      <c r="L18">
        <v>0.9998831</v>
      </c>
      <c r="M18">
        <v>0.6032085</v>
      </c>
      <c r="N18">
        <v>0.6984048</v>
      </c>
      <c r="O18">
        <v>0.7436935</v>
      </c>
      <c r="P18">
        <v>0.76743317</v>
      </c>
      <c r="Q18">
        <v>0.78367615</v>
      </c>
      <c r="R18">
        <v>0.7240462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1" width="11" bestFit="1" customWidth="1"/>
  </cols>
  <sheetData>
    <row r="1" spans="1:11" hidden="1">
      <c r="A1" s="89"/>
      <c r="B1" s="89" t="s">
        <v>7</v>
      </c>
      <c r="C1" s="89" t="s">
        <v>8</v>
      </c>
      <c r="D1" s="89" t="s">
        <v>9</v>
      </c>
      <c r="E1" s="89" t="s">
        <v>10</v>
      </c>
      <c r="F1" s="89" t="s">
        <v>12</v>
      </c>
      <c r="G1" s="89" t="s">
        <v>13</v>
      </c>
      <c r="H1" s="89" t="s">
        <v>14</v>
      </c>
      <c r="I1" s="89" t="s">
        <v>15</v>
      </c>
      <c r="J1" s="89" t="s">
        <v>21</v>
      </c>
      <c r="K1" s="89" t="s">
        <v>22</v>
      </c>
    </row>
    <row r="2" spans="1:11">
      <c r="B2" t="s">
        <v>7</v>
      </c>
      <c r="C2" t="s">
        <v>8</v>
      </c>
      <c r="D2" t="s">
        <v>9</v>
      </c>
      <c r="E2" t="s">
        <v>10</v>
      </c>
      <c r="F2" t="s">
        <v>12</v>
      </c>
      <c r="G2" t="s">
        <v>13</v>
      </c>
      <c r="H2" t="s">
        <v>14</v>
      </c>
      <c r="I2" t="s">
        <v>15</v>
      </c>
      <c r="J2" t="s">
        <v>21</v>
      </c>
      <c r="K2" t="s">
        <v>22</v>
      </c>
    </row>
    <row r="3" spans="1:11">
      <c r="A3">
        <v>2023</v>
      </c>
      <c r="B3">
        <v>0.82967323</v>
      </c>
      <c r="C3">
        <v>0.8486377000000001</v>
      </c>
      <c r="D3">
        <v>0.8181581999999999</v>
      </c>
      <c r="E3">
        <v>0.7174667</v>
      </c>
      <c r="F3">
        <v>0.8672885299999999</v>
      </c>
      <c r="G3">
        <v>0.8457112</v>
      </c>
      <c r="H3">
        <v>0.99113286</v>
      </c>
      <c r="I3">
        <v>0.96498597</v>
      </c>
      <c r="J3">
        <v>0.9065021</v>
      </c>
      <c r="K3">
        <v>0.85732603</v>
      </c>
    </row>
    <row r="4" spans="1:11">
      <c r="A4">
        <v>2024</v>
      </c>
      <c r="B4">
        <v>0.82371175</v>
      </c>
      <c r="C4">
        <v>0.84101135</v>
      </c>
      <c r="D4">
        <v>0.8165559</v>
      </c>
      <c r="E4">
        <v>0.70222837</v>
      </c>
      <c r="F4">
        <v>0.8640398</v>
      </c>
      <c r="G4">
        <v>0.8317163</v>
      </c>
      <c r="H4">
        <v>0.9825835000000001</v>
      </c>
      <c r="I4">
        <v>0.9588856</v>
      </c>
      <c r="J4">
        <v>0.9039621</v>
      </c>
      <c r="K4">
        <v>0.8491258</v>
      </c>
    </row>
    <row r="5" spans="1:11">
      <c r="A5">
        <v>2025</v>
      </c>
      <c r="B5">
        <v>0.8210507</v>
      </c>
      <c r="C5">
        <v>0.82998586</v>
      </c>
      <c r="D5">
        <v>0.8059798500000001</v>
      </c>
      <c r="E5">
        <v>0.68994826</v>
      </c>
      <c r="F5">
        <v>0.8512950500000001</v>
      </c>
      <c r="G5">
        <v>0.8284618</v>
      </c>
      <c r="H5">
        <v>0.9842256</v>
      </c>
      <c r="I5">
        <v>0.9548</v>
      </c>
      <c r="J5">
        <v>0.89214796</v>
      </c>
      <c r="K5">
        <v>0.82628495</v>
      </c>
    </row>
    <row r="6" spans="1:11">
      <c r="A6">
        <v>2026</v>
      </c>
      <c r="B6">
        <v>0.8172422</v>
      </c>
      <c r="C6">
        <v>0.8198032</v>
      </c>
      <c r="D6">
        <v>0.7810577</v>
      </c>
      <c r="E6">
        <v>0.67931885</v>
      </c>
      <c r="F6">
        <v>0.84693253</v>
      </c>
      <c r="G6">
        <v>0.82015455</v>
      </c>
      <c r="H6">
        <v>0.9788027</v>
      </c>
      <c r="I6">
        <v>0.9658039</v>
      </c>
      <c r="J6">
        <v>0.88473713</v>
      </c>
      <c r="K6">
        <v>0.8229312</v>
      </c>
    </row>
    <row r="7" spans="1:11">
      <c r="A7">
        <v>2027</v>
      </c>
      <c r="B7">
        <v>0.7877137</v>
      </c>
      <c r="C7">
        <v>0.793083</v>
      </c>
      <c r="D7">
        <v>0.75964814</v>
      </c>
      <c r="E7">
        <v>0.6834245</v>
      </c>
      <c r="F7">
        <v>0.8275041</v>
      </c>
      <c r="G7">
        <v>0.7912212</v>
      </c>
      <c r="H7">
        <v>0.97034234</v>
      </c>
      <c r="I7">
        <v>0.9767517</v>
      </c>
      <c r="J7">
        <v>0.8843810600000001</v>
      </c>
      <c r="K7">
        <v>0.74329656</v>
      </c>
    </row>
    <row r="8" spans="1:11">
      <c r="A8">
        <v>2028</v>
      </c>
      <c r="B8">
        <v>0.75967336</v>
      </c>
      <c r="C8">
        <v>0.7745784</v>
      </c>
      <c r="D8">
        <v>0.72298396</v>
      </c>
      <c r="E8">
        <v>0.74371666</v>
      </c>
      <c r="F8">
        <v>0.8092755700000001</v>
      </c>
      <c r="G8">
        <v>0.752986</v>
      </c>
      <c r="H8">
        <v>0.964041</v>
      </c>
      <c r="I8">
        <v>0.98806876</v>
      </c>
      <c r="J8">
        <v>0.87968254</v>
      </c>
      <c r="K8">
        <v>0.7426592</v>
      </c>
    </row>
    <row r="9" spans="1:11">
      <c r="A9">
        <v>2029</v>
      </c>
      <c r="B9">
        <v>0.7305136</v>
      </c>
      <c r="C9">
        <v>0.75382954</v>
      </c>
      <c r="D9">
        <v>0.6817704999999999</v>
      </c>
      <c r="E9">
        <v>0.73841506</v>
      </c>
      <c r="F9">
        <v>0.7873671</v>
      </c>
      <c r="G9">
        <v>0.71552485</v>
      </c>
      <c r="H9">
        <v>0.9589909</v>
      </c>
      <c r="I9">
        <v>0.99562806</v>
      </c>
      <c r="J9">
        <v>0.8684504</v>
      </c>
      <c r="K9">
        <v>0.71615005</v>
      </c>
    </row>
    <row r="10" spans="1:11">
      <c r="A10">
        <v>2030</v>
      </c>
      <c r="B10">
        <v>0.7050384</v>
      </c>
      <c r="C10">
        <v>0.7320673</v>
      </c>
      <c r="D10">
        <v>0.6455113</v>
      </c>
      <c r="E10">
        <v>0.7487813</v>
      </c>
      <c r="F10">
        <v>0.76528615</v>
      </c>
      <c r="G10">
        <v>0.68153644</v>
      </c>
      <c r="H10">
        <v>0.95507497</v>
      </c>
      <c r="I10">
        <v>1.0014237</v>
      </c>
      <c r="J10">
        <v>0.8575422</v>
      </c>
      <c r="K10">
        <v>0.6923506</v>
      </c>
    </row>
    <row r="11" spans="1:11">
      <c r="A11">
        <v>2031</v>
      </c>
      <c r="B11">
        <v>0.6632899</v>
      </c>
      <c r="C11">
        <v>0.7027264</v>
      </c>
      <c r="D11">
        <v>0.6197705999999999</v>
      </c>
      <c r="E11">
        <v>0.73872715</v>
      </c>
      <c r="F11">
        <v>0.7423195</v>
      </c>
      <c r="G11">
        <v>0.616003</v>
      </c>
      <c r="H11">
        <v>0.9499767</v>
      </c>
      <c r="I11">
        <v>1.000719</v>
      </c>
      <c r="J11">
        <v>0.85789996</v>
      </c>
      <c r="K11">
        <v>0.66260695</v>
      </c>
    </row>
    <row r="12" spans="1:11">
      <c r="A12">
        <v>2032</v>
      </c>
      <c r="B12">
        <v>0.6217544</v>
      </c>
      <c r="C12">
        <v>0.6693701</v>
      </c>
      <c r="D12">
        <v>0.5905068</v>
      </c>
      <c r="E12">
        <v>0.73596746</v>
      </c>
      <c r="F12">
        <v>0.7220162</v>
      </c>
      <c r="G12">
        <v>0.54958403</v>
      </c>
      <c r="H12">
        <v>0.9477216000000001</v>
      </c>
      <c r="I12">
        <v>1.0021054</v>
      </c>
      <c r="J12">
        <v>0.85725677</v>
      </c>
      <c r="K12">
        <v>0.636226</v>
      </c>
    </row>
    <row r="13" spans="1:11">
      <c r="A13">
        <v>2033</v>
      </c>
      <c r="B13">
        <v>0.61197925</v>
      </c>
      <c r="C13">
        <v>0.6532966</v>
      </c>
      <c r="D13">
        <v>0.5785401</v>
      </c>
      <c r="E13">
        <v>0.7665568</v>
      </c>
      <c r="F13">
        <v>0.7117008</v>
      </c>
      <c r="G13">
        <v>0.5361038</v>
      </c>
      <c r="H13">
        <v>0.9481823</v>
      </c>
      <c r="I13">
        <v>1.001896</v>
      </c>
      <c r="J13">
        <v>0.8464248</v>
      </c>
      <c r="K13">
        <v>0.6115787</v>
      </c>
    </row>
    <row r="14" spans="1:11">
      <c r="A14">
        <v>2034</v>
      </c>
      <c r="B14">
        <v>0.6037382</v>
      </c>
      <c r="C14">
        <v>0.6432918</v>
      </c>
      <c r="D14">
        <v>0.57425797</v>
      </c>
      <c r="E14">
        <v>0.7542776</v>
      </c>
      <c r="F14">
        <v>0.69145685</v>
      </c>
      <c r="G14">
        <v>0.53855705</v>
      </c>
      <c r="H14">
        <v>0.9462551</v>
      </c>
      <c r="I14">
        <v>1.0001117</v>
      </c>
      <c r="J14">
        <v>0.8422503</v>
      </c>
      <c r="K14">
        <v>0.6002295</v>
      </c>
    </row>
    <row r="15" spans="1:11">
      <c r="A15">
        <v>2035</v>
      </c>
      <c r="B15">
        <v>0.5925162</v>
      </c>
      <c r="C15">
        <v>0.6333875</v>
      </c>
      <c r="D15">
        <v>0.57089484</v>
      </c>
      <c r="E15">
        <v>0.74492246</v>
      </c>
      <c r="F15">
        <v>0.6683026</v>
      </c>
      <c r="G15">
        <v>0.53385496</v>
      </c>
      <c r="H15">
        <v>0.9430544</v>
      </c>
      <c r="I15">
        <v>0.9972063</v>
      </c>
      <c r="J15">
        <v>0.84280384</v>
      </c>
      <c r="K15">
        <v>0.5807532</v>
      </c>
    </row>
    <row r="16" spans="1:11">
      <c r="A16">
        <v>2040</v>
      </c>
      <c r="B16">
        <v>0.62055457</v>
      </c>
      <c r="C16">
        <v>0.6020004</v>
      </c>
      <c r="D16">
        <v>0.5781615</v>
      </c>
      <c r="E16">
        <v>0.7430405</v>
      </c>
      <c r="F16">
        <v>0.6166274</v>
      </c>
      <c r="G16">
        <v>0.5697144</v>
      </c>
      <c r="H16">
        <v>0.85874754</v>
      </c>
      <c r="I16">
        <v>0.9199455</v>
      </c>
      <c r="J16">
        <v>0.8231908</v>
      </c>
      <c r="K16">
        <v>0.5870777</v>
      </c>
    </row>
    <row r="17" spans="1:11">
      <c r="A17">
        <v>2045</v>
      </c>
      <c r="B17">
        <v>0.6736945</v>
      </c>
      <c r="C17">
        <v>0.6099357</v>
      </c>
      <c r="D17">
        <v>0.58995074</v>
      </c>
      <c r="E17">
        <v>0.74149764</v>
      </c>
      <c r="F17">
        <v>0.5754814</v>
      </c>
      <c r="G17">
        <v>0.618807</v>
      </c>
      <c r="H17">
        <v>0.8622194</v>
      </c>
      <c r="I17">
        <v>0.9179288</v>
      </c>
      <c r="J17">
        <v>0.81543154</v>
      </c>
      <c r="K17">
        <v>0.6276959</v>
      </c>
    </row>
    <row r="18" spans="1:11">
      <c r="A18">
        <v>2050</v>
      </c>
      <c r="B18">
        <v>0.7197256</v>
      </c>
      <c r="C18">
        <v>0.6099357</v>
      </c>
      <c r="D18">
        <v>0.58995074</v>
      </c>
      <c r="E18">
        <v>0.74871516</v>
      </c>
      <c r="F18">
        <v>0.54703015</v>
      </c>
      <c r="G18">
        <v>0.66672367</v>
      </c>
      <c r="H18">
        <v>0.8670816</v>
      </c>
      <c r="I18">
        <v>0.92094094</v>
      </c>
      <c r="J18">
        <v>0.81908584</v>
      </c>
      <c r="K18">
        <v>0.6551915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14" width="11" bestFit="1" customWidth="1"/>
  </cols>
  <sheetData>
    <row r="1" spans="1:14" hidden="1">
      <c r="A1" s="89"/>
      <c r="B1" s="89" t="s">
        <v>6</v>
      </c>
      <c r="C1" s="89" t="s">
        <v>7</v>
      </c>
      <c r="D1" s="89" t="s">
        <v>8</v>
      </c>
      <c r="E1" s="89" t="s">
        <v>9</v>
      </c>
      <c r="F1" s="89" t="s">
        <v>10</v>
      </c>
      <c r="G1" s="89" t="s">
        <v>12</v>
      </c>
      <c r="H1" s="89" t="s">
        <v>13</v>
      </c>
      <c r="I1" s="89" t="s">
        <v>14</v>
      </c>
      <c r="J1" s="89" t="s">
        <v>17</v>
      </c>
      <c r="K1" s="89" t="s">
        <v>19</v>
      </c>
      <c r="L1" s="89" t="s">
        <v>20</v>
      </c>
      <c r="M1" s="89" t="s">
        <v>21</v>
      </c>
      <c r="N1" s="89" t="s">
        <v>22</v>
      </c>
    </row>
    <row r="2" spans="1:14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12</v>
      </c>
      <c r="H2" t="s">
        <v>13</v>
      </c>
      <c r="I2" t="s">
        <v>14</v>
      </c>
      <c r="J2" t="s">
        <v>17</v>
      </c>
      <c r="K2" t="s">
        <v>19</v>
      </c>
      <c r="L2" t="s">
        <v>20</v>
      </c>
      <c r="M2" t="s">
        <v>21</v>
      </c>
      <c r="N2" t="s">
        <v>22</v>
      </c>
    </row>
    <row r="3" spans="1:14">
      <c r="A3">
        <v>2023</v>
      </c>
      <c r="B3">
        <v>0.77316034</v>
      </c>
      <c r="C3">
        <v>0.84558135</v>
      </c>
      <c r="D3">
        <v>0.8986386</v>
      </c>
      <c r="E3">
        <v>0.8629895</v>
      </c>
      <c r="F3">
        <v>0.8554493</v>
      </c>
      <c r="G3">
        <v>0.88935626</v>
      </c>
      <c r="H3">
        <v>0.8482795400000001</v>
      </c>
      <c r="I3">
        <v>0.9971338</v>
      </c>
      <c r="J3">
        <v>0.9624724</v>
      </c>
      <c r="K3">
        <v>0.7417099</v>
      </c>
      <c r="L3">
        <v>0.84581023</v>
      </c>
      <c r="M3">
        <v>0.8575422</v>
      </c>
      <c r="N3">
        <v>0.8978288</v>
      </c>
    </row>
    <row r="4" spans="1:14">
      <c r="A4">
        <v>2024</v>
      </c>
      <c r="B4">
        <v>0.77316034</v>
      </c>
      <c r="C4">
        <v>0.84558135</v>
      </c>
      <c r="D4">
        <v>0.8911226</v>
      </c>
      <c r="E4">
        <v>0.8629895</v>
      </c>
      <c r="F4">
        <v>0.8554493</v>
      </c>
      <c r="G4">
        <v>0.8873302</v>
      </c>
      <c r="H4">
        <v>0.8341966</v>
      </c>
      <c r="I4">
        <v>0.9971338</v>
      </c>
      <c r="J4">
        <v>0.94866264</v>
      </c>
      <c r="K4">
        <v>0.7417099</v>
      </c>
      <c r="L4">
        <v>0.84581023</v>
      </c>
      <c r="M4">
        <v>0.8575422</v>
      </c>
      <c r="N4">
        <v>0.8925815</v>
      </c>
    </row>
    <row r="5" spans="1:14">
      <c r="A5">
        <v>2025</v>
      </c>
      <c r="B5">
        <v>0.77316034</v>
      </c>
      <c r="C5">
        <v>0.8428757</v>
      </c>
      <c r="D5">
        <v>0.88031054</v>
      </c>
      <c r="E5">
        <v>0.855231</v>
      </c>
      <c r="F5">
        <v>0.8554493</v>
      </c>
      <c r="G5">
        <v>0.8763414</v>
      </c>
      <c r="H5">
        <v>0.83098406</v>
      </c>
      <c r="I5">
        <v>0.9971338</v>
      </c>
      <c r="J5">
        <v>0.94866264</v>
      </c>
      <c r="K5">
        <v>0.7417099</v>
      </c>
      <c r="L5">
        <v>0.84581023</v>
      </c>
      <c r="M5">
        <v>0.8575422</v>
      </c>
      <c r="N5">
        <v>0.8925815</v>
      </c>
    </row>
    <row r="6" spans="1:14">
      <c r="A6">
        <v>2026</v>
      </c>
      <c r="B6">
        <v>0.77316034</v>
      </c>
      <c r="C6">
        <v>0.839373</v>
      </c>
      <c r="D6">
        <v>0.87053454</v>
      </c>
      <c r="E6">
        <v>0.83355665</v>
      </c>
      <c r="F6">
        <v>0.8554493</v>
      </c>
      <c r="G6">
        <v>0.873515</v>
      </c>
      <c r="H6">
        <v>0.82257324</v>
      </c>
      <c r="I6">
        <v>0.9971338</v>
      </c>
      <c r="J6">
        <v>0.9229003</v>
      </c>
      <c r="K6">
        <v>0.7417099</v>
      </c>
      <c r="L6">
        <v>0.84581023</v>
      </c>
      <c r="M6">
        <v>0.8575422</v>
      </c>
      <c r="N6">
        <v>0.8736424</v>
      </c>
    </row>
    <row r="7" spans="1:14">
      <c r="A7">
        <v>2027</v>
      </c>
      <c r="B7">
        <v>0.7165974000000001</v>
      </c>
      <c r="C7">
        <v>0.81334865</v>
      </c>
      <c r="D7">
        <v>0.846143</v>
      </c>
      <c r="E7">
        <v>0.8170676</v>
      </c>
      <c r="F7">
        <v>0.8554493</v>
      </c>
      <c r="G7">
        <v>0.855728</v>
      </c>
      <c r="H7">
        <v>0.7942113</v>
      </c>
      <c r="I7">
        <v>0.9971338</v>
      </c>
      <c r="J7">
        <v>0.90031826</v>
      </c>
      <c r="K7">
        <v>0.7417099</v>
      </c>
      <c r="L7">
        <v>0.84581023</v>
      </c>
      <c r="M7">
        <v>0.8575422</v>
      </c>
      <c r="N7">
        <v>0.8156757</v>
      </c>
    </row>
    <row r="8" spans="1:14">
      <c r="A8">
        <v>2028</v>
      </c>
      <c r="B8">
        <v>0.68216455</v>
      </c>
      <c r="C8">
        <v>0.7876445</v>
      </c>
      <c r="D8">
        <v>0.8320037</v>
      </c>
      <c r="E8">
        <v>0.7863135</v>
      </c>
      <c r="F8">
        <v>0.8554493</v>
      </c>
      <c r="G8">
        <v>0.83966166</v>
      </c>
      <c r="H8">
        <v>0.75609976</v>
      </c>
      <c r="I8">
        <v>0.9971338</v>
      </c>
      <c r="J8">
        <v>0.8784233</v>
      </c>
      <c r="K8">
        <v>0.7417099</v>
      </c>
      <c r="L8">
        <v>0.84581023</v>
      </c>
      <c r="M8">
        <v>0.8575422</v>
      </c>
      <c r="N8">
        <v>0.8153872</v>
      </c>
    </row>
    <row r="9" spans="1:14">
      <c r="A9">
        <v>2029</v>
      </c>
      <c r="B9">
        <v>0.6537354</v>
      </c>
      <c r="C9">
        <v>0.7604765</v>
      </c>
      <c r="D9">
        <v>0.8134903</v>
      </c>
      <c r="E9">
        <v>0.7532696</v>
      </c>
      <c r="F9">
        <v>0.8554493</v>
      </c>
      <c r="G9">
        <v>0.8200571</v>
      </c>
      <c r="H9">
        <v>0.7189637</v>
      </c>
      <c r="I9">
        <v>0.9957542</v>
      </c>
      <c r="J9">
        <v>0.8561718</v>
      </c>
      <c r="K9">
        <v>0.7417099</v>
      </c>
      <c r="L9">
        <v>0.84581023</v>
      </c>
      <c r="M9">
        <v>0.8575422</v>
      </c>
      <c r="N9">
        <v>0.79633915</v>
      </c>
    </row>
    <row r="10" spans="1:14">
      <c r="A10">
        <v>2030</v>
      </c>
      <c r="B10">
        <v>0.61296797</v>
      </c>
      <c r="C10">
        <v>0.7363308</v>
      </c>
      <c r="D10">
        <v>0.79333717</v>
      </c>
      <c r="E10">
        <v>0.7248025</v>
      </c>
      <c r="F10">
        <v>0.8554493</v>
      </c>
      <c r="G10">
        <v>0.80004835</v>
      </c>
      <c r="H10">
        <v>0.68506676</v>
      </c>
      <c r="I10">
        <v>0.99494547</v>
      </c>
      <c r="J10">
        <v>0.82653147</v>
      </c>
      <c r="K10">
        <v>0.7417099</v>
      </c>
      <c r="L10">
        <v>0.84581023</v>
      </c>
      <c r="M10">
        <v>0.8575422</v>
      </c>
      <c r="N10">
        <v>0.77761567</v>
      </c>
    </row>
    <row r="11" spans="1:14">
      <c r="A11">
        <v>2031</v>
      </c>
      <c r="B11">
        <v>0.5776398</v>
      </c>
      <c r="C11">
        <v>0.6973864400000001</v>
      </c>
      <c r="D11">
        <v>0.76945674</v>
      </c>
      <c r="E11">
        <v>0.70492744</v>
      </c>
      <c r="F11">
        <v>0.8554493</v>
      </c>
      <c r="G11">
        <v>0.77934843</v>
      </c>
      <c r="H11">
        <v>0.6196633</v>
      </c>
      <c r="I11">
        <v>0.993312</v>
      </c>
      <c r="J11">
        <v>0.8073771</v>
      </c>
      <c r="K11">
        <v>0.7417099</v>
      </c>
      <c r="L11">
        <v>0.84581023</v>
      </c>
      <c r="M11">
        <v>0.85789996</v>
      </c>
      <c r="N11">
        <v>0.7550126</v>
      </c>
    </row>
    <row r="12" spans="1:14">
      <c r="A12">
        <v>2032</v>
      </c>
      <c r="B12">
        <v>0.5488613</v>
      </c>
      <c r="C12">
        <v>0.6600424</v>
      </c>
      <c r="D12">
        <v>0.7430893</v>
      </c>
      <c r="E12">
        <v>0.6830310000000001</v>
      </c>
      <c r="F12">
        <v>0.8554493</v>
      </c>
      <c r="G12">
        <v>0.76184547</v>
      </c>
      <c r="H12">
        <v>0.5540476</v>
      </c>
      <c r="I12">
        <v>0.99322194</v>
      </c>
      <c r="J12">
        <v>0.7863276</v>
      </c>
      <c r="K12">
        <v>0.7417099</v>
      </c>
      <c r="L12">
        <v>0.84581023</v>
      </c>
      <c r="M12">
        <v>0.85725677</v>
      </c>
      <c r="N12">
        <v>0.7357423</v>
      </c>
    </row>
    <row r="13" spans="1:14">
      <c r="A13">
        <v>2033</v>
      </c>
      <c r="B13">
        <v>0.52313006</v>
      </c>
      <c r="C13">
        <v>0.65119386</v>
      </c>
      <c r="D13">
        <v>0.72972494</v>
      </c>
      <c r="E13">
        <v>0.67240584</v>
      </c>
      <c r="F13">
        <v>0.8554493</v>
      </c>
      <c r="G13">
        <v>0.7533038</v>
      </c>
      <c r="H13">
        <v>0.540514</v>
      </c>
      <c r="I13">
        <v>0.9929228</v>
      </c>
      <c r="J13">
        <v>0.77496475</v>
      </c>
      <c r="K13">
        <v>0.7417099</v>
      </c>
      <c r="L13">
        <v>0.8314034</v>
      </c>
      <c r="M13">
        <v>0.8464248</v>
      </c>
      <c r="N13">
        <v>0.7178286</v>
      </c>
    </row>
    <row r="14" spans="1:14">
      <c r="A14">
        <v>2034</v>
      </c>
      <c r="B14">
        <v>0.49213237</v>
      </c>
      <c r="C14">
        <v>0.6430927</v>
      </c>
      <c r="D14">
        <v>0.7205206</v>
      </c>
      <c r="E14">
        <v>0.6686348</v>
      </c>
      <c r="F14">
        <v>0.8554493</v>
      </c>
      <c r="G14">
        <v>0.7360149</v>
      </c>
      <c r="H14">
        <v>0.5426019</v>
      </c>
      <c r="I14">
        <v>0.99208117</v>
      </c>
      <c r="J14">
        <v>0.74808264</v>
      </c>
      <c r="K14">
        <v>0.7417099</v>
      </c>
      <c r="L14">
        <v>0.8225794</v>
      </c>
      <c r="M14">
        <v>0.8422503</v>
      </c>
      <c r="N14">
        <v>0.7092406</v>
      </c>
    </row>
    <row r="15" spans="1:14">
      <c r="A15">
        <v>2035</v>
      </c>
      <c r="B15">
        <v>0.47499952</v>
      </c>
      <c r="C15">
        <v>0.63140786</v>
      </c>
      <c r="D15">
        <v>0.7103837</v>
      </c>
      <c r="E15">
        <v>0.6659671700000001</v>
      </c>
      <c r="F15">
        <v>0.8487194</v>
      </c>
      <c r="G15">
        <v>0.715705</v>
      </c>
      <c r="H15">
        <v>0.5377795</v>
      </c>
      <c r="I15">
        <v>0.99110466</v>
      </c>
      <c r="J15">
        <v>0.73046696</v>
      </c>
      <c r="K15">
        <v>0.7417099</v>
      </c>
      <c r="L15">
        <v>0.8167615</v>
      </c>
      <c r="M15">
        <v>0.84280384</v>
      </c>
      <c r="N15">
        <v>0.6933433</v>
      </c>
    </row>
    <row r="16" spans="1:14">
      <c r="A16">
        <v>2040</v>
      </c>
      <c r="B16">
        <v>0.35356623</v>
      </c>
      <c r="C16">
        <v>0.6564648</v>
      </c>
      <c r="D16">
        <v>0.67982</v>
      </c>
      <c r="E16">
        <v>0.6682151</v>
      </c>
      <c r="F16">
        <v>0.84318674</v>
      </c>
      <c r="G16">
        <v>0.6733136</v>
      </c>
      <c r="H16">
        <v>0.5725659</v>
      </c>
      <c r="I16">
        <v>0.9169007</v>
      </c>
      <c r="J16">
        <v>0.636005</v>
      </c>
      <c r="K16">
        <v>0.7417099</v>
      </c>
      <c r="L16">
        <v>0.81700516</v>
      </c>
      <c r="M16">
        <v>0.8231908</v>
      </c>
      <c r="N16">
        <v>0.69589025</v>
      </c>
    </row>
    <row r="17" spans="1:14">
      <c r="A17">
        <v>2045</v>
      </c>
      <c r="B17">
        <v>0.3217401</v>
      </c>
      <c r="C17">
        <v>0.705152</v>
      </c>
      <c r="D17">
        <v>0.67749095</v>
      </c>
      <c r="E17">
        <v>0.6718692000000001</v>
      </c>
      <c r="F17">
        <v>0.8526929600000001</v>
      </c>
      <c r="G17">
        <v>0.6393482</v>
      </c>
      <c r="H17">
        <v>0.6219264</v>
      </c>
      <c r="I17">
        <v>0.91947323</v>
      </c>
      <c r="J17">
        <v>0.6057865</v>
      </c>
      <c r="K17">
        <v>0.72571903</v>
      </c>
      <c r="L17">
        <v>0.7959874</v>
      </c>
      <c r="M17">
        <v>0.81543154</v>
      </c>
      <c r="N17">
        <v>0.72402084</v>
      </c>
    </row>
    <row r="18" spans="1:14">
      <c r="A18">
        <v>2050</v>
      </c>
      <c r="B18">
        <v>0.30658442</v>
      </c>
      <c r="C18">
        <v>0.7469393600000001</v>
      </c>
      <c r="D18">
        <v>0.6569831</v>
      </c>
      <c r="E18">
        <v>0.6514743</v>
      </c>
      <c r="F18">
        <v>0.8592016</v>
      </c>
      <c r="G18">
        <v>0.6157171</v>
      </c>
      <c r="H18">
        <v>0.6696363</v>
      </c>
      <c r="I18">
        <v>0.922782</v>
      </c>
      <c r="J18">
        <v>0.5846865</v>
      </c>
      <c r="K18">
        <v>0.7194</v>
      </c>
      <c r="L18">
        <v>0.79110223</v>
      </c>
      <c r="M18">
        <v>0.81908584</v>
      </c>
      <c r="N18">
        <v>0.7424473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Report</vt:lpstr>
      <vt:lpstr>Runtime Warnings</vt:lpstr>
      <vt:lpstr>Plot Summary</vt:lpstr>
      <vt:lpstr>price</vt:lpstr>
      <vt:lpstr>negative_price</vt:lpstr>
      <vt:lpstr>cap_rate_wind_onshore_existing</vt:lpstr>
      <vt:lpstr>cap_rate_wind_onshore</vt:lpstr>
      <vt:lpstr>cap_rate_wind_offshore_existing</vt:lpstr>
      <vt:lpstr>cap_rate_wind_offshore</vt:lpstr>
      <vt:lpstr>cap_rate_solar_existing</vt:lpstr>
      <vt:lpstr>cap_rate_solar</vt:lpstr>
      <vt:lpstr>generation_capacity_BT</vt:lpstr>
      <vt:lpstr>generation_capacity_DE</vt:lpstr>
      <vt:lpstr>generation_capacity_DK1</vt:lpstr>
      <vt:lpstr>generation_capacity_DK2</vt:lpstr>
      <vt:lpstr>generation_capacity_ES</vt:lpstr>
      <vt:lpstr>generation_capacity_FI</vt:lpstr>
      <vt:lpstr>generation_capacity_FR</vt:lpstr>
      <vt:lpstr>generation_capacity_NL</vt:lpstr>
      <vt:lpstr>generation_capacity_NO125</vt:lpstr>
      <vt:lpstr>generation_capacity_NO3</vt:lpstr>
      <vt:lpstr>generation_capacity_NO4</vt:lpstr>
      <vt:lpstr>generation_capacity_PL</vt:lpstr>
      <vt:lpstr>generation_capacity_SE1</vt:lpstr>
      <vt:lpstr>generation_capacity_SE2</vt:lpstr>
      <vt:lpstr>generation_capacity_SE3</vt:lpstr>
      <vt:lpstr>generation_capacity_SE4</vt:lpstr>
      <vt:lpstr>generation_capacity_UK</vt:lpstr>
      <vt:lpstr>balance_BT</vt:lpstr>
      <vt:lpstr>balance_DE</vt:lpstr>
      <vt:lpstr>balance_DK1</vt:lpstr>
      <vt:lpstr>balance_DK2</vt:lpstr>
      <vt:lpstr>balance_ES</vt:lpstr>
      <vt:lpstr>balance_FI</vt:lpstr>
      <vt:lpstr>balance_FR</vt:lpstr>
      <vt:lpstr>balance_NL</vt:lpstr>
      <vt:lpstr>balance_NO125</vt:lpstr>
      <vt:lpstr>balance_NO3</vt:lpstr>
      <vt:lpstr>balance_NO4</vt:lpstr>
      <vt:lpstr>balance_PL</vt:lpstr>
      <vt:lpstr>balance_SE1</vt:lpstr>
      <vt:lpstr>balance_SE2</vt:lpstr>
      <vt:lpstr>balance_SE3</vt:lpstr>
      <vt:lpstr>balance_SE4</vt:lpstr>
      <vt:lpstr>balance_UK</vt:lpstr>
      <vt:lpstr>transmission_capacity</vt:lpstr>
      <vt:lpstr>transmission_flow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2025-05-12T13:07:42Z</dcterms:created>
  <dcterms:modified xsi:type="dcterms:W3CDTF">2025-05-12T13:07:42Z</dcterms:modified>
</cp:coreProperties>
</file>